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G:\MTG Communication\2023\2023 Q1\"/>
    </mc:Choice>
  </mc:AlternateContent>
  <xr:revisionPtr revIDLastSave="0" documentId="13_ncr:1_{D461BD58-1704-4107-BF7D-3CE572841AB7}" xr6:coauthVersionLast="47" xr6:coauthVersionMax="47" xr10:uidLastSave="{00000000-0000-0000-0000-000000000000}"/>
  <bookViews>
    <workbookView xWindow="-110" yWindow="-110" windowWidth="19420" windowHeight="10420" tabRatio="951" firstSheet="3" activeTab="9"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COND Q" sheetId="68" r:id="rId7"/>
    <sheet name="4 CF Q" sheetId="54" r:id="rId8"/>
    <sheet name="5 EQ Q" sheetId="64" r:id="rId9"/>
    <sheet name="6 KPI Q" sheetId="65" r:id="rId10"/>
    <sheet name="7 ND Q" sheetId="58" r:id="rId11"/>
    <sheet name="8 CE Q" sheetId="59" r:id="rId12"/>
    <sheet name="9 VCB" sheetId="73" r:id="rId13"/>
    <sheet name="10 Allente" sheetId="90" r:id="rId14"/>
    <sheet name="Full year historic data --&gt;&gt;" sheetId="88" r:id="rId15"/>
    <sheet name="12 IS FY" sheetId="49" r:id="rId16"/>
    <sheet name="13 BS FY" sheetId="51" r:id="rId17"/>
    <sheet name="14 EQ FY" sheetId="61" r:id="rId18"/>
    <sheet name="15 CF FY" sheetId="53" r:id="rId19"/>
    <sheet name="Other information --&gt;&gt;" sheetId="89" r:id="rId20"/>
    <sheet name="16 IS Restatement" sheetId="84" r:id="rId21"/>
    <sheet name="17 IS FY old" sheetId="87" r:id="rId22"/>
    <sheet name="18 NI adjusted old" sheetId="83" r:id="rId23"/>
    <sheet name="Sheet1" sheetId="42" state="hidden" r:id="rId24"/>
    <sheet name="IB6-IB8" sheetId="30" state="hidden" r:id="rId25"/>
    <sheet name="NENT P KPI" sheetId="28"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000" localSheetId="4">#REF!</definedName>
    <definedName name="_000" localSheetId="16">#REF!</definedName>
    <definedName name="_000" localSheetId="5">#REF!</definedName>
    <definedName name="_000" localSheetId="9">#REF!</definedName>
    <definedName name="_000" localSheetId="2">#REF!</definedName>
    <definedName name="_000" localSheetId="25">#REF!</definedName>
    <definedName name="_000">#REF!</definedName>
    <definedName name="_00001" localSheetId="4">#REF!</definedName>
    <definedName name="_00001" localSheetId="16">#REF!</definedName>
    <definedName name="_00001" localSheetId="5">#REF!</definedName>
    <definedName name="_00001" localSheetId="9">#REF!</definedName>
    <definedName name="_00001" localSheetId="2">#REF!</definedName>
    <definedName name="_00001" localSheetId="25">#REF!</definedName>
    <definedName name="_00001">#REF!</definedName>
    <definedName name="_0002" localSheetId="4">#REF!</definedName>
    <definedName name="_0002" localSheetId="16">#REF!</definedName>
    <definedName name="_0002" localSheetId="5">#REF!</definedName>
    <definedName name="_0002" localSheetId="9">#REF!</definedName>
    <definedName name="_0002" localSheetId="2">#REF!</definedName>
    <definedName name="_0002" localSheetId="25">#REF!</definedName>
    <definedName name="_0002">#REF!</definedName>
    <definedName name="_07_Feb_97">"head"</definedName>
    <definedName name="_1997" localSheetId="4">#REF!</definedName>
    <definedName name="_1997" localSheetId="16">#REF!</definedName>
    <definedName name="_1997" localSheetId="5">#REF!</definedName>
    <definedName name="_1997" localSheetId="9">#REF!</definedName>
    <definedName name="_1997" localSheetId="2">#REF!</definedName>
    <definedName name="_1997" localSheetId="25">#REF!</definedName>
    <definedName name="_1997">#REF!</definedName>
    <definedName name="_50__Special_Reserve" localSheetId="4">#REF!</definedName>
    <definedName name="_50__Special_Reserve" localSheetId="16">#REF!</definedName>
    <definedName name="_50__Special_Reserve" localSheetId="5">#REF!</definedName>
    <definedName name="_50__Special_Reserve" localSheetId="9">#REF!</definedName>
    <definedName name="_50__Special_Reserve" localSheetId="2">#REF!</definedName>
    <definedName name="_50__Special_Reserve" localSheetId="25">#REF!</definedName>
    <definedName name="_50__Special_Reserve">#REF!</definedName>
    <definedName name="_ADJ3" localSheetId="4">#REF!</definedName>
    <definedName name="_ADJ3" localSheetId="16">#REF!</definedName>
    <definedName name="_ADJ3" localSheetId="5">#REF!</definedName>
    <definedName name="_ADJ3" localSheetId="9">#REF!</definedName>
    <definedName name="_ADJ3" localSheetId="2">#REF!</definedName>
    <definedName name="_ADJ3" localSheetId="25">#REF!</definedName>
    <definedName name="_ADJ3">#REF!</definedName>
    <definedName name="_ADJ4" localSheetId="4">#REF!</definedName>
    <definedName name="_ADJ4" localSheetId="16">#REF!</definedName>
    <definedName name="_ADJ4" localSheetId="5">#REF!</definedName>
    <definedName name="_ADJ4" localSheetId="9">#REF!</definedName>
    <definedName name="_ADJ4" localSheetId="2">#REF!</definedName>
    <definedName name="_ADJ4" localSheetId="25">#REF!</definedName>
    <definedName name="_ADJ4">#REF!</definedName>
    <definedName name="_ADJ5" localSheetId="4">#REF!</definedName>
    <definedName name="_ADJ5" localSheetId="16">#REF!</definedName>
    <definedName name="_ADJ5" localSheetId="5">#REF!</definedName>
    <definedName name="_ADJ5" localSheetId="9">#REF!</definedName>
    <definedName name="_ADJ5" localSheetId="2">#REF!</definedName>
    <definedName name="_ADJ5" localSheetId="25">#REF!</definedName>
    <definedName name="_ADJ5">#REF!</definedName>
    <definedName name="_ADJ6" localSheetId="4">#REF!</definedName>
    <definedName name="_ADJ6" localSheetId="16">#REF!</definedName>
    <definedName name="_ADJ6" localSheetId="5">#REF!</definedName>
    <definedName name="_ADJ6" localSheetId="9">#REF!</definedName>
    <definedName name="_ADJ6" localSheetId="2">#REF!</definedName>
    <definedName name="_ADJ6" localSheetId="25">#REF!</definedName>
    <definedName name="_ADJ6">#REF!</definedName>
    <definedName name="_age01">[1]CASINO2!$U$614</definedName>
    <definedName name="_age02">[1]CASINO2!$V$614</definedName>
    <definedName name="_age2000">[1]CASINO2!$T$614</definedName>
    <definedName name="_age92" localSheetId="4">#REF!</definedName>
    <definedName name="_age92" localSheetId="16">#REF!</definedName>
    <definedName name="_age92" localSheetId="5">#REF!</definedName>
    <definedName name="_age92" localSheetId="9">#REF!</definedName>
    <definedName name="_age92" localSheetId="2">#REF!</definedName>
    <definedName name="_age92" localSheetId="25">#REF!</definedName>
    <definedName name="_age92">#REF!</definedName>
    <definedName name="_age93" localSheetId="4">#REF!</definedName>
    <definedName name="_age93" localSheetId="16">#REF!</definedName>
    <definedName name="_age93" localSheetId="5">#REF!</definedName>
    <definedName name="_age93" localSheetId="9">#REF!</definedName>
    <definedName name="_age93" localSheetId="2">#REF!</definedName>
    <definedName name="_age93" localSheetId="25">#REF!</definedName>
    <definedName name="_age93">#REF!</definedName>
    <definedName name="_age94" localSheetId="4">#REF!</definedName>
    <definedName name="_age94" localSheetId="16">#REF!</definedName>
    <definedName name="_age94" localSheetId="5">#REF!</definedName>
    <definedName name="_age94" localSheetId="9">#REF!</definedName>
    <definedName name="_age94" localSheetId="2">#REF!</definedName>
    <definedName name="_age94" localSheetId="25">#REF!</definedName>
    <definedName name="_age94">#REF!</definedName>
    <definedName name="_age95" localSheetId="4">#REF!</definedName>
    <definedName name="_age95" localSheetId="16">#REF!</definedName>
    <definedName name="_age95" localSheetId="5">#REF!</definedName>
    <definedName name="_age95" localSheetId="9">#REF!</definedName>
    <definedName name="_age95" localSheetId="2">#REF!</definedName>
    <definedName name="_age95" localSheetId="25">#REF!</definedName>
    <definedName name="_age95">#REF!</definedName>
    <definedName name="_age96" localSheetId="4">#REF!</definedName>
    <definedName name="_age96" localSheetId="16">#REF!</definedName>
    <definedName name="_age96" localSheetId="5">#REF!</definedName>
    <definedName name="_age96" localSheetId="9">#REF!</definedName>
    <definedName name="_age96" localSheetId="2">#REF!</definedName>
    <definedName name="_age96" localSheetId="25">#REF!</definedName>
    <definedName name="_age96">#REF!</definedName>
    <definedName name="_age97" localSheetId="4">#REF!</definedName>
    <definedName name="_age97" localSheetId="16">#REF!</definedName>
    <definedName name="_age97" localSheetId="5">#REF!</definedName>
    <definedName name="_age97" localSheetId="9">#REF!</definedName>
    <definedName name="_age97" localSheetId="2">#REF!</definedName>
    <definedName name="_age97" localSheetId="25">#REF!</definedName>
    <definedName name="_age97">#REF!</definedName>
    <definedName name="_age98" localSheetId="4">#REF!</definedName>
    <definedName name="_age98" localSheetId="16">#REF!</definedName>
    <definedName name="_age98" localSheetId="5">#REF!</definedName>
    <definedName name="_age98" localSheetId="9">#REF!</definedName>
    <definedName name="_age98" localSheetId="2">#REF!</definedName>
    <definedName name="_age98" localSheetId="25">#REF!</definedName>
    <definedName name="_age98">#REF!</definedName>
    <definedName name="_age99" localSheetId="4">#REF!</definedName>
    <definedName name="_age99" localSheetId="16">#REF!</definedName>
    <definedName name="_age99" localSheetId="5">#REF!</definedName>
    <definedName name="_age99" localSheetId="9">#REF!</definedName>
    <definedName name="_age99" localSheetId="2">#REF!</definedName>
    <definedName name="_age99" localSheetId="25">#REF!</definedName>
    <definedName name="_age99">#REF!</definedName>
    <definedName name="_art1" localSheetId="4">#REF!</definedName>
    <definedName name="_art1" localSheetId="16">#REF!</definedName>
    <definedName name="_art1" localSheetId="5">#REF!</definedName>
    <definedName name="_art1" localSheetId="9">#REF!</definedName>
    <definedName name="_art1" localSheetId="2">#REF!</definedName>
    <definedName name="_art1" localSheetId="25">#REF!</definedName>
    <definedName name="_art1">#REF!</definedName>
    <definedName name="_art10" localSheetId="4">#REF!</definedName>
    <definedName name="_art10" localSheetId="16">#REF!</definedName>
    <definedName name="_art10" localSheetId="5">#REF!</definedName>
    <definedName name="_art10" localSheetId="9">#REF!</definedName>
    <definedName name="_art10" localSheetId="2">#REF!</definedName>
    <definedName name="_art10" localSheetId="25">#REF!</definedName>
    <definedName name="_art10">#REF!</definedName>
    <definedName name="_art2" localSheetId="4">#REF!</definedName>
    <definedName name="_art2" localSheetId="16">#REF!</definedName>
    <definedName name="_art2" localSheetId="5">#REF!</definedName>
    <definedName name="_art2" localSheetId="9">#REF!</definedName>
    <definedName name="_art2" localSheetId="2">#REF!</definedName>
    <definedName name="_art2" localSheetId="25">#REF!</definedName>
    <definedName name="_art2">#REF!</definedName>
    <definedName name="_art3" localSheetId="4">#REF!</definedName>
    <definedName name="_art3" localSheetId="16">#REF!</definedName>
    <definedName name="_art3" localSheetId="5">#REF!</definedName>
    <definedName name="_art3" localSheetId="9">#REF!</definedName>
    <definedName name="_art3" localSheetId="2">#REF!</definedName>
    <definedName name="_art3" localSheetId="25">#REF!</definedName>
    <definedName name="_art3">#REF!</definedName>
    <definedName name="_art4" localSheetId="4">#REF!</definedName>
    <definedName name="_art4" localSheetId="16">#REF!</definedName>
    <definedName name="_art4" localSheetId="5">#REF!</definedName>
    <definedName name="_art4" localSheetId="9">#REF!</definedName>
    <definedName name="_art4" localSheetId="2">#REF!</definedName>
    <definedName name="_art4" localSheetId="25">#REF!</definedName>
    <definedName name="_art4">#REF!</definedName>
    <definedName name="_art5" localSheetId="4">#REF!</definedName>
    <definedName name="_art5" localSheetId="16">#REF!</definedName>
    <definedName name="_art5" localSheetId="5">#REF!</definedName>
    <definedName name="_art5" localSheetId="9">#REF!</definedName>
    <definedName name="_art5" localSheetId="2">#REF!</definedName>
    <definedName name="_art5" localSheetId="25">#REF!</definedName>
    <definedName name="_art5">#REF!</definedName>
    <definedName name="_art6" localSheetId="4">#REF!</definedName>
    <definedName name="_art6" localSheetId="16">#REF!</definedName>
    <definedName name="_art6" localSheetId="5">#REF!</definedName>
    <definedName name="_art6" localSheetId="9">#REF!</definedName>
    <definedName name="_art6" localSheetId="2">#REF!</definedName>
    <definedName name="_art6" localSheetId="25">#REF!</definedName>
    <definedName name="_art6">#REF!</definedName>
    <definedName name="_art7" localSheetId="4">#REF!</definedName>
    <definedName name="_art7" localSheetId="16">#REF!</definedName>
    <definedName name="_art7" localSheetId="5">#REF!</definedName>
    <definedName name="_art7" localSheetId="9">#REF!</definedName>
    <definedName name="_art7" localSheetId="2">#REF!</definedName>
    <definedName name="_art7" localSheetId="25">#REF!</definedName>
    <definedName name="_art7">#REF!</definedName>
    <definedName name="_art8" localSheetId="4">#REF!</definedName>
    <definedName name="_art8" localSheetId="16">#REF!</definedName>
    <definedName name="_art8" localSheetId="5">#REF!</definedName>
    <definedName name="_art8" localSheetId="9">#REF!</definedName>
    <definedName name="_art8" localSheetId="2">#REF!</definedName>
    <definedName name="_art8" localSheetId="25">#REF!</definedName>
    <definedName name="_art8">#REF!</definedName>
    <definedName name="_art9" localSheetId="4">#REF!</definedName>
    <definedName name="_art9" localSheetId="16">#REF!</definedName>
    <definedName name="_art9" localSheetId="5">#REF!</definedName>
    <definedName name="_art9" localSheetId="9">#REF!</definedName>
    <definedName name="_art9" localSheetId="2">#REF!</definedName>
    <definedName name="_art9" localSheetId="25">#REF!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6">'[3]DCF old'!#REF!</definedName>
    <definedName name="_div1" localSheetId="5">'[3]DCF old'!#REF!</definedName>
    <definedName name="_div1" localSheetId="9">'[3]DCF old'!#REF!</definedName>
    <definedName name="_div1" localSheetId="2">'[3]DCF old'!#REF!</definedName>
    <definedName name="_div1" localSheetId="25">'[3]DCF old'!#REF!</definedName>
    <definedName name="_div1">'[3]DCF old'!#REF!</definedName>
    <definedName name="_div12" localSheetId="4">'[3]DCF old'!#REF!</definedName>
    <definedName name="_div12" localSheetId="16">'[3]DCF old'!#REF!</definedName>
    <definedName name="_div12" localSheetId="5">'[3]DCF old'!#REF!</definedName>
    <definedName name="_div12" localSheetId="9">'[3]DCF old'!#REF!</definedName>
    <definedName name="_div12" localSheetId="2">'[3]DCF old'!#REF!</definedName>
    <definedName name="_div12" localSheetId="25">'[3]DCF old'!#REF!</definedName>
    <definedName name="_div12">'[3]DCF old'!#REF!</definedName>
    <definedName name="_div2" localSheetId="4">#REF!</definedName>
    <definedName name="_div2" localSheetId="16">#REF!</definedName>
    <definedName name="_div2" localSheetId="5">#REF!</definedName>
    <definedName name="_div2" localSheetId="9">#REF!</definedName>
    <definedName name="_div2" localSheetId="2">#REF!</definedName>
    <definedName name="_div2" localSheetId="25">#REF!</definedName>
    <definedName name="_div2">#REF!</definedName>
    <definedName name="_div3" localSheetId="4">'[3]DCF old'!#REF!</definedName>
    <definedName name="_div3" localSheetId="16">'[3]DCF old'!#REF!</definedName>
    <definedName name="_div3" localSheetId="5">'[3]DCF old'!#REF!</definedName>
    <definedName name="_div3" localSheetId="9">'[3]DCF old'!#REF!</definedName>
    <definedName name="_div3" localSheetId="2">'[3]DCF old'!#REF!</definedName>
    <definedName name="_div3" localSheetId="25">'[3]DCF old'!#REF!</definedName>
    <definedName name="_div3">'[3]DCF old'!#REF!</definedName>
    <definedName name="_div4" localSheetId="4">#REF!</definedName>
    <definedName name="_div4" localSheetId="16">#REF!</definedName>
    <definedName name="_div4" localSheetId="5">#REF!</definedName>
    <definedName name="_div4" localSheetId="9">#REF!</definedName>
    <definedName name="_div4" localSheetId="2">#REF!</definedName>
    <definedName name="_div4" localSheetId="25">#REF!</definedName>
    <definedName name="_div4">#REF!</definedName>
    <definedName name="_div5" localSheetId="4">#REF!</definedName>
    <definedName name="_div5" localSheetId="16">#REF!</definedName>
    <definedName name="_div5" localSheetId="5">#REF!</definedName>
    <definedName name="_div5" localSheetId="9">#REF!</definedName>
    <definedName name="_div5" localSheetId="2">#REF!</definedName>
    <definedName name="_div5" localSheetId="25">#REF!</definedName>
    <definedName name="_div5">#REF!</definedName>
    <definedName name="_div6" localSheetId="4">#REF!</definedName>
    <definedName name="_div6" localSheetId="16">#REF!</definedName>
    <definedName name="_div6" localSheetId="5">#REF!</definedName>
    <definedName name="_div6" localSheetId="9">#REF!</definedName>
    <definedName name="_div6" localSheetId="2">#REF!</definedName>
    <definedName name="_div6" localSheetId="25">#REF!</definedName>
    <definedName name="_div6">#REF!</definedName>
    <definedName name="_div7" localSheetId="4">#REF!</definedName>
    <definedName name="_div7" localSheetId="16">#REF!</definedName>
    <definedName name="_div7" localSheetId="5">#REF!</definedName>
    <definedName name="_div7" localSheetId="9">#REF!</definedName>
    <definedName name="_div7" localSheetId="2">#REF!</definedName>
    <definedName name="_div7" localSheetId="25">#REF!</definedName>
    <definedName name="_div7">#REF!</definedName>
    <definedName name="_div8" localSheetId="4">#REF!</definedName>
    <definedName name="_div8" localSheetId="16">#REF!</definedName>
    <definedName name="_div8" localSheetId="5">#REF!</definedName>
    <definedName name="_div8" localSheetId="9">#REF!</definedName>
    <definedName name="_div8" localSheetId="2">#REF!</definedName>
    <definedName name="_div8" localSheetId="25">#REF!</definedName>
    <definedName name="_div8">#REF!</definedName>
    <definedName name="_div9" localSheetId="4">#REF!</definedName>
    <definedName name="_div9" localSheetId="16">#REF!</definedName>
    <definedName name="_div9" localSheetId="5">#REF!</definedName>
    <definedName name="_div9" localSheetId="9">#REF!</definedName>
    <definedName name="_div9" localSheetId="2">#REF!</definedName>
    <definedName name="_div9" localSheetId="25">#REF!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6">#REF!</definedName>
    <definedName name="_EXX88" localSheetId="5">#REF!</definedName>
    <definedName name="_EXX88" localSheetId="9">#REF!</definedName>
    <definedName name="_EXX88" localSheetId="2">#REF!</definedName>
    <definedName name="_EXX88" localSheetId="25">#REF!</definedName>
    <definedName name="_EXX88">#REF!</definedName>
    <definedName name="_EXX89" localSheetId="4">#REF!</definedName>
    <definedName name="_EXX89" localSheetId="16">#REF!</definedName>
    <definedName name="_EXX89" localSheetId="5">#REF!</definedName>
    <definedName name="_EXX89" localSheetId="9">#REF!</definedName>
    <definedName name="_EXX89" localSheetId="2">#REF!</definedName>
    <definedName name="_EXX89" localSheetId="25">#REF!</definedName>
    <definedName name="_EXX89">#REF!</definedName>
    <definedName name="_EXX90" localSheetId="4">#REF!</definedName>
    <definedName name="_EXX90" localSheetId="16">#REF!</definedName>
    <definedName name="_EXX90" localSheetId="5">#REF!</definedName>
    <definedName name="_EXX90" localSheetId="9">#REF!</definedName>
    <definedName name="_EXX90" localSheetId="2">#REF!</definedName>
    <definedName name="_EXX90" localSheetId="25">#REF!</definedName>
    <definedName name="_EXX90">#REF!</definedName>
    <definedName name="_fun1" localSheetId="4">#REF!</definedName>
    <definedName name="_fun1" localSheetId="16">#REF!</definedName>
    <definedName name="_fun1" localSheetId="5">#REF!</definedName>
    <definedName name="_fun1" localSheetId="9">#REF!</definedName>
    <definedName name="_fun1" localSheetId="2">#REF!</definedName>
    <definedName name="_fun1" localSheetId="25">#REF!</definedName>
    <definedName name="_fun1">#REF!</definedName>
    <definedName name="_fun2" localSheetId="4">#REF!</definedName>
    <definedName name="_fun2" localSheetId="16">#REF!</definedName>
    <definedName name="_fun2" localSheetId="5">#REF!</definedName>
    <definedName name="_fun2" localSheetId="9">#REF!</definedName>
    <definedName name="_fun2" localSheetId="2">#REF!</definedName>
    <definedName name="_fun2" localSheetId="25">#REF!</definedName>
    <definedName name="_fun2">#REF!</definedName>
    <definedName name="_fun3" localSheetId="4">#REF!</definedName>
    <definedName name="_fun3" localSheetId="16">#REF!</definedName>
    <definedName name="_fun3" localSheetId="5">#REF!</definedName>
    <definedName name="_fun3" localSheetId="9">#REF!</definedName>
    <definedName name="_fun3" localSheetId="2">#REF!</definedName>
    <definedName name="_fun3" localSheetId="25">#REF!</definedName>
    <definedName name="_fun3">#REF!</definedName>
    <definedName name="_fun4" localSheetId="4">#REF!</definedName>
    <definedName name="_fun4" localSheetId="16">#REF!</definedName>
    <definedName name="_fun4" localSheetId="5">#REF!</definedName>
    <definedName name="_fun4" localSheetId="9">#REF!</definedName>
    <definedName name="_fun4" localSheetId="2">#REF!</definedName>
    <definedName name="_fun4" localSheetId="25">#REF!</definedName>
    <definedName name="_fun4">#REF!</definedName>
    <definedName name="_fun5" localSheetId="4">#REF!</definedName>
    <definedName name="_fun5" localSheetId="16">#REF!</definedName>
    <definedName name="_fun5" localSheetId="5">#REF!</definedName>
    <definedName name="_fun5" localSheetId="9">#REF!</definedName>
    <definedName name="_fun5" localSheetId="2">#REF!</definedName>
    <definedName name="_fun5" localSheetId="25">#REF!</definedName>
    <definedName name="_fun5">#REF!</definedName>
    <definedName name="_fun6" localSheetId="4">#REF!</definedName>
    <definedName name="_fun6" localSheetId="16">#REF!</definedName>
    <definedName name="_fun6" localSheetId="5">#REF!</definedName>
    <definedName name="_fun6" localSheetId="9">#REF!</definedName>
    <definedName name="_fun6" localSheetId="2">#REF!</definedName>
    <definedName name="_fun6" localSheetId="25">#REF!</definedName>
    <definedName name="_fun6">#REF!</definedName>
    <definedName name="_fun7" localSheetId="4">#REF!</definedName>
    <definedName name="_fun7" localSheetId="16">#REF!</definedName>
    <definedName name="_fun7" localSheetId="5">#REF!</definedName>
    <definedName name="_fun7" localSheetId="9">#REF!</definedName>
    <definedName name="_fun7" localSheetId="2">#REF!</definedName>
    <definedName name="_fun7" localSheetId="25">#REF!</definedName>
    <definedName name="_fun7">#REF!</definedName>
    <definedName name="_fun8" localSheetId="4">#REF!</definedName>
    <definedName name="_fun8" localSheetId="16">#REF!</definedName>
    <definedName name="_fun8" localSheetId="5">#REF!</definedName>
    <definedName name="_fun8" localSheetId="9">#REF!</definedName>
    <definedName name="_fun8" localSheetId="2">#REF!</definedName>
    <definedName name="_fun8" localSheetId="25">#REF!</definedName>
    <definedName name="_fun8">#REF!</definedName>
    <definedName name="_fun9" localSheetId="4">#REF!</definedName>
    <definedName name="_fun9" localSheetId="16">#REF!</definedName>
    <definedName name="_fun9" localSheetId="5">#REF!</definedName>
    <definedName name="_fun9" localSheetId="9">#REF!</definedName>
    <definedName name="_fun9" localSheetId="2">#REF!</definedName>
    <definedName name="_fun9" localSheetId="25">#REF!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6">#REF!</definedName>
    <definedName name="_PL1" localSheetId="5">#REF!</definedName>
    <definedName name="_PL1" localSheetId="9">#REF!</definedName>
    <definedName name="_PL1" localSheetId="2">#REF!</definedName>
    <definedName name="_PL1" localSheetId="25">#REF!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6" hidden="1">#REF!</definedName>
    <definedName name="_Regression_Out" localSheetId="5" hidden="1">#REF!</definedName>
    <definedName name="_Regression_Out" localSheetId="9" hidden="1">#REF!</definedName>
    <definedName name="_Regression_Out" localSheetId="2" hidden="1">#REF!</definedName>
    <definedName name="_Regression_Out" localSheetId="25" hidden="1">#REF!</definedName>
    <definedName name="_Regression_Out" hidden="1">#REF!</definedName>
    <definedName name="_Regression_X" localSheetId="4" hidden="1">#REF!</definedName>
    <definedName name="_Regression_X" localSheetId="16" hidden="1">#REF!</definedName>
    <definedName name="_Regression_X" localSheetId="5" hidden="1">#REF!</definedName>
    <definedName name="_Regression_X" localSheetId="9" hidden="1">#REF!</definedName>
    <definedName name="_Regression_X" localSheetId="2" hidden="1">#REF!</definedName>
    <definedName name="_Regression_X" localSheetId="25" hidden="1">#REF!</definedName>
    <definedName name="_Regression_X" hidden="1">#REF!</definedName>
    <definedName name="_Regression_Y" localSheetId="4" hidden="1">#REF!</definedName>
    <definedName name="_Regression_Y" localSheetId="16" hidden="1">#REF!</definedName>
    <definedName name="_Regression_Y" localSheetId="5" hidden="1">#REF!</definedName>
    <definedName name="_Regression_Y" localSheetId="9" hidden="1">#REF!</definedName>
    <definedName name="_Regression_Y" localSheetId="2" hidden="1">#REF!</definedName>
    <definedName name="_Regression_Y" localSheetId="25" hidden="1">#REF!</definedName>
    <definedName name="_Regression_Y" hidden="1">#REF!</definedName>
    <definedName name="_rem2" localSheetId="4">'[3]DCF old'!#REF!</definedName>
    <definedName name="_rem2" localSheetId="16">'[3]DCF old'!#REF!</definedName>
    <definedName name="_rem2" localSheetId="5">'[3]DCF old'!#REF!</definedName>
    <definedName name="_rem2" localSheetId="9">'[3]DCF old'!#REF!</definedName>
    <definedName name="_rem2" localSheetId="2">'[3]DCF old'!#REF!</definedName>
    <definedName name="_rem2" localSheetId="25">'[3]DCF old'!#REF!</definedName>
    <definedName name="_rem2">'[3]DCF old'!#REF!</definedName>
    <definedName name="_SKK08">[2]CCY!$Q$467</definedName>
    <definedName name="_SKK09">[2]CCY!$Q$468</definedName>
    <definedName name="_sqm91" localSheetId="4">'[6]old template'!#REF!</definedName>
    <definedName name="_sqm91" localSheetId="16">'[6]old template'!#REF!</definedName>
    <definedName name="_sqm91" localSheetId="5">'[6]old template'!#REF!</definedName>
    <definedName name="_sqm91" localSheetId="9">'[6]old template'!#REF!</definedName>
    <definedName name="_sqm91" localSheetId="2">'[6]old template'!#REF!</definedName>
    <definedName name="_sqm91" localSheetId="25">'[6]old template'!#REF!</definedName>
    <definedName name="_sqm91">'[6]old template'!#REF!</definedName>
    <definedName name="_sqm92" localSheetId="4">'[6]old template'!#REF!</definedName>
    <definedName name="_sqm92" localSheetId="16">'[6]old template'!#REF!</definedName>
    <definedName name="_sqm92" localSheetId="5">'[6]old template'!#REF!</definedName>
    <definedName name="_sqm92" localSheetId="9">'[6]old template'!#REF!</definedName>
    <definedName name="_sqm92" localSheetId="2">'[6]old template'!#REF!</definedName>
    <definedName name="_sqm92" localSheetId="25">'[6]old template'!#REF!</definedName>
    <definedName name="_sqm92">'[6]old template'!#REF!</definedName>
    <definedName name="_sqm93" localSheetId="4">'[6]old template'!#REF!</definedName>
    <definedName name="_sqm93" localSheetId="16">'[6]old template'!#REF!</definedName>
    <definedName name="_sqm93" localSheetId="5">'[6]old template'!#REF!</definedName>
    <definedName name="_sqm93" localSheetId="9">'[6]old template'!#REF!</definedName>
    <definedName name="_sqm93" localSheetId="2">'[6]old template'!#REF!</definedName>
    <definedName name="_sqm93" localSheetId="25">'[6]old template'!#REF!</definedName>
    <definedName name="_sqm93">'[6]old template'!#REF!</definedName>
    <definedName name="_sqm94" localSheetId="4">'[6]old template'!#REF!</definedName>
    <definedName name="_sqm94" localSheetId="16">'[6]old template'!#REF!</definedName>
    <definedName name="_sqm94" localSheetId="5">'[6]old template'!#REF!</definedName>
    <definedName name="_sqm94" localSheetId="9">'[6]old template'!#REF!</definedName>
    <definedName name="_sqm94" localSheetId="2">'[6]old template'!#REF!</definedName>
    <definedName name="_sqm94" localSheetId="25">'[6]old template'!#REF!</definedName>
    <definedName name="_sqm94">'[6]old template'!#REF!</definedName>
    <definedName name="_sqm95" localSheetId="4">'[6]old template'!#REF!</definedName>
    <definedName name="_sqm95" localSheetId="16">'[6]old template'!#REF!</definedName>
    <definedName name="_sqm95" localSheetId="5">'[6]old template'!#REF!</definedName>
    <definedName name="_sqm95" localSheetId="9">'[6]old template'!#REF!</definedName>
    <definedName name="_sqm95" localSheetId="2">'[6]old template'!#REF!</definedName>
    <definedName name="_sqm95" localSheetId="25">'[6]old template'!#REF!</definedName>
    <definedName name="_sqm95">'[6]old template'!#REF!</definedName>
    <definedName name="_sqm96" localSheetId="4">'[6]old template'!#REF!</definedName>
    <definedName name="_sqm96" localSheetId="16">'[6]old template'!#REF!</definedName>
    <definedName name="_sqm96" localSheetId="5">'[6]old template'!#REF!</definedName>
    <definedName name="_sqm96" localSheetId="9">'[6]old template'!#REF!</definedName>
    <definedName name="_sqm96" localSheetId="2">'[6]old template'!#REF!</definedName>
    <definedName name="_sqm96" localSheetId="25">'[6]old template'!#REF!</definedName>
    <definedName name="_sqm96">'[6]old template'!#REF!</definedName>
    <definedName name="_sqm97" localSheetId="4">'[6]old template'!#REF!</definedName>
    <definedName name="_sqm97" localSheetId="16">'[6]old template'!#REF!</definedName>
    <definedName name="_sqm97" localSheetId="5">'[6]old template'!#REF!</definedName>
    <definedName name="_sqm97" localSheetId="9">'[6]old template'!#REF!</definedName>
    <definedName name="_sqm97" localSheetId="2">'[6]old template'!#REF!</definedName>
    <definedName name="_sqm97" localSheetId="25">'[6]old template'!#REF!</definedName>
    <definedName name="_sqm97">'[6]old template'!#REF!</definedName>
    <definedName name="_sqm98" localSheetId="4">'[6]old template'!#REF!</definedName>
    <definedName name="_sqm98" localSheetId="16">'[6]old template'!#REF!</definedName>
    <definedName name="_sqm98" localSheetId="5">'[6]old template'!#REF!</definedName>
    <definedName name="_sqm98" localSheetId="9">'[6]old template'!#REF!</definedName>
    <definedName name="_sqm98" localSheetId="2">'[6]old template'!#REF!</definedName>
    <definedName name="_sqm98" localSheetId="25">'[6]old template'!#REF!</definedName>
    <definedName name="_sqm98">'[6]old template'!#REF!</definedName>
    <definedName name="_sqm99" localSheetId="4">'[6]old template'!#REF!</definedName>
    <definedName name="_sqm99" localSheetId="16">'[6]old template'!#REF!</definedName>
    <definedName name="_sqm99" localSheetId="5">'[6]old template'!#REF!</definedName>
    <definedName name="_sqm99" localSheetId="9">'[6]old template'!#REF!</definedName>
    <definedName name="_sqm99" localSheetId="2">'[6]old template'!#REF!</definedName>
    <definedName name="_sqm99" localSheetId="25">'[6]old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6">#REF!</definedName>
    <definedName name="_WHS1" localSheetId="5">#REF!</definedName>
    <definedName name="_WHS1" localSheetId="9">#REF!</definedName>
    <definedName name="_WHS1" localSheetId="2">#REF!</definedName>
    <definedName name="_WHS1" localSheetId="25">#REF!</definedName>
    <definedName name="_WHS1">#REF!</definedName>
    <definedName name="_WHS2" localSheetId="4">#REF!</definedName>
    <definedName name="_WHS2" localSheetId="16">#REF!</definedName>
    <definedName name="_WHS2" localSheetId="5">#REF!</definedName>
    <definedName name="_WHS2" localSheetId="9">#REF!</definedName>
    <definedName name="_WHS2" localSheetId="2">#REF!</definedName>
    <definedName name="_WHS2" localSheetId="25">#REF!</definedName>
    <definedName name="_WHS2">#REF!</definedName>
    <definedName name="_WHS3" localSheetId="4">#REF!</definedName>
    <definedName name="_WHS3" localSheetId="16">#REF!</definedName>
    <definedName name="_WHS3" localSheetId="5">#REF!</definedName>
    <definedName name="_WHS3" localSheetId="9">#REF!</definedName>
    <definedName name="_WHS3" localSheetId="2">#REF!</definedName>
    <definedName name="_WHS3" localSheetId="25">#REF!</definedName>
    <definedName name="_WHS3">#REF!</definedName>
    <definedName name="_WHS4" localSheetId="4">#REF!</definedName>
    <definedName name="_WHS4" localSheetId="16">#REF!</definedName>
    <definedName name="_WHS4" localSheetId="5">#REF!</definedName>
    <definedName name="_WHS4" localSheetId="9">#REF!</definedName>
    <definedName name="_WHS4" localSheetId="2">#REF!</definedName>
    <definedName name="_WHS4" localSheetId="25">#REF!</definedName>
    <definedName name="_WHS4">#REF!</definedName>
    <definedName name="_WHS5" localSheetId="4">#REF!</definedName>
    <definedName name="_WHS5" localSheetId="16">#REF!</definedName>
    <definedName name="_WHS5" localSheetId="5">#REF!</definedName>
    <definedName name="_WHS5" localSheetId="9">#REF!</definedName>
    <definedName name="_WHS5" localSheetId="2">#REF!</definedName>
    <definedName name="_WHS5" localSheetId="25">#REF!</definedName>
    <definedName name="_WHS5">#REF!</definedName>
    <definedName name="_yr1990" localSheetId="4">[7]Main!#REF!</definedName>
    <definedName name="_yr1990" localSheetId="16">[7]Main!#REF!</definedName>
    <definedName name="_yr1990" localSheetId="5">[7]Main!#REF!</definedName>
    <definedName name="_yr1990" localSheetId="9">[7]Main!#REF!</definedName>
    <definedName name="_yr1990" localSheetId="2">[7]Main!#REF!</definedName>
    <definedName name="_yr1990" localSheetId="25">[7]Main!#REF!</definedName>
    <definedName name="_yr1990">[7]Main!#REF!</definedName>
    <definedName name="_Yr1992" localSheetId="4">'[3]DCF old'!#REF!</definedName>
    <definedName name="_Yr1992" localSheetId="16">'[3]DCF old'!#REF!</definedName>
    <definedName name="_Yr1992" localSheetId="5">'[3]DCF old'!#REF!</definedName>
    <definedName name="_Yr1992" localSheetId="9">'[3]DCF old'!#REF!</definedName>
    <definedName name="_Yr1992" localSheetId="2">'[3]DCF old'!#REF!</definedName>
    <definedName name="_Yr1992" localSheetId="25">'[3]DCF old'!#REF!</definedName>
    <definedName name="_Yr1992">'[3]DCF old'!#REF!</definedName>
    <definedName name="_Yr1993" localSheetId="4">'[3]DCF old'!#REF!</definedName>
    <definedName name="_Yr1993" localSheetId="16">'[3]DCF old'!#REF!</definedName>
    <definedName name="_Yr1993" localSheetId="5">'[3]DCF old'!#REF!</definedName>
    <definedName name="_Yr1993" localSheetId="9">'[3]DCF old'!#REF!</definedName>
    <definedName name="_Yr1993" localSheetId="2">'[3]DCF old'!#REF!</definedName>
    <definedName name="_Yr1993" localSheetId="25">'[3]DCF old'!#REF!</definedName>
    <definedName name="_Yr1993">'[3]DCF old'!#REF!</definedName>
    <definedName name="_Yr1994" localSheetId="4">'[3]DCF old'!#REF!</definedName>
    <definedName name="_Yr1994" localSheetId="16">'[3]DCF old'!#REF!</definedName>
    <definedName name="_Yr1994" localSheetId="5">'[3]DCF old'!#REF!</definedName>
    <definedName name="_Yr1994" localSheetId="9">'[3]DCF old'!#REF!</definedName>
    <definedName name="_Yr1994" localSheetId="2">'[3]DCF old'!#REF!</definedName>
    <definedName name="_Yr1994" localSheetId="25">'[3]DCF old'!#REF!</definedName>
    <definedName name="_Yr1994">'[3]DCF old'!#REF!</definedName>
    <definedName name="_Yr1995" localSheetId="4">'[3]DCF old'!#REF!</definedName>
    <definedName name="_Yr1995" localSheetId="16">'[3]DCF old'!#REF!</definedName>
    <definedName name="_Yr1995" localSheetId="5">'[3]DCF old'!#REF!</definedName>
    <definedName name="_Yr1995" localSheetId="9">'[3]DCF old'!#REF!</definedName>
    <definedName name="_Yr1995" localSheetId="2">'[3]DCF old'!#REF!</definedName>
    <definedName name="_Yr1995" localSheetId="25">'[3]DCF old'!#REF!</definedName>
    <definedName name="_Yr1995">'[3]DCF old'!#REF!</definedName>
    <definedName name="_Yr1996" localSheetId="4">'[3]DCF old'!#REF!</definedName>
    <definedName name="_Yr1996" localSheetId="16">'[3]DCF old'!#REF!</definedName>
    <definedName name="_Yr1996" localSheetId="5">'[3]DCF old'!#REF!</definedName>
    <definedName name="_Yr1996" localSheetId="9">'[3]DCF old'!#REF!</definedName>
    <definedName name="_Yr1996" localSheetId="2">'[3]DCF old'!#REF!</definedName>
    <definedName name="_Yr1996" localSheetId="25">'[3]DCF old'!#REF!</definedName>
    <definedName name="_Yr1996">'[3]DCF old'!#REF!</definedName>
    <definedName name="_Yr1997" localSheetId="4">'[3]DCF old'!#REF!</definedName>
    <definedName name="_Yr1997" localSheetId="16">'[3]DCF old'!#REF!</definedName>
    <definedName name="_Yr1997" localSheetId="5">'[3]DCF old'!#REF!</definedName>
    <definedName name="_Yr1997" localSheetId="9">'[3]DCF old'!#REF!</definedName>
    <definedName name="_Yr1997" localSheetId="2">'[3]DCF old'!#REF!</definedName>
    <definedName name="_Yr1997" localSheetId="25">'[3]DCF old'!#REF!</definedName>
    <definedName name="_Yr1997">'[3]DCF old'!#REF!</definedName>
    <definedName name="_Yr1998" localSheetId="4">'[3]DCF old'!#REF!</definedName>
    <definedName name="_Yr1998" localSheetId="16">'[3]DCF old'!#REF!</definedName>
    <definedName name="_Yr1998" localSheetId="5">'[3]DCF old'!#REF!</definedName>
    <definedName name="_Yr1998" localSheetId="9">'[3]DCF old'!#REF!</definedName>
    <definedName name="_Yr1998" localSheetId="2">'[3]DCF old'!#REF!</definedName>
    <definedName name="_Yr1998" localSheetId="25">'[3]DCF old'!#REF!</definedName>
    <definedName name="_Yr1998">'[3]DCF old'!#REF!</definedName>
    <definedName name="_Yr1999" localSheetId="4">'[3]DCF old'!#REF!</definedName>
    <definedName name="_Yr1999" localSheetId="16">'[3]DCF old'!#REF!</definedName>
    <definedName name="_Yr1999" localSheetId="5">'[3]DCF old'!#REF!</definedName>
    <definedName name="_Yr1999" localSheetId="9">'[3]DCF old'!#REF!</definedName>
    <definedName name="_Yr1999" localSheetId="2">'[3]DCF old'!#REF!</definedName>
    <definedName name="_Yr1999" localSheetId="25">'[3]DCF old'!#REF!</definedName>
    <definedName name="_Yr1999">'[3]DCF old'!#REF!</definedName>
    <definedName name="_Yr2000" localSheetId="4">'[3]DCF old'!#REF!</definedName>
    <definedName name="_Yr2000" localSheetId="16">'[3]DCF old'!#REF!</definedName>
    <definedName name="_Yr2000" localSheetId="5">'[3]DCF old'!#REF!</definedName>
    <definedName name="_Yr2000" localSheetId="9">'[3]DCF old'!#REF!</definedName>
    <definedName name="_Yr2000" localSheetId="2">'[3]DCF old'!#REF!</definedName>
    <definedName name="_Yr2000" localSheetId="25">'[3]DCF old'!#REF!</definedName>
    <definedName name="_Yr2000">'[3]DCF old'!#REF!</definedName>
    <definedName name="_Yr2003" localSheetId="4">#REF!,#REF!,#REF!</definedName>
    <definedName name="_Yr2003" localSheetId="16">#REF!,#REF!,#REF!</definedName>
    <definedName name="_Yr2003" localSheetId="5">#REF!,#REF!,#REF!</definedName>
    <definedName name="_Yr2003" localSheetId="9">#REF!,#REF!,#REF!</definedName>
    <definedName name="_Yr2003" localSheetId="2">#REF!,#REF!,#REF!</definedName>
    <definedName name="_Yr2003" localSheetId="25">#REF!,#REF!,#REF!</definedName>
    <definedName name="_Yr2003">#REF!,#REF!,#REF!</definedName>
    <definedName name="_Yr2004" localSheetId="4">#REF!,#REF!,#REF!</definedName>
    <definedName name="_Yr2004" localSheetId="16">#REF!,#REF!,#REF!</definedName>
    <definedName name="_Yr2004" localSheetId="5">#REF!,#REF!,#REF!</definedName>
    <definedName name="_Yr2004" localSheetId="9">#REF!,#REF!,#REF!</definedName>
    <definedName name="_Yr2004" localSheetId="2">#REF!,#REF!,#REF!</definedName>
    <definedName name="_Yr2004" localSheetId="25">#REF!,#REF!,#REF!</definedName>
    <definedName name="_Yr2004">#REF!,#REF!,#REF!</definedName>
    <definedName name="_Yr2005" localSheetId="4">#REF!</definedName>
    <definedName name="_Yr2005" localSheetId="16">#REF!</definedName>
    <definedName name="_Yr2005" localSheetId="5">#REF!</definedName>
    <definedName name="_Yr2005" localSheetId="9">#REF!</definedName>
    <definedName name="_Yr2005" localSheetId="2">#REF!</definedName>
    <definedName name="_Yr2005" localSheetId="25">#REF!</definedName>
    <definedName name="_Yr2005">#REF!</definedName>
    <definedName name="_Yr2006" localSheetId="4">#REF!</definedName>
    <definedName name="_Yr2006" localSheetId="16">#REF!</definedName>
    <definedName name="_Yr2006" localSheetId="5">#REF!</definedName>
    <definedName name="_Yr2006" localSheetId="9">#REF!</definedName>
    <definedName name="_Yr2006" localSheetId="2">#REF!</definedName>
    <definedName name="_Yr2006" localSheetId="25">#REF!</definedName>
    <definedName name="_Yr2006">#REF!</definedName>
    <definedName name="A" localSheetId="4">#REF!</definedName>
    <definedName name="A" localSheetId="16">#REF!</definedName>
    <definedName name="A" localSheetId="5">#REF!</definedName>
    <definedName name="A" localSheetId="9">#REF!</definedName>
    <definedName name="A" localSheetId="2">#REF!</definedName>
    <definedName name="A" localSheetId="25">#REF!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6">#REF!</definedName>
    <definedName name="Accounts_payable" localSheetId="5">#REF!</definedName>
    <definedName name="Accounts_payable" localSheetId="9">#REF!</definedName>
    <definedName name="Accounts_payable" localSheetId="2">#REF!</definedName>
    <definedName name="Accounts_payable" localSheetId="25">#REF!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6">#REF!</definedName>
    <definedName name="Accrued_Expenditure" localSheetId="5">#REF!</definedName>
    <definedName name="Accrued_Expenditure" localSheetId="9">#REF!</definedName>
    <definedName name="Accrued_Expenditure" localSheetId="2">#REF!</definedName>
    <definedName name="Accrued_Expenditure" localSheetId="25">#REF!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6">'[3]DCF old'!#REF!</definedName>
    <definedName name="acp" localSheetId="5">'[3]DCF old'!#REF!</definedName>
    <definedName name="acp" localSheetId="9">'[3]DCF old'!#REF!</definedName>
    <definedName name="acp" localSheetId="2">'[3]DCF old'!#REF!</definedName>
    <definedName name="acp" localSheetId="25">'[3]DCF old'!#REF!</definedName>
    <definedName name="acp">'[3]DCF old'!#REF!</definedName>
    <definedName name="Acquisition_divestments" localSheetId="4">#REF!</definedName>
    <definedName name="Acquisition_divestments" localSheetId="16">#REF!</definedName>
    <definedName name="Acquisition_divestments" localSheetId="5">#REF!</definedName>
    <definedName name="Acquisition_divestments" localSheetId="9">#REF!</definedName>
    <definedName name="Acquisition_divestments" localSheetId="2">#REF!</definedName>
    <definedName name="Acquisition_divestments" localSheetId="25">#REF!</definedName>
    <definedName name="Acquisition_divestments">#REF!</definedName>
    <definedName name="Acquisitions" localSheetId="4">#REF!</definedName>
    <definedName name="Acquisitions" localSheetId="16">#REF!</definedName>
    <definedName name="Acquisitions" localSheetId="5">#REF!</definedName>
    <definedName name="Acquisitions" localSheetId="9">#REF!</definedName>
    <definedName name="Acquisitions" localSheetId="2">#REF!</definedName>
    <definedName name="Acquisitions" localSheetId="25">#REF!</definedName>
    <definedName name="Acquisitions">#REF!</definedName>
    <definedName name="acr" localSheetId="4">'[3]DCF old'!#REF!</definedName>
    <definedName name="acr" localSheetId="16">'[3]DCF old'!#REF!</definedName>
    <definedName name="acr" localSheetId="5">'[3]DCF old'!#REF!</definedName>
    <definedName name="acr" localSheetId="9">'[3]DCF old'!#REF!</definedName>
    <definedName name="acr" localSheetId="2">'[3]DCF old'!#REF!</definedName>
    <definedName name="acr" localSheetId="25">'[3]DCF old'!#REF!</definedName>
    <definedName name="acr">'[3]DCF old'!#REF!</definedName>
    <definedName name="acr_rem" localSheetId="4">'[3]DCF old'!#REF!</definedName>
    <definedName name="acr_rem" localSheetId="16">'[3]DCF old'!#REF!</definedName>
    <definedName name="acr_rem" localSheetId="5">'[3]DCF old'!#REF!</definedName>
    <definedName name="acr_rem" localSheetId="9">'[3]DCF old'!#REF!</definedName>
    <definedName name="acr_rem" localSheetId="2">'[3]DCF old'!#REF!</definedName>
    <definedName name="acr_rem" localSheetId="25">'[3]DCF old'!#REF!</definedName>
    <definedName name="acr_rem">'[3]DCF old'!#REF!</definedName>
    <definedName name="Add_Fin" localSheetId="4">#REF!</definedName>
    <definedName name="Add_Fin" localSheetId="16">#REF!</definedName>
    <definedName name="Add_Fin" localSheetId="5">#REF!</definedName>
    <definedName name="Add_Fin" localSheetId="9">#REF!</definedName>
    <definedName name="Add_Fin" localSheetId="2">#REF!</definedName>
    <definedName name="Add_Fin" localSheetId="25">#REF!</definedName>
    <definedName name="Add_Fin">#REF!</definedName>
    <definedName name="Add_Other" localSheetId="4">#REF!</definedName>
    <definedName name="Add_Other" localSheetId="16">#REF!</definedName>
    <definedName name="Add_Other" localSheetId="5">#REF!</definedName>
    <definedName name="Add_Other" localSheetId="9">#REF!</definedName>
    <definedName name="Add_Other" localSheetId="2">#REF!</definedName>
    <definedName name="Add_Other" localSheetId="25">#REF!</definedName>
    <definedName name="Add_Other">#REF!</definedName>
    <definedName name="ADDED_VALUE" localSheetId="4">#REF!</definedName>
    <definedName name="ADDED_VALUE" localSheetId="16">#REF!</definedName>
    <definedName name="ADDED_VALUE" localSheetId="5">#REF!</definedName>
    <definedName name="ADDED_VALUE" localSheetId="9">#REF!</definedName>
    <definedName name="ADDED_VALUE" localSheetId="2">#REF!</definedName>
    <definedName name="ADDED_VALUE" localSheetId="25">#REF!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6">'[11]A table'!#REF!</definedName>
    <definedName name="ADJOUTSTANDCONVNOMYE" localSheetId="5">'[11]A table'!#REF!</definedName>
    <definedName name="ADJOUTSTANDCONVNOMYE" localSheetId="9">'[11]A table'!#REF!</definedName>
    <definedName name="ADJOUTSTANDCONVNOMYE" localSheetId="2">'[11]A table'!#REF!</definedName>
    <definedName name="ADJOUTSTANDCONVNOMYE" localSheetId="25">'[11]A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6">'[3]DCF old'!#REF!</definedName>
    <definedName name="aftertax_margin" localSheetId="5">'[3]DCF old'!#REF!</definedName>
    <definedName name="aftertax_margin" localSheetId="9">'[3]DCF old'!#REF!</definedName>
    <definedName name="aftertax_margin" localSheetId="2">'[3]DCF old'!#REF!</definedName>
    <definedName name="aftertax_margin" localSheetId="25">'[3]DCF old'!#REF!</definedName>
    <definedName name="aftertax_margin">'[3]DCF old'!#REF!</definedName>
    <definedName name="age00" localSheetId="4">#REF!</definedName>
    <definedName name="age00" localSheetId="16">#REF!</definedName>
    <definedName name="age00" localSheetId="5">#REF!</definedName>
    <definedName name="age00" localSheetId="9">#REF!</definedName>
    <definedName name="age00" localSheetId="2">#REF!</definedName>
    <definedName name="age00" localSheetId="25">#REF!</definedName>
    <definedName name="age00">#REF!</definedName>
    <definedName name="agga" localSheetId="4">#REF!</definedName>
    <definedName name="agga" localSheetId="16">#REF!</definedName>
    <definedName name="agga" localSheetId="5">#REF!</definedName>
    <definedName name="agga" localSheetId="9">#REF!</definedName>
    <definedName name="agga" localSheetId="2">#REF!</definedName>
    <definedName name="agga" localSheetId="25">#REF!</definedName>
    <definedName name="agga">#REF!</definedName>
    <definedName name="aktier" localSheetId="4">#REF!</definedName>
    <definedName name="aktier" localSheetId="16">#REF!</definedName>
    <definedName name="aktier" localSheetId="5">#REF!</definedName>
    <definedName name="aktier" localSheetId="9">#REF!</definedName>
    <definedName name="aktier" localSheetId="2">#REF!</definedName>
    <definedName name="aktier" localSheetId="25">#REF!</definedName>
    <definedName name="aktier">#REF!</definedName>
    <definedName name="Amortisation" localSheetId="4">#REF!</definedName>
    <definedName name="Amortisation" localSheetId="16">#REF!</definedName>
    <definedName name="Amortisation" localSheetId="5">#REF!</definedName>
    <definedName name="Amortisation" localSheetId="9">#REF!</definedName>
    <definedName name="Amortisation" localSheetId="2">#REF!</definedName>
    <definedName name="Amortisation" localSheetId="25">#REF!</definedName>
    <definedName name="Amortisation">#REF!</definedName>
    <definedName name="an_mail" localSheetId="4">'[3]DCF old'!#REF!</definedName>
    <definedName name="an_mail" localSheetId="16">'[3]DCF old'!#REF!</definedName>
    <definedName name="an_mail" localSheetId="5">'[3]DCF old'!#REF!</definedName>
    <definedName name="an_mail" localSheetId="9">'[3]DCF old'!#REF!</definedName>
    <definedName name="an_mail" localSheetId="2">'[3]DCF old'!#REF!</definedName>
    <definedName name="an_mail" localSheetId="25">'[3]DCF old'!#REF!</definedName>
    <definedName name="an_mail">'[3]DCF old'!#REF!</definedName>
    <definedName name="an_name" localSheetId="4">'[3]DCF old'!#REF!</definedName>
    <definedName name="an_name" localSheetId="16">'[3]DCF old'!#REF!</definedName>
    <definedName name="an_name" localSheetId="5">'[3]DCF old'!#REF!</definedName>
    <definedName name="an_name" localSheetId="9">'[3]DCF old'!#REF!</definedName>
    <definedName name="an_name" localSheetId="2">'[3]DCF old'!#REF!</definedName>
    <definedName name="an_name" localSheetId="25">'[3]DCF old'!#REF!</definedName>
    <definedName name="an_name">'[3]DCF old'!#REF!</definedName>
    <definedName name="an_sector" localSheetId="4">#REF!</definedName>
    <definedName name="an_sector" localSheetId="16">#REF!</definedName>
    <definedName name="an_sector" localSheetId="5">#REF!</definedName>
    <definedName name="an_sector" localSheetId="9">#REF!</definedName>
    <definedName name="an_sector" localSheetId="2">#REF!</definedName>
    <definedName name="an_sector" localSheetId="25">#REF!</definedName>
    <definedName name="an_sector">#REF!</definedName>
    <definedName name="an_tel" localSheetId="4">'[3]DCF old'!#REF!</definedName>
    <definedName name="an_tel" localSheetId="16">'[3]DCF old'!#REF!</definedName>
    <definedName name="an_tel" localSheetId="5">'[3]DCF old'!#REF!</definedName>
    <definedName name="an_tel" localSheetId="9">'[3]DCF old'!#REF!</definedName>
    <definedName name="an_tel" localSheetId="2">'[3]DCF old'!#REF!</definedName>
    <definedName name="an_tel" localSheetId="25">'[3]DCF old'!#REF!</definedName>
    <definedName name="an_tel">'[3]DCF old'!#REF!</definedName>
    <definedName name="aq" localSheetId="4">#REF!</definedName>
    <definedName name="aq" localSheetId="16">#REF!</definedName>
    <definedName name="aq" localSheetId="5">#REF!</definedName>
    <definedName name="aq" localSheetId="9">#REF!</definedName>
    <definedName name="aq" localSheetId="2">#REF!</definedName>
    <definedName name="aq" localSheetId="25">#REF!</definedName>
    <definedName name="aq">#REF!</definedName>
    <definedName name="arvid" localSheetId="4">#REF!</definedName>
    <definedName name="arvid" localSheetId="16">#REF!</definedName>
    <definedName name="arvid" localSheetId="5">#REF!</definedName>
    <definedName name="arvid" localSheetId="9">#REF!</definedName>
    <definedName name="arvid" localSheetId="2">#REF!</definedName>
    <definedName name="arvid" localSheetId="25">#REF!</definedName>
    <definedName name="arvid">#REF!</definedName>
    <definedName name="Asia" localSheetId="4">#REF!</definedName>
    <definedName name="Asia" localSheetId="16">#REF!</definedName>
    <definedName name="Asia" localSheetId="5">#REF!</definedName>
    <definedName name="Asia" localSheetId="9">#REF!</definedName>
    <definedName name="Asia" localSheetId="2">#REF!</definedName>
    <definedName name="Asia" localSheetId="25">#REF!</definedName>
    <definedName name="Asia">#REF!</definedName>
    <definedName name="Asia_w" localSheetId="4">#REF!</definedName>
    <definedName name="Asia_w" localSheetId="16">#REF!</definedName>
    <definedName name="Asia_w" localSheetId="5">#REF!</definedName>
    <definedName name="Asia_w" localSheetId="9">#REF!</definedName>
    <definedName name="Asia_w" localSheetId="2">#REF!</definedName>
    <definedName name="Asia_w" localSheetId="25">#REF!</definedName>
    <definedName name="Asia_w">#REF!</definedName>
    <definedName name="ASSOC" localSheetId="4">#REF!</definedName>
    <definedName name="ASSOC" localSheetId="16">#REF!</definedName>
    <definedName name="ASSOC" localSheetId="5">#REF!</definedName>
    <definedName name="ASSOC" localSheetId="9">#REF!</definedName>
    <definedName name="ASSOC" localSheetId="2">#REF!</definedName>
    <definedName name="ASSOC" localSheetId="25">#REF!</definedName>
    <definedName name="ASSOC">#REF!</definedName>
    <definedName name="Associated_income" localSheetId="4">#REF!</definedName>
    <definedName name="Associated_income" localSheetId="16">#REF!</definedName>
    <definedName name="Associated_income" localSheetId="5">#REF!</definedName>
    <definedName name="Associated_income" localSheetId="9">#REF!</definedName>
    <definedName name="Associated_income" localSheetId="2">#REF!</definedName>
    <definedName name="Associated_income" localSheetId="25">#REF!</definedName>
    <definedName name="Associated_income">#REF!</definedName>
    <definedName name="Associates" localSheetId="4">#REF!</definedName>
    <definedName name="Associates" localSheetId="16">#REF!</definedName>
    <definedName name="Associates" localSheetId="5">#REF!</definedName>
    <definedName name="Associates" localSheetId="9">#REF!</definedName>
    <definedName name="Associates" localSheetId="2">#REF!</definedName>
    <definedName name="Associates" localSheetId="25">#REF!</definedName>
    <definedName name="Associates">#REF!</definedName>
    <definedName name="av_00" localSheetId="4">#REF!</definedName>
    <definedName name="av_00" localSheetId="16">#REF!</definedName>
    <definedName name="av_00" localSheetId="5">#REF!</definedName>
    <definedName name="av_00" localSheetId="9">#REF!</definedName>
    <definedName name="av_00" localSheetId="2">#REF!</definedName>
    <definedName name="av_00" localSheetId="25">#REF!</definedName>
    <definedName name="av_00">#REF!</definedName>
    <definedName name="av_01" localSheetId="4">#REF!</definedName>
    <definedName name="av_01" localSheetId="16">#REF!</definedName>
    <definedName name="av_01" localSheetId="5">#REF!</definedName>
    <definedName name="av_01" localSheetId="9">#REF!</definedName>
    <definedName name="av_01" localSheetId="2">#REF!</definedName>
    <definedName name="av_01" localSheetId="25">#REF!</definedName>
    <definedName name="av_01">#REF!</definedName>
    <definedName name="av_02" localSheetId="4">#REF!</definedName>
    <definedName name="av_02" localSheetId="16">#REF!</definedName>
    <definedName name="av_02" localSheetId="5">#REF!</definedName>
    <definedName name="av_02" localSheetId="9">#REF!</definedName>
    <definedName name="av_02" localSheetId="2">#REF!</definedName>
    <definedName name="av_02" localSheetId="25">#REF!</definedName>
    <definedName name="av_02">#REF!</definedName>
    <definedName name="av_03">[1]CASINO2!$W$315</definedName>
    <definedName name="av_99" localSheetId="4">#REF!</definedName>
    <definedName name="av_99" localSheetId="16">#REF!</definedName>
    <definedName name="av_99" localSheetId="5">#REF!</definedName>
    <definedName name="av_99" localSheetId="9">#REF!</definedName>
    <definedName name="av_99" localSheetId="2">#REF!</definedName>
    <definedName name="av_99" localSheetId="25">#REF!</definedName>
    <definedName name="av_99">#REF!</definedName>
    <definedName name="av_s00" localSheetId="4">#REF!</definedName>
    <definedName name="av_s00" localSheetId="16">#REF!</definedName>
    <definedName name="av_s00" localSheetId="5">#REF!</definedName>
    <definedName name="av_s00" localSheetId="9">#REF!</definedName>
    <definedName name="av_s00" localSheetId="2">#REF!</definedName>
    <definedName name="av_s00" localSheetId="25">#REF!</definedName>
    <definedName name="av_s00">#REF!</definedName>
    <definedName name="av_s01" localSheetId="4">#REF!</definedName>
    <definedName name="av_s01" localSheetId="16">#REF!</definedName>
    <definedName name="av_s01" localSheetId="5">#REF!</definedName>
    <definedName name="av_s01" localSheetId="9">#REF!</definedName>
    <definedName name="av_s01" localSheetId="2">#REF!</definedName>
    <definedName name="av_s01" localSheetId="25">#REF!</definedName>
    <definedName name="av_s01">#REF!</definedName>
    <definedName name="av_s02" localSheetId="4">#REF!</definedName>
    <definedName name="av_s02" localSheetId="16">#REF!</definedName>
    <definedName name="av_s02" localSheetId="5">#REF!</definedName>
    <definedName name="av_s02" localSheetId="9">#REF!</definedName>
    <definedName name="av_s02" localSheetId="2">#REF!</definedName>
    <definedName name="av_s02" localSheetId="25">#REF!</definedName>
    <definedName name="av_s02">#REF!</definedName>
    <definedName name="av_s03">[1]CASINO2!$W$316</definedName>
    <definedName name="av_s99" localSheetId="4">#REF!</definedName>
    <definedName name="av_s99" localSheetId="16">#REF!</definedName>
    <definedName name="av_s99" localSheetId="5">#REF!</definedName>
    <definedName name="av_s99" localSheetId="9">#REF!</definedName>
    <definedName name="av_s99" localSheetId="2">#REF!</definedName>
    <definedName name="av_s99" localSheetId="25">#REF!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6">#REF!</definedName>
    <definedName name="avg_period" localSheetId="5">#REF!</definedName>
    <definedName name="avg_period" localSheetId="9">#REF!</definedName>
    <definedName name="avg_period" localSheetId="2">#REF!</definedName>
    <definedName name="avg_period" localSheetId="25">#REF!</definedName>
    <definedName name="avg_period">#REF!</definedName>
    <definedName name="AVGVOLUME" localSheetId="4">'[11]A table'!#REF!</definedName>
    <definedName name="AVGVOLUME" localSheetId="16">'[11]A table'!#REF!</definedName>
    <definedName name="AVGVOLUME" localSheetId="5">'[11]A table'!#REF!</definedName>
    <definedName name="AVGVOLUME" localSheetId="9">'[11]A table'!#REF!</definedName>
    <definedName name="AVGVOLUME" localSheetId="2">'[11]A table'!#REF!</definedName>
    <definedName name="AVGVOLUME" localSheetId="25">'[11]A table'!#REF!</definedName>
    <definedName name="AVGVOLUME">'[11]A table'!#REF!</definedName>
    <definedName name="b" localSheetId="4">#N/A</definedName>
    <definedName name="b" localSheetId="16">#N/A</definedName>
    <definedName name="b" localSheetId="5">#N/A</definedName>
    <definedName name="b" localSheetId="9">#N/A</definedName>
    <definedName name="b" localSheetId="3">#N/A</definedName>
    <definedName name="b" localSheetId="2">'IB10'!b</definedName>
    <definedName name="b">'IB10'!b</definedName>
    <definedName name="ba" localSheetId="4">#REF!</definedName>
    <definedName name="ba" localSheetId="16">#REF!</definedName>
    <definedName name="ba" localSheetId="5">#REF!</definedName>
    <definedName name="ba" localSheetId="9">#REF!</definedName>
    <definedName name="ba" localSheetId="2">#REF!</definedName>
    <definedName name="ba" localSheetId="25">#REF!</definedName>
    <definedName name="ba">#REF!</definedName>
    <definedName name="Balance_Sheet" localSheetId="4">#REF!</definedName>
    <definedName name="Balance_Sheet" localSheetId="16">#REF!</definedName>
    <definedName name="Balance_Sheet" localSheetId="5">#REF!</definedName>
    <definedName name="Balance_Sheet" localSheetId="9">#REF!</definedName>
    <definedName name="Balance_Sheet" localSheetId="2">#REF!</definedName>
    <definedName name="Balance_Sheet" localSheetId="25">#REF!</definedName>
    <definedName name="Balance_Sheet">#REF!</definedName>
    <definedName name="BALFULL" localSheetId="4">#REF!</definedName>
    <definedName name="BALFULL" localSheetId="16">#REF!</definedName>
    <definedName name="BALFULL" localSheetId="5">#REF!</definedName>
    <definedName name="BALFULL" localSheetId="9">#REF!</definedName>
    <definedName name="BALFULL" localSheetId="2">#REF!</definedName>
    <definedName name="BALFULL" localSheetId="25">#REF!</definedName>
    <definedName name="BALFULL">#REF!</definedName>
    <definedName name="BASA" localSheetId="4">#REF!</definedName>
    <definedName name="BASA" localSheetId="16">#REF!</definedName>
    <definedName name="BASA" localSheetId="5">#REF!</definedName>
    <definedName name="BASA" localSheetId="9">#REF!</definedName>
    <definedName name="BASA" localSheetId="2">#REF!</definedName>
    <definedName name="BASA" localSheetId="25">#REF!</definedName>
    <definedName name="BASA">#REF!</definedName>
    <definedName name="Base_info" localSheetId="4">#REF!</definedName>
    <definedName name="Base_info" localSheetId="16">#REF!</definedName>
    <definedName name="Base_info" localSheetId="5">#REF!</definedName>
    <definedName name="Base_info" localSheetId="9">#REF!</definedName>
    <definedName name="Base_info" localSheetId="2">#REF!</definedName>
    <definedName name="Base_info" localSheetId="25">#REF!</definedName>
    <definedName name="Base_info">#REF!</definedName>
    <definedName name="baseval" localSheetId="4">'[3]DCF old'!#REF!</definedName>
    <definedName name="baseval" localSheetId="16">'[3]DCF old'!#REF!</definedName>
    <definedName name="baseval" localSheetId="5">'[3]DCF old'!#REF!</definedName>
    <definedName name="baseval" localSheetId="9">'[3]DCF old'!#REF!</definedName>
    <definedName name="baseval" localSheetId="2">'[3]DCF old'!#REF!</definedName>
    <definedName name="baseval" localSheetId="25">'[3]DCF old'!#REF!</definedName>
    <definedName name="baseval">'[3]DCF old'!#REF!</definedName>
    <definedName name="BASL" localSheetId="4">#REF!</definedName>
    <definedName name="BASL" localSheetId="16">#REF!</definedName>
    <definedName name="BASL" localSheetId="5">#REF!</definedName>
    <definedName name="BASL" localSheetId="9">#REF!</definedName>
    <definedName name="BASL" localSheetId="2">#REF!</definedName>
    <definedName name="BASL" localSheetId="25">#REF!</definedName>
    <definedName name="BASL">#REF!</definedName>
    <definedName name="bd" localSheetId="4">#REF!</definedName>
    <definedName name="bd" localSheetId="16">#REF!</definedName>
    <definedName name="bd" localSheetId="5">#REF!</definedName>
    <definedName name="bd" localSheetId="9">#REF!</definedName>
    <definedName name="bd" localSheetId="2">#REF!</definedName>
    <definedName name="bd" localSheetId="25">#REF!</definedName>
    <definedName name="bd">#REF!</definedName>
    <definedName name="be" localSheetId="4">#REF!</definedName>
    <definedName name="be" localSheetId="16">#REF!</definedName>
    <definedName name="be" localSheetId="5">#REF!</definedName>
    <definedName name="be" localSheetId="9">#REF!</definedName>
    <definedName name="be" localSheetId="2">#REF!</definedName>
    <definedName name="be" localSheetId="25">#REF!</definedName>
    <definedName name="be">#REF!</definedName>
    <definedName name="beta">'[3]DCF old'!$C$41</definedName>
    <definedName name="blA" localSheetId="4">#REF!</definedName>
    <definedName name="blA" localSheetId="16">#REF!</definedName>
    <definedName name="blA" localSheetId="5">#REF!</definedName>
    <definedName name="blA" localSheetId="9">#REF!</definedName>
    <definedName name="blA" localSheetId="2">#REF!</definedName>
    <definedName name="blA" localSheetId="25">#REF!</definedName>
    <definedName name="blA">#REF!</definedName>
    <definedName name="blb">[12]Sheet7!$L$3</definedName>
    <definedName name="BLQ" localSheetId="4">#REF!</definedName>
    <definedName name="BLQ" localSheetId="16">#REF!</definedName>
    <definedName name="BLQ" localSheetId="5">#REF!</definedName>
    <definedName name="BLQ" localSheetId="9">#REF!</definedName>
    <definedName name="BLQ" localSheetId="2">#REF!</definedName>
    <definedName name="BLQ" localSheetId="25">#REF!</definedName>
    <definedName name="BLQ">#REF!</definedName>
    <definedName name="Bond_rating">'[8]Summary Page_VDF'!$H$12</definedName>
    <definedName name="Book_value_per_share">'[8]Invested capital_VDF'!$R$85:$AU$85</definedName>
    <definedName name="BS" localSheetId="4">#REF!</definedName>
    <definedName name="BS" localSheetId="16">#REF!</definedName>
    <definedName name="BS" localSheetId="5">#REF!</definedName>
    <definedName name="BS" localSheetId="9">#REF!</definedName>
    <definedName name="BS" localSheetId="2">#REF!</definedName>
    <definedName name="BS" localSheetId="25">#REF!</definedName>
    <definedName name="BS">#REF!</definedName>
    <definedName name="BSCash" localSheetId="4">[13]model!#REF!</definedName>
    <definedName name="BSCash" localSheetId="16">[13]model!#REF!</definedName>
    <definedName name="BSCash" localSheetId="5">[13]model!#REF!</definedName>
    <definedName name="BSCash" localSheetId="9">[13]model!#REF!</definedName>
    <definedName name="BSCash" localSheetId="2">[13]model!#REF!</definedName>
    <definedName name="BSCash" localSheetId="25">[13]model!#REF!</definedName>
    <definedName name="BSCash">[13]model!#REF!</definedName>
    <definedName name="BSCash.f.1994" localSheetId="4">[13]model!#REF!</definedName>
    <definedName name="BSCash.f.1994" localSheetId="16">[13]model!#REF!</definedName>
    <definedName name="BSCash.f.1994" localSheetId="5">[13]model!#REF!</definedName>
    <definedName name="BSCash.f.1994" localSheetId="9">[13]model!#REF!</definedName>
    <definedName name="BSCash.f.1994" localSheetId="2">[13]model!#REF!</definedName>
    <definedName name="BSCash.f.1994" localSheetId="25">[13]model!#REF!</definedName>
    <definedName name="BSCash.f.1994">[13]model!#REF!</definedName>
    <definedName name="BSCash.f.1995" localSheetId="4">[13]model!#REF!</definedName>
    <definedName name="BSCash.f.1995" localSheetId="16">[13]model!#REF!</definedName>
    <definedName name="BSCash.f.1995" localSheetId="5">[13]model!#REF!</definedName>
    <definedName name="BSCash.f.1995" localSheetId="9">[13]model!#REF!</definedName>
    <definedName name="BSCash.f.1995" localSheetId="2">[13]model!#REF!</definedName>
    <definedName name="BSCash.f.1995" localSheetId="25">[13]model!#REF!</definedName>
    <definedName name="BSCash.f.1995">[13]model!#REF!</definedName>
    <definedName name="BSCash.f.1996" localSheetId="4">[13]model!#REF!</definedName>
    <definedName name="BSCash.f.1996" localSheetId="16">[13]model!#REF!</definedName>
    <definedName name="BSCash.f.1996" localSheetId="5">[13]model!#REF!</definedName>
    <definedName name="BSCash.f.1996" localSheetId="9">[13]model!#REF!</definedName>
    <definedName name="BSCash.f.1996" localSheetId="2">[13]model!#REF!</definedName>
    <definedName name="BSCash.f.1996" localSheetId="25">[13]model!#REF!</definedName>
    <definedName name="BSCash.f.1996">[13]model!#REF!</definedName>
    <definedName name="BSCash.f.1997" localSheetId="4">[13]model!#REF!</definedName>
    <definedName name="BSCash.f.1997" localSheetId="16">[13]model!#REF!</definedName>
    <definedName name="BSCash.f.1997" localSheetId="5">[13]model!#REF!</definedName>
    <definedName name="BSCash.f.1997" localSheetId="9">[13]model!#REF!</definedName>
    <definedName name="BSCash.f.1997" localSheetId="2">[13]model!#REF!</definedName>
    <definedName name="BSCash.f.1997" localSheetId="25">[13]model!#REF!</definedName>
    <definedName name="BSCash.f.1997">[13]model!#REF!</definedName>
    <definedName name="BSCash.f.1998" localSheetId="4">[13]model!#REF!</definedName>
    <definedName name="BSCash.f.1998" localSheetId="16">[13]model!#REF!</definedName>
    <definedName name="BSCash.f.1998" localSheetId="5">[13]model!#REF!</definedName>
    <definedName name="BSCash.f.1998" localSheetId="9">[13]model!#REF!</definedName>
    <definedName name="BSCash.f.1998" localSheetId="2">[13]model!#REF!</definedName>
    <definedName name="BSCash.f.1998" localSheetId="25">[13]model!#REF!</definedName>
    <definedName name="BSCash.f.1998">[13]model!#REF!</definedName>
    <definedName name="BSCash.f.1999" localSheetId="4">[13]model!#REF!</definedName>
    <definedName name="BSCash.f.1999" localSheetId="16">[13]model!#REF!</definedName>
    <definedName name="BSCash.f.1999" localSheetId="5">[13]model!#REF!</definedName>
    <definedName name="BSCash.f.1999" localSheetId="9">[13]model!#REF!</definedName>
    <definedName name="BSCash.f.1999" localSheetId="2">[13]model!#REF!</definedName>
    <definedName name="BSCash.f.1999" localSheetId="25">[13]model!#REF!</definedName>
    <definedName name="BSCash.f.1999">[13]model!#REF!</definedName>
    <definedName name="BSCash.f.2000" localSheetId="4">[13]model!#REF!</definedName>
    <definedName name="BSCash.f.2000" localSheetId="16">[13]model!#REF!</definedName>
    <definedName name="BSCash.f.2000" localSheetId="5">[13]model!#REF!</definedName>
    <definedName name="BSCash.f.2000" localSheetId="9">[13]model!#REF!</definedName>
    <definedName name="BSCash.f.2000" localSheetId="2">[13]model!#REF!</definedName>
    <definedName name="BSCash.f.2000" localSheetId="25">[13]model!#REF!</definedName>
    <definedName name="BSCash.f.2000">[13]model!#REF!</definedName>
    <definedName name="BSCorSal" localSheetId="4">#REF!</definedName>
    <definedName name="BSCorSal" localSheetId="16">#REF!</definedName>
    <definedName name="BSCorSal" localSheetId="5">#REF!</definedName>
    <definedName name="BSCorSal" localSheetId="9">#REF!</definedName>
    <definedName name="BSCorSal" localSheetId="2">#REF!</definedName>
    <definedName name="BSCorSal" localSheetId="25">#REF!</definedName>
    <definedName name="BSCorSal">#REF!</definedName>
    <definedName name="BSINV" localSheetId="4">[13]model!#REF!</definedName>
    <definedName name="BSINV" localSheetId="16">[13]model!#REF!</definedName>
    <definedName name="BSINV" localSheetId="5">[13]model!#REF!</definedName>
    <definedName name="BSINV" localSheetId="9">[13]model!#REF!</definedName>
    <definedName name="BSINV" localSheetId="2">[13]model!#REF!</definedName>
    <definedName name="BSINV" localSheetId="25">[13]model!#REF!</definedName>
    <definedName name="BSINV">[13]model!#REF!</definedName>
    <definedName name="BSINV.f.1994" localSheetId="4">[13]model!#REF!</definedName>
    <definedName name="BSINV.f.1994" localSheetId="16">[13]model!#REF!</definedName>
    <definedName name="BSINV.f.1994" localSheetId="5">[13]model!#REF!</definedName>
    <definedName name="BSINV.f.1994" localSheetId="9">[13]model!#REF!</definedName>
    <definedName name="BSINV.f.1994" localSheetId="2">[13]model!#REF!</definedName>
    <definedName name="BSINV.f.1994" localSheetId="25">[13]model!#REF!</definedName>
    <definedName name="BSINV.f.1994">[13]model!#REF!</definedName>
    <definedName name="BSINV.f.1995" localSheetId="4">[13]model!#REF!</definedName>
    <definedName name="BSINV.f.1995" localSheetId="16">[13]model!#REF!</definedName>
    <definedName name="BSINV.f.1995" localSheetId="5">[13]model!#REF!</definedName>
    <definedName name="BSINV.f.1995" localSheetId="9">[13]model!#REF!</definedName>
    <definedName name="BSINV.f.1995" localSheetId="2">[13]model!#REF!</definedName>
    <definedName name="BSINV.f.1995" localSheetId="25">[13]model!#REF!</definedName>
    <definedName name="BSINV.f.1995">[13]model!#REF!</definedName>
    <definedName name="BSINV.f.1996" localSheetId="4">[13]model!#REF!</definedName>
    <definedName name="BSINV.f.1996" localSheetId="16">[13]model!#REF!</definedName>
    <definedName name="BSINV.f.1996" localSheetId="5">[13]model!#REF!</definedName>
    <definedName name="BSINV.f.1996" localSheetId="9">[13]model!#REF!</definedName>
    <definedName name="BSINV.f.1996" localSheetId="2">[13]model!#REF!</definedName>
    <definedName name="BSINV.f.1996" localSheetId="25">[13]model!#REF!</definedName>
    <definedName name="BSINV.f.1996">[13]model!#REF!</definedName>
    <definedName name="BSINV.f.1997" localSheetId="4">[13]model!#REF!</definedName>
    <definedName name="BSINV.f.1997" localSheetId="16">[13]model!#REF!</definedName>
    <definedName name="BSINV.f.1997" localSheetId="5">[13]model!#REF!</definedName>
    <definedName name="BSINV.f.1997" localSheetId="9">[13]model!#REF!</definedName>
    <definedName name="BSINV.f.1997" localSheetId="2">[13]model!#REF!</definedName>
    <definedName name="BSINV.f.1997" localSheetId="25">[13]model!#REF!</definedName>
    <definedName name="BSINV.f.1997">[13]model!#REF!</definedName>
    <definedName name="BSINV.f.1998" localSheetId="4">[13]model!#REF!</definedName>
    <definedName name="BSINV.f.1998" localSheetId="16">[13]model!#REF!</definedName>
    <definedName name="BSINV.f.1998" localSheetId="5">[13]model!#REF!</definedName>
    <definedName name="BSINV.f.1998" localSheetId="9">[13]model!#REF!</definedName>
    <definedName name="BSINV.f.1998" localSheetId="2">[13]model!#REF!</definedName>
    <definedName name="BSINV.f.1998" localSheetId="25">[13]model!#REF!</definedName>
    <definedName name="BSINV.f.1998">[13]model!#REF!</definedName>
    <definedName name="BSINV.f.1999" localSheetId="4">[13]model!#REF!</definedName>
    <definedName name="BSINV.f.1999" localSheetId="16">[13]model!#REF!</definedName>
    <definedName name="BSINV.f.1999" localSheetId="5">[13]model!#REF!</definedName>
    <definedName name="BSINV.f.1999" localSheetId="9">[13]model!#REF!</definedName>
    <definedName name="BSINV.f.1999" localSheetId="2">[13]model!#REF!</definedName>
    <definedName name="BSINV.f.1999" localSheetId="25">[13]model!#REF!</definedName>
    <definedName name="BSINV.f.1999">[13]model!#REF!</definedName>
    <definedName name="BSINV.f.2000" localSheetId="4">[13]model!#REF!</definedName>
    <definedName name="BSINV.f.2000" localSheetId="16">[13]model!#REF!</definedName>
    <definedName name="BSINV.f.2000" localSheetId="5">[13]model!#REF!</definedName>
    <definedName name="BSINV.f.2000" localSheetId="9">[13]model!#REF!</definedName>
    <definedName name="BSINV.f.2000" localSheetId="2">[13]model!#REF!</definedName>
    <definedName name="BSINV.f.2000" localSheetId="25">[13]model!#REF!</definedName>
    <definedName name="BSINV.f.2000">[13]model!#REF!</definedName>
    <definedName name="BSMin" localSheetId="4">[13]model!#REF!</definedName>
    <definedName name="BSMin" localSheetId="16">[13]model!#REF!</definedName>
    <definedName name="BSMin" localSheetId="5">[13]model!#REF!</definedName>
    <definedName name="BSMin" localSheetId="9">[13]model!#REF!</definedName>
    <definedName name="BSMin" localSheetId="2">[13]model!#REF!</definedName>
    <definedName name="BSMin" localSheetId="25">[13]model!#REF!</definedName>
    <definedName name="BSMin">[13]model!#REF!</definedName>
    <definedName name="BSMin.f.1994" localSheetId="4">[13]model!#REF!</definedName>
    <definedName name="BSMin.f.1994" localSheetId="16">[13]model!#REF!</definedName>
    <definedName name="BSMin.f.1994" localSheetId="5">[13]model!#REF!</definedName>
    <definedName name="BSMin.f.1994" localSheetId="9">[13]model!#REF!</definedName>
    <definedName name="BSMin.f.1994" localSheetId="2">[13]model!#REF!</definedName>
    <definedName name="BSMin.f.1994" localSheetId="25">[13]model!#REF!</definedName>
    <definedName name="BSMin.f.1994">[13]model!#REF!</definedName>
    <definedName name="BSMin.f.1995" localSheetId="4">[13]model!#REF!</definedName>
    <definedName name="BSMin.f.1995" localSheetId="16">[13]model!#REF!</definedName>
    <definedName name="BSMin.f.1995" localSheetId="5">[13]model!#REF!</definedName>
    <definedName name="BSMin.f.1995" localSheetId="9">[13]model!#REF!</definedName>
    <definedName name="BSMin.f.1995" localSheetId="2">[13]model!#REF!</definedName>
    <definedName name="BSMin.f.1995" localSheetId="25">[13]model!#REF!</definedName>
    <definedName name="BSMin.f.1995">[13]model!#REF!</definedName>
    <definedName name="BSMin.f.1996" localSheetId="4">[13]model!#REF!</definedName>
    <definedName name="BSMin.f.1996" localSheetId="16">[13]model!#REF!</definedName>
    <definedName name="BSMin.f.1996" localSheetId="5">[13]model!#REF!</definedName>
    <definedName name="BSMin.f.1996" localSheetId="9">[13]model!#REF!</definedName>
    <definedName name="BSMin.f.1996" localSheetId="2">[13]model!#REF!</definedName>
    <definedName name="BSMin.f.1996" localSheetId="25">[13]model!#REF!</definedName>
    <definedName name="BSMin.f.1996">[13]model!#REF!</definedName>
    <definedName name="BSMin.f.1997" localSheetId="4">[13]model!#REF!</definedName>
    <definedName name="BSMin.f.1997" localSheetId="16">[13]model!#REF!</definedName>
    <definedName name="BSMin.f.1997" localSheetId="5">[13]model!#REF!</definedName>
    <definedName name="BSMin.f.1997" localSheetId="9">[13]model!#REF!</definedName>
    <definedName name="BSMin.f.1997" localSheetId="2">[13]model!#REF!</definedName>
    <definedName name="BSMin.f.1997" localSheetId="25">[13]model!#REF!</definedName>
    <definedName name="BSMin.f.1997">[13]model!#REF!</definedName>
    <definedName name="BSMin.f.1998" localSheetId="4">[13]model!#REF!</definedName>
    <definedName name="BSMin.f.1998" localSheetId="16">[13]model!#REF!</definedName>
    <definedName name="BSMin.f.1998" localSheetId="5">[13]model!#REF!</definedName>
    <definedName name="BSMin.f.1998" localSheetId="9">[13]model!#REF!</definedName>
    <definedName name="BSMin.f.1998" localSheetId="2">[13]model!#REF!</definedName>
    <definedName name="BSMin.f.1998" localSheetId="25">[13]model!#REF!</definedName>
    <definedName name="BSMin.f.1998">[13]model!#REF!</definedName>
    <definedName name="BSMin.f.1999" localSheetId="4">[13]model!#REF!</definedName>
    <definedName name="BSMin.f.1999" localSheetId="16">[13]model!#REF!</definedName>
    <definedName name="BSMin.f.1999" localSheetId="5">[13]model!#REF!</definedName>
    <definedName name="BSMin.f.1999" localSheetId="9">[13]model!#REF!</definedName>
    <definedName name="BSMin.f.1999" localSheetId="2">[13]model!#REF!</definedName>
    <definedName name="BSMin.f.1999" localSheetId="25">[13]model!#REF!</definedName>
    <definedName name="BSMin.f.1999">[13]model!#REF!</definedName>
    <definedName name="BSMin.f.2000" localSheetId="4">[13]model!#REF!</definedName>
    <definedName name="BSMin.f.2000" localSheetId="16">[13]model!#REF!</definedName>
    <definedName name="BSMin.f.2000" localSheetId="5">[13]model!#REF!</definedName>
    <definedName name="BSMin.f.2000" localSheetId="9">[13]model!#REF!</definedName>
    <definedName name="BSMin.f.2000" localSheetId="2">[13]model!#REF!</definedName>
    <definedName name="BSMin.f.2000" localSheetId="25">[13]model!#REF!</definedName>
    <definedName name="BSMin.f.2000">[13]model!#REF!</definedName>
    <definedName name="BSMinorities" localSheetId="4">#REF!</definedName>
    <definedName name="BSMinorities" localSheetId="16">#REF!</definedName>
    <definedName name="BSMinorities" localSheetId="5">#REF!</definedName>
    <definedName name="BSMinorities" localSheetId="9">#REF!</definedName>
    <definedName name="BSMinorities" localSheetId="2">#REF!</definedName>
    <definedName name="BSMinorities" localSheetId="25">#REF!</definedName>
    <definedName name="BSMinorities">#REF!</definedName>
    <definedName name="BSNIFA" localSheetId="4">[13]model!#REF!</definedName>
    <definedName name="BSNIFA" localSheetId="16">[13]model!#REF!</definedName>
    <definedName name="BSNIFA" localSheetId="5">[13]model!#REF!</definedName>
    <definedName name="BSNIFA" localSheetId="9">[13]model!#REF!</definedName>
    <definedName name="BSNIFA" localSheetId="2">[13]model!#REF!</definedName>
    <definedName name="BSNIFA" localSheetId="25">[13]model!#REF!</definedName>
    <definedName name="BSNIFA">[13]model!#REF!</definedName>
    <definedName name="BSNIFA.f.1994" localSheetId="4">[13]model!#REF!</definedName>
    <definedName name="BSNIFA.f.1994" localSheetId="16">[13]model!#REF!</definedName>
    <definedName name="BSNIFA.f.1994" localSheetId="5">[13]model!#REF!</definedName>
    <definedName name="BSNIFA.f.1994" localSheetId="9">[13]model!#REF!</definedName>
    <definedName name="BSNIFA.f.1994" localSheetId="2">[13]model!#REF!</definedName>
    <definedName name="BSNIFA.f.1994" localSheetId="25">[13]model!#REF!</definedName>
    <definedName name="BSNIFA.f.1994">[13]model!#REF!</definedName>
    <definedName name="BSNIFA.f.1995" localSheetId="4">[13]model!#REF!</definedName>
    <definedName name="BSNIFA.f.1995" localSheetId="16">[13]model!#REF!</definedName>
    <definedName name="BSNIFA.f.1995" localSheetId="5">[13]model!#REF!</definedName>
    <definedName name="BSNIFA.f.1995" localSheetId="9">[13]model!#REF!</definedName>
    <definedName name="BSNIFA.f.1995" localSheetId="2">[13]model!#REF!</definedName>
    <definedName name="BSNIFA.f.1995" localSheetId="25">[13]model!#REF!</definedName>
    <definedName name="BSNIFA.f.1995">[13]model!#REF!</definedName>
    <definedName name="BSNIFA.f.1996" localSheetId="4">[13]model!#REF!</definedName>
    <definedName name="BSNIFA.f.1996" localSheetId="16">[13]model!#REF!</definedName>
    <definedName name="BSNIFA.f.1996" localSheetId="5">[13]model!#REF!</definedName>
    <definedName name="BSNIFA.f.1996" localSheetId="9">[13]model!#REF!</definedName>
    <definedName name="BSNIFA.f.1996" localSheetId="2">[13]model!#REF!</definedName>
    <definedName name="BSNIFA.f.1996" localSheetId="25">[13]model!#REF!</definedName>
    <definedName name="BSNIFA.f.1996">[13]model!#REF!</definedName>
    <definedName name="BSNIFA.f.1997" localSheetId="4">[13]model!#REF!</definedName>
    <definedName name="BSNIFA.f.1997" localSheetId="16">[13]model!#REF!</definedName>
    <definedName name="BSNIFA.f.1997" localSheetId="5">[13]model!#REF!</definedName>
    <definedName name="BSNIFA.f.1997" localSheetId="9">[13]model!#REF!</definedName>
    <definedName name="BSNIFA.f.1997" localSheetId="2">[13]model!#REF!</definedName>
    <definedName name="BSNIFA.f.1997" localSheetId="25">[13]model!#REF!</definedName>
    <definedName name="BSNIFA.f.1997">[13]model!#REF!</definedName>
    <definedName name="BSNIFA.f.1998" localSheetId="4">[13]model!#REF!</definedName>
    <definedName name="BSNIFA.f.1998" localSheetId="16">[13]model!#REF!</definedName>
    <definedName name="BSNIFA.f.1998" localSheetId="5">[13]model!#REF!</definedName>
    <definedName name="BSNIFA.f.1998" localSheetId="9">[13]model!#REF!</definedName>
    <definedName name="BSNIFA.f.1998" localSheetId="2">[13]model!#REF!</definedName>
    <definedName name="BSNIFA.f.1998" localSheetId="25">[13]model!#REF!</definedName>
    <definedName name="BSNIFA.f.1998">[13]model!#REF!</definedName>
    <definedName name="BSNIFA.f.1999" localSheetId="4">[13]model!#REF!</definedName>
    <definedName name="BSNIFA.f.1999" localSheetId="16">[13]model!#REF!</definedName>
    <definedName name="BSNIFA.f.1999" localSheetId="5">[13]model!#REF!</definedName>
    <definedName name="BSNIFA.f.1999" localSheetId="9">[13]model!#REF!</definedName>
    <definedName name="BSNIFA.f.1999" localSheetId="2">[13]model!#REF!</definedName>
    <definedName name="BSNIFA.f.1999" localSheetId="25">[13]model!#REF!</definedName>
    <definedName name="BSNIFA.f.1999">[13]model!#REF!</definedName>
    <definedName name="BSNIFA.f.2000" localSheetId="4">[13]model!#REF!</definedName>
    <definedName name="BSNIFA.f.2000" localSheetId="16">[13]model!#REF!</definedName>
    <definedName name="BSNIFA.f.2000" localSheetId="5">[13]model!#REF!</definedName>
    <definedName name="BSNIFA.f.2000" localSheetId="9">[13]model!#REF!</definedName>
    <definedName name="BSNIFA.f.2000" localSheetId="2">[13]model!#REF!</definedName>
    <definedName name="BSNIFA.f.2000" localSheetId="25">[13]model!#REF!</definedName>
    <definedName name="BSNIFA.f.2000">[13]model!#REF!</definedName>
    <definedName name="bsntfa" localSheetId="4">[13]model!#REF!</definedName>
    <definedName name="bsntfa" localSheetId="16">[13]model!#REF!</definedName>
    <definedName name="bsntfa" localSheetId="5">[13]model!#REF!</definedName>
    <definedName name="bsntfa" localSheetId="9">[13]model!#REF!</definedName>
    <definedName name="bsntfa" localSheetId="2">[13]model!#REF!</definedName>
    <definedName name="bsntfa" localSheetId="25">[13]model!#REF!</definedName>
    <definedName name="bsntfa">[13]model!#REF!</definedName>
    <definedName name="bsntfa.f.1994" localSheetId="4">[13]model!#REF!</definedName>
    <definedName name="bsntfa.f.1994" localSheetId="16">[13]model!#REF!</definedName>
    <definedName name="bsntfa.f.1994" localSheetId="5">[13]model!#REF!</definedName>
    <definedName name="bsntfa.f.1994" localSheetId="9">[13]model!#REF!</definedName>
    <definedName name="bsntfa.f.1994" localSheetId="2">[13]model!#REF!</definedName>
    <definedName name="bsntfa.f.1994" localSheetId="25">[13]model!#REF!</definedName>
    <definedName name="bsntfa.f.1994">[13]model!#REF!</definedName>
    <definedName name="bsntfa.f.1995" localSheetId="4">[13]model!#REF!</definedName>
    <definedName name="bsntfa.f.1995" localSheetId="16">[13]model!#REF!</definedName>
    <definedName name="bsntfa.f.1995" localSheetId="5">[13]model!#REF!</definedName>
    <definedName name="bsntfa.f.1995" localSheetId="9">[13]model!#REF!</definedName>
    <definedName name="bsntfa.f.1995" localSheetId="2">[13]model!#REF!</definedName>
    <definedName name="bsntfa.f.1995" localSheetId="25">[13]model!#REF!</definedName>
    <definedName name="bsntfa.f.1995">[13]model!#REF!</definedName>
    <definedName name="bsntfa.f.1996" localSheetId="4">[13]model!#REF!</definedName>
    <definedName name="bsntfa.f.1996" localSheetId="16">[13]model!#REF!</definedName>
    <definedName name="bsntfa.f.1996" localSheetId="5">[13]model!#REF!</definedName>
    <definedName name="bsntfa.f.1996" localSheetId="9">[13]model!#REF!</definedName>
    <definedName name="bsntfa.f.1996" localSheetId="2">[13]model!#REF!</definedName>
    <definedName name="bsntfa.f.1996" localSheetId="25">[13]model!#REF!</definedName>
    <definedName name="bsntfa.f.1996">[13]model!#REF!</definedName>
    <definedName name="bsntfa.f.1997" localSheetId="4">[13]model!#REF!</definedName>
    <definedName name="bsntfa.f.1997" localSheetId="16">[13]model!#REF!</definedName>
    <definedName name="bsntfa.f.1997" localSheetId="5">[13]model!#REF!</definedName>
    <definedName name="bsntfa.f.1997" localSheetId="9">[13]model!#REF!</definedName>
    <definedName name="bsntfa.f.1997" localSheetId="2">[13]model!#REF!</definedName>
    <definedName name="bsntfa.f.1997" localSheetId="25">[13]model!#REF!</definedName>
    <definedName name="bsntfa.f.1997">[13]model!#REF!</definedName>
    <definedName name="bsntfa.f.1998" localSheetId="4">[13]model!#REF!</definedName>
    <definedName name="bsntfa.f.1998" localSheetId="16">[13]model!#REF!</definedName>
    <definedName name="bsntfa.f.1998" localSheetId="5">[13]model!#REF!</definedName>
    <definedName name="bsntfa.f.1998" localSheetId="9">[13]model!#REF!</definedName>
    <definedName name="bsntfa.f.1998" localSheetId="2">[13]model!#REF!</definedName>
    <definedName name="bsntfa.f.1998" localSheetId="25">[13]model!#REF!</definedName>
    <definedName name="bsntfa.f.1998">[13]model!#REF!</definedName>
    <definedName name="bsntfa.f.1999" localSheetId="4">[13]model!#REF!</definedName>
    <definedName name="bsntfa.f.1999" localSheetId="16">[13]model!#REF!</definedName>
    <definedName name="bsntfa.f.1999" localSheetId="5">[13]model!#REF!</definedName>
    <definedName name="bsntfa.f.1999" localSheetId="9">[13]model!#REF!</definedName>
    <definedName name="bsntfa.f.1999" localSheetId="2">[13]model!#REF!</definedName>
    <definedName name="bsntfa.f.1999" localSheetId="25">[13]model!#REF!</definedName>
    <definedName name="bsntfa.f.1999">[13]model!#REF!</definedName>
    <definedName name="bsntfa.f.2000" localSheetId="4">[13]model!#REF!</definedName>
    <definedName name="bsntfa.f.2000" localSheetId="16">[13]model!#REF!</definedName>
    <definedName name="bsntfa.f.2000" localSheetId="5">[13]model!#REF!</definedName>
    <definedName name="bsntfa.f.2000" localSheetId="9">[13]model!#REF!</definedName>
    <definedName name="bsntfa.f.2000" localSheetId="2">[13]model!#REF!</definedName>
    <definedName name="bsntfa.f.2000" localSheetId="25">[13]model!#REF!</definedName>
    <definedName name="bsntfa.f.2000">[13]model!#REF!</definedName>
    <definedName name="bsnwc" localSheetId="4">[13]model!#REF!</definedName>
    <definedName name="bsnwc" localSheetId="16">[13]model!#REF!</definedName>
    <definedName name="bsnwc" localSheetId="5">[13]model!#REF!</definedName>
    <definedName name="bsnwc" localSheetId="9">[13]model!#REF!</definedName>
    <definedName name="bsnwc" localSheetId="2">[13]model!#REF!</definedName>
    <definedName name="bsnwc" localSheetId="25">[13]model!#REF!</definedName>
    <definedName name="bsnwc">[13]model!#REF!</definedName>
    <definedName name="bsnwc.f.1994" localSheetId="4">[13]model!#REF!</definedName>
    <definedName name="bsnwc.f.1994" localSheetId="16">[13]model!#REF!</definedName>
    <definedName name="bsnwc.f.1994" localSheetId="5">[13]model!#REF!</definedName>
    <definedName name="bsnwc.f.1994" localSheetId="9">[13]model!#REF!</definedName>
    <definedName name="bsnwc.f.1994" localSheetId="2">[13]model!#REF!</definedName>
    <definedName name="bsnwc.f.1994" localSheetId="25">[13]model!#REF!</definedName>
    <definedName name="bsnwc.f.1994">[13]model!#REF!</definedName>
    <definedName name="bsnwc.f.1995" localSheetId="4">[13]model!#REF!</definedName>
    <definedName name="bsnwc.f.1995" localSheetId="16">[13]model!#REF!</definedName>
    <definedName name="bsnwc.f.1995" localSheetId="5">[13]model!#REF!</definedName>
    <definedName name="bsnwc.f.1995" localSheetId="9">[13]model!#REF!</definedName>
    <definedName name="bsnwc.f.1995" localSheetId="2">[13]model!#REF!</definedName>
    <definedName name="bsnwc.f.1995" localSheetId="25">[13]model!#REF!</definedName>
    <definedName name="bsnwc.f.1995">[13]model!#REF!</definedName>
    <definedName name="bsnwc.f.1996" localSheetId="4">[13]model!#REF!</definedName>
    <definedName name="bsnwc.f.1996" localSheetId="16">[13]model!#REF!</definedName>
    <definedName name="bsnwc.f.1996" localSheetId="5">[13]model!#REF!</definedName>
    <definedName name="bsnwc.f.1996" localSheetId="9">[13]model!#REF!</definedName>
    <definedName name="bsnwc.f.1996" localSheetId="2">[13]model!#REF!</definedName>
    <definedName name="bsnwc.f.1996" localSheetId="25">[13]model!#REF!</definedName>
    <definedName name="bsnwc.f.1996">[13]model!#REF!</definedName>
    <definedName name="bsnwc.f.1997" localSheetId="4">[13]model!#REF!</definedName>
    <definedName name="bsnwc.f.1997" localSheetId="16">[13]model!#REF!</definedName>
    <definedName name="bsnwc.f.1997" localSheetId="5">[13]model!#REF!</definedName>
    <definedName name="bsnwc.f.1997" localSheetId="9">[13]model!#REF!</definedName>
    <definedName name="bsnwc.f.1997" localSheetId="2">[13]model!#REF!</definedName>
    <definedName name="bsnwc.f.1997" localSheetId="25">[13]model!#REF!</definedName>
    <definedName name="bsnwc.f.1997">[13]model!#REF!</definedName>
    <definedName name="bsnwc.f.1998" localSheetId="4">[13]model!#REF!</definedName>
    <definedName name="bsnwc.f.1998" localSheetId="16">[13]model!#REF!</definedName>
    <definedName name="bsnwc.f.1998" localSheetId="5">[13]model!#REF!</definedName>
    <definedName name="bsnwc.f.1998" localSheetId="9">[13]model!#REF!</definedName>
    <definedName name="bsnwc.f.1998" localSheetId="2">[13]model!#REF!</definedName>
    <definedName name="bsnwc.f.1998" localSheetId="25">[13]model!#REF!</definedName>
    <definedName name="bsnwc.f.1998">[13]model!#REF!</definedName>
    <definedName name="bsnwc.f.1999" localSheetId="4">[13]model!#REF!</definedName>
    <definedName name="bsnwc.f.1999" localSheetId="16">[13]model!#REF!</definedName>
    <definedName name="bsnwc.f.1999" localSheetId="5">[13]model!#REF!</definedName>
    <definedName name="bsnwc.f.1999" localSheetId="9">[13]model!#REF!</definedName>
    <definedName name="bsnwc.f.1999" localSheetId="2">[13]model!#REF!</definedName>
    <definedName name="bsnwc.f.1999" localSheetId="25">[13]model!#REF!</definedName>
    <definedName name="bsnwc.f.1999">[13]model!#REF!</definedName>
    <definedName name="bsnwc.f.2000" localSheetId="4">[13]model!#REF!</definedName>
    <definedName name="bsnwc.f.2000" localSheetId="16">[13]model!#REF!</definedName>
    <definedName name="bsnwc.f.2000" localSheetId="5">[13]model!#REF!</definedName>
    <definedName name="bsnwc.f.2000" localSheetId="9">[13]model!#REF!</definedName>
    <definedName name="bsnwc.f.2000" localSheetId="2">[13]model!#REF!</definedName>
    <definedName name="bsnwc.f.2000" localSheetId="25">[13]model!#REF!</definedName>
    <definedName name="bsnwc.f.2000">[13]model!#REF!</definedName>
    <definedName name="BSOther" localSheetId="4">[13]model!#REF!</definedName>
    <definedName name="BSOther" localSheetId="16">[13]model!#REF!</definedName>
    <definedName name="BSOther" localSheetId="5">[13]model!#REF!</definedName>
    <definedName name="BSOther" localSheetId="9">[13]model!#REF!</definedName>
    <definedName name="BSOther" localSheetId="2">[13]model!#REF!</definedName>
    <definedName name="BSOther" localSheetId="25">[13]model!#REF!</definedName>
    <definedName name="BSOther">[13]model!#REF!</definedName>
    <definedName name="BSOther.f.1994" localSheetId="4">[13]model!#REF!</definedName>
    <definedName name="BSOther.f.1994" localSheetId="16">[13]model!#REF!</definedName>
    <definedName name="BSOther.f.1994" localSheetId="5">[13]model!#REF!</definedName>
    <definedName name="BSOther.f.1994" localSheetId="9">[13]model!#REF!</definedName>
    <definedName name="BSOther.f.1994" localSheetId="2">[13]model!#REF!</definedName>
    <definedName name="BSOther.f.1994" localSheetId="25">[13]model!#REF!</definedName>
    <definedName name="BSOther.f.1994">[13]model!#REF!</definedName>
    <definedName name="BSOther.f.1995" localSheetId="4">[13]model!#REF!</definedName>
    <definedName name="BSOther.f.1995" localSheetId="16">[13]model!#REF!</definedName>
    <definedName name="BSOther.f.1995" localSheetId="5">[13]model!#REF!</definedName>
    <definedName name="BSOther.f.1995" localSheetId="9">[13]model!#REF!</definedName>
    <definedName name="BSOther.f.1995" localSheetId="2">[13]model!#REF!</definedName>
    <definedName name="BSOther.f.1995" localSheetId="25">[13]model!#REF!</definedName>
    <definedName name="BSOther.f.1995">[13]model!#REF!</definedName>
    <definedName name="BSOther.f.1996" localSheetId="4">[13]model!#REF!</definedName>
    <definedName name="BSOther.f.1996" localSheetId="16">[13]model!#REF!</definedName>
    <definedName name="BSOther.f.1996" localSheetId="5">[13]model!#REF!</definedName>
    <definedName name="BSOther.f.1996" localSheetId="9">[13]model!#REF!</definedName>
    <definedName name="BSOther.f.1996" localSheetId="2">[13]model!#REF!</definedName>
    <definedName name="BSOther.f.1996" localSheetId="25">[13]model!#REF!</definedName>
    <definedName name="BSOther.f.1996">[13]model!#REF!</definedName>
    <definedName name="BSOther.f.1997" localSheetId="4">[13]model!#REF!</definedName>
    <definedName name="BSOther.f.1997" localSheetId="16">[13]model!#REF!</definedName>
    <definedName name="BSOther.f.1997" localSheetId="5">[13]model!#REF!</definedName>
    <definedName name="BSOther.f.1997" localSheetId="9">[13]model!#REF!</definedName>
    <definedName name="BSOther.f.1997" localSheetId="2">[13]model!#REF!</definedName>
    <definedName name="BSOther.f.1997" localSheetId="25">[13]model!#REF!</definedName>
    <definedName name="BSOther.f.1997">[13]model!#REF!</definedName>
    <definedName name="BSOther.f.1998" localSheetId="4">[13]model!#REF!</definedName>
    <definedName name="BSOther.f.1998" localSheetId="16">[13]model!#REF!</definedName>
    <definedName name="BSOther.f.1998" localSheetId="5">[13]model!#REF!</definedName>
    <definedName name="BSOther.f.1998" localSheetId="9">[13]model!#REF!</definedName>
    <definedName name="BSOther.f.1998" localSheetId="2">[13]model!#REF!</definedName>
    <definedName name="BSOther.f.1998" localSheetId="25">[13]model!#REF!</definedName>
    <definedName name="BSOther.f.1998">[13]model!#REF!</definedName>
    <definedName name="BSOther.f.1999" localSheetId="4">[13]model!#REF!</definedName>
    <definedName name="BSOther.f.1999" localSheetId="16">[13]model!#REF!</definedName>
    <definedName name="BSOther.f.1999" localSheetId="5">[13]model!#REF!</definedName>
    <definedName name="BSOther.f.1999" localSheetId="9">[13]model!#REF!</definedName>
    <definedName name="BSOther.f.1999" localSheetId="2">[13]model!#REF!</definedName>
    <definedName name="BSOther.f.1999" localSheetId="25">[13]model!#REF!</definedName>
    <definedName name="BSOther.f.1999">[13]model!#REF!</definedName>
    <definedName name="BSOther.f.2000" localSheetId="4">[13]model!#REF!</definedName>
    <definedName name="BSOther.f.2000" localSheetId="16">[13]model!#REF!</definedName>
    <definedName name="BSOther.f.2000" localSheetId="5">[13]model!#REF!</definedName>
    <definedName name="BSOther.f.2000" localSheetId="9">[13]model!#REF!</definedName>
    <definedName name="BSOther.f.2000" localSheetId="2">[13]model!#REF!</definedName>
    <definedName name="BSOther.f.2000" localSheetId="25">[13]model!#REF!</definedName>
    <definedName name="BSOther.f.2000">[13]model!#REF!</definedName>
    <definedName name="BSProv" localSheetId="4">[13]model!#REF!</definedName>
    <definedName name="BSProv" localSheetId="16">[13]model!#REF!</definedName>
    <definedName name="BSProv" localSheetId="5">[13]model!#REF!</definedName>
    <definedName name="BSProv" localSheetId="9">[13]model!#REF!</definedName>
    <definedName name="BSProv" localSheetId="2">[13]model!#REF!</definedName>
    <definedName name="BSProv" localSheetId="25">[13]model!#REF!</definedName>
    <definedName name="BSProv">[13]model!#REF!</definedName>
    <definedName name="BSProv.f.1994" localSheetId="4">[13]model!#REF!</definedName>
    <definedName name="BSProv.f.1994" localSheetId="16">[13]model!#REF!</definedName>
    <definedName name="BSProv.f.1994" localSheetId="5">[13]model!#REF!</definedName>
    <definedName name="BSProv.f.1994" localSheetId="9">[13]model!#REF!</definedName>
    <definedName name="BSProv.f.1994" localSheetId="2">[13]model!#REF!</definedName>
    <definedName name="BSProv.f.1994" localSheetId="25">[13]model!#REF!</definedName>
    <definedName name="BSProv.f.1994">[13]model!#REF!</definedName>
    <definedName name="BSProv.f.1995" localSheetId="4">[13]model!#REF!</definedName>
    <definedName name="BSProv.f.1995" localSheetId="16">[13]model!#REF!</definedName>
    <definedName name="BSProv.f.1995" localSheetId="5">[13]model!#REF!</definedName>
    <definedName name="BSProv.f.1995" localSheetId="9">[13]model!#REF!</definedName>
    <definedName name="BSProv.f.1995" localSheetId="2">[13]model!#REF!</definedName>
    <definedName name="BSProv.f.1995" localSheetId="25">[13]model!#REF!</definedName>
    <definedName name="BSProv.f.1995">[13]model!#REF!</definedName>
    <definedName name="BSProv.f.1996" localSheetId="4">[13]model!#REF!</definedName>
    <definedName name="BSProv.f.1996" localSheetId="16">[13]model!#REF!</definedName>
    <definedName name="BSProv.f.1996" localSheetId="5">[13]model!#REF!</definedName>
    <definedName name="BSProv.f.1996" localSheetId="9">[13]model!#REF!</definedName>
    <definedName name="BSProv.f.1996" localSheetId="2">[13]model!#REF!</definedName>
    <definedName name="BSProv.f.1996" localSheetId="25">[13]model!#REF!</definedName>
    <definedName name="BSProv.f.1996">[13]model!#REF!</definedName>
    <definedName name="BSProv.f.1997" localSheetId="4">[13]model!#REF!</definedName>
    <definedName name="BSProv.f.1997" localSheetId="16">[13]model!#REF!</definedName>
    <definedName name="BSProv.f.1997" localSheetId="5">[13]model!#REF!</definedName>
    <definedName name="BSProv.f.1997" localSheetId="9">[13]model!#REF!</definedName>
    <definedName name="BSProv.f.1997" localSheetId="2">[13]model!#REF!</definedName>
    <definedName name="BSProv.f.1997" localSheetId="25">[13]model!#REF!</definedName>
    <definedName name="BSProv.f.1997">[13]model!#REF!</definedName>
    <definedName name="BSProv.f.1998" localSheetId="4">[13]model!#REF!</definedName>
    <definedName name="BSProv.f.1998" localSheetId="16">[13]model!#REF!</definedName>
    <definedName name="BSProv.f.1998" localSheetId="5">[13]model!#REF!</definedName>
    <definedName name="BSProv.f.1998" localSheetId="9">[13]model!#REF!</definedName>
    <definedName name="BSProv.f.1998" localSheetId="2">[13]model!#REF!</definedName>
    <definedName name="BSProv.f.1998" localSheetId="25">[13]model!#REF!</definedName>
    <definedName name="BSProv.f.1998">[13]model!#REF!</definedName>
    <definedName name="BSProv.f.1999" localSheetId="4">[13]model!#REF!</definedName>
    <definedName name="BSProv.f.1999" localSheetId="16">[13]model!#REF!</definedName>
    <definedName name="BSProv.f.1999" localSheetId="5">[13]model!#REF!</definedName>
    <definedName name="BSProv.f.1999" localSheetId="9">[13]model!#REF!</definedName>
    <definedName name="BSProv.f.1999" localSheetId="2">[13]model!#REF!</definedName>
    <definedName name="BSProv.f.1999" localSheetId="25">[13]model!#REF!</definedName>
    <definedName name="BSProv.f.1999">[13]model!#REF!</definedName>
    <definedName name="BSProv.f.2000" localSheetId="4">[13]model!#REF!</definedName>
    <definedName name="BSProv.f.2000" localSheetId="16">[13]model!#REF!</definedName>
    <definedName name="BSProv.f.2000" localSheetId="5">[13]model!#REF!</definedName>
    <definedName name="BSProv.f.2000" localSheetId="9">[13]model!#REF!</definedName>
    <definedName name="BSProv.f.2000" localSheetId="2">[13]model!#REF!</definedName>
    <definedName name="BSProv.f.2000" localSheetId="25">[13]model!#REF!</definedName>
    <definedName name="BSProv.f.2000">[13]model!#REF!</definedName>
    <definedName name="ca_00" localSheetId="4">#REF!</definedName>
    <definedName name="ca_00" localSheetId="16">#REF!</definedName>
    <definedName name="ca_00" localSheetId="5">#REF!</definedName>
    <definedName name="ca_00" localSheetId="9">#REF!</definedName>
    <definedName name="ca_00" localSheetId="2">#REF!</definedName>
    <definedName name="ca_00" localSheetId="25">#REF!</definedName>
    <definedName name="ca_00">#REF!</definedName>
    <definedName name="ca_01" localSheetId="4">#REF!</definedName>
    <definedName name="ca_01" localSheetId="16">#REF!</definedName>
    <definedName name="ca_01" localSheetId="5">#REF!</definedName>
    <definedName name="ca_01" localSheetId="9">#REF!</definedName>
    <definedName name="ca_01" localSheetId="2">#REF!</definedName>
    <definedName name="ca_01" localSheetId="25">#REF!</definedName>
    <definedName name="ca_01">#REF!</definedName>
    <definedName name="ca_02" localSheetId="4">#REF!</definedName>
    <definedName name="ca_02" localSheetId="16">#REF!</definedName>
    <definedName name="ca_02" localSheetId="5">#REF!</definedName>
    <definedName name="ca_02" localSheetId="9">#REF!</definedName>
    <definedName name="ca_02" localSheetId="2">#REF!</definedName>
    <definedName name="ca_02" localSheetId="25">#REF!</definedName>
    <definedName name="ca_02">#REF!</definedName>
    <definedName name="ca_99" localSheetId="4">#REF!</definedName>
    <definedName name="ca_99" localSheetId="16">#REF!</definedName>
    <definedName name="ca_99" localSheetId="5">#REF!</definedName>
    <definedName name="ca_99" localSheetId="9">#REF!</definedName>
    <definedName name="ca_99" localSheetId="2">#REF!</definedName>
    <definedName name="ca_99" localSheetId="25">#REF!</definedName>
    <definedName name="ca_99">#REF!</definedName>
    <definedName name="calc">#N/A</definedName>
    <definedName name="Cap._RnD_Asset_net_of_RnD_amort.">'[8]Invested capital_VDF'!$C$32:$AE$32</definedName>
    <definedName name="CAPEX" localSheetId="4">#REF!</definedName>
    <definedName name="CAPEX" localSheetId="16">#REF!</definedName>
    <definedName name="CAPEX" localSheetId="5">#REF!</definedName>
    <definedName name="CAPEX" localSheetId="9">#REF!</definedName>
    <definedName name="CAPEX" localSheetId="2">#REF!</definedName>
    <definedName name="CAPEX" localSheetId="25">#REF!</definedName>
    <definedName name="CAPEX">#REF!</definedName>
    <definedName name="CAPEX__Financial" localSheetId="4">#REF!</definedName>
    <definedName name="CAPEX__Financial" localSheetId="16">#REF!</definedName>
    <definedName name="CAPEX__Financial" localSheetId="5">#REF!</definedName>
    <definedName name="CAPEX__Financial" localSheetId="9">#REF!</definedName>
    <definedName name="CAPEX__Financial" localSheetId="2">#REF!</definedName>
    <definedName name="CAPEX__Financial" localSheetId="25">#REF!</definedName>
    <definedName name="CAPEX__Financial">#REF!</definedName>
    <definedName name="CAPEX__Intangibles" localSheetId="4">#REF!</definedName>
    <definedName name="CAPEX__Intangibles" localSheetId="16">#REF!</definedName>
    <definedName name="CAPEX__Intangibles" localSheetId="5">#REF!</definedName>
    <definedName name="CAPEX__Intangibles" localSheetId="9">#REF!</definedName>
    <definedName name="CAPEX__Intangibles" localSheetId="2">#REF!</definedName>
    <definedName name="CAPEX__Intangibles" localSheetId="25">#REF!</definedName>
    <definedName name="CAPEX__Intangibles">#REF!</definedName>
    <definedName name="capex_00" localSheetId="4">#REF!</definedName>
    <definedName name="capex_00" localSheetId="16">#REF!</definedName>
    <definedName name="capex_00" localSheetId="5">#REF!</definedName>
    <definedName name="capex_00" localSheetId="9">#REF!</definedName>
    <definedName name="capex_00" localSheetId="2">#REF!</definedName>
    <definedName name="capex_00" localSheetId="25">#REF!</definedName>
    <definedName name="capex_00">#REF!</definedName>
    <definedName name="capex_01" localSheetId="4">#REF!</definedName>
    <definedName name="capex_01" localSheetId="16">#REF!</definedName>
    <definedName name="capex_01" localSheetId="5">#REF!</definedName>
    <definedName name="capex_01" localSheetId="9">#REF!</definedName>
    <definedName name="capex_01" localSheetId="2">#REF!</definedName>
    <definedName name="capex_01" localSheetId="25">#REF!</definedName>
    <definedName name="capex_01">#REF!</definedName>
    <definedName name="capex_02">[1]CASINO2!$V$497</definedName>
    <definedName name="capex_03">[1]CASINO2!$W$497</definedName>
    <definedName name="capex_99" localSheetId="4">#REF!</definedName>
    <definedName name="capex_99" localSheetId="16">#REF!</definedName>
    <definedName name="capex_99" localSheetId="5">#REF!</definedName>
    <definedName name="capex_99" localSheetId="9">#REF!</definedName>
    <definedName name="capex_99" localSheetId="2">#REF!</definedName>
    <definedName name="capex_99" localSheetId="25">#REF!</definedName>
    <definedName name="capex_99">#REF!</definedName>
    <definedName name="capex_s00" localSheetId="4">#REF!</definedName>
    <definedName name="capex_s00" localSheetId="16">#REF!</definedName>
    <definedName name="capex_s00" localSheetId="5">#REF!</definedName>
    <definedName name="capex_s00" localSheetId="9">#REF!</definedName>
    <definedName name="capex_s00" localSheetId="2">#REF!</definedName>
    <definedName name="capex_s00" localSheetId="25">#REF!</definedName>
    <definedName name="capex_s00">#REF!</definedName>
    <definedName name="capex_s01" localSheetId="4">#REF!</definedName>
    <definedName name="capex_s01" localSheetId="16">#REF!</definedName>
    <definedName name="capex_s01" localSheetId="5">#REF!</definedName>
    <definedName name="capex_s01" localSheetId="9">#REF!</definedName>
    <definedName name="capex_s01" localSheetId="2">#REF!</definedName>
    <definedName name="capex_s01" localSheetId="25">#REF!</definedName>
    <definedName name="capex_s01">#REF!</definedName>
    <definedName name="capex_s02" localSheetId="4">#REF!</definedName>
    <definedName name="capex_s02" localSheetId="16">#REF!</definedName>
    <definedName name="capex_s02" localSheetId="5">#REF!</definedName>
    <definedName name="capex_s02" localSheetId="9">#REF!</definedName>
    <definedName name="capex_s02" localSheetId="2">#REF!</definedName>
    <definedName name="capex_s02" localSheetId="25">#REF!</definedName>
    <definedName name="capex_s02">#REF!</definedName>
    <definedName name="capex_s03">[1]CASINO2!$W$498</definedName>
    <definedName name="capex_s99" localSheetId="4">#REF!</definedName>
    <definedName name="capex_s99" localSheetId="16">#REF!</definedName>
    <definedName name="capex_s99" localSheetId="5">#REF!</definedName>
    <definedName name="capex_s99" localSheetId="9">#REF!</definedName>
    <definedName name="capex_s99" localSheetId="2">#REF!</definedName>
    <definedName name="capex_s99" localSheetId="25">#REF!</definedName>
    <definedName name="capex_s99">#REF!</definedName>
    <definedName name="Capital_gains" localSheetId="4">#REF!</definedName>
    <definedName name="Capital_gains" localSheetId="16">#REF!</definedName>
    <definedName name="Capital_gains" localSheetId="5">#REF!</definedName>
    <definedName name="Capital_gains" localSheetId="9">#REF!</definedName>
    <definedName name="Capital_gains" localSheetId="2">#REF!</definedName>
    <definedName name="Capital_gains" localSheetId="25">#REF!</definedName>
    <definedName name="Capital_gains">#REF!</definedName>
    <definedName name="Capital_spending" localSheetId="4">#REF!</definedName>
    <definedName name="Capital_spending" localSheetId="16">#REF!</definedName>
    <definedName name="Capital_spending" localSheetId="5">#REF!</definedName>
    <definedName name="Capital_spending" localSheetId="9">#REF!</definedName>
    <definedName name="Capital_spending" localSheetId="2">#REF!</definedName>
    <definedName name="Capital_spending" localSheetId="25">#REF!</definedName>
    <definedName name="Capital_spending">#REF!</definedName>
    <definedName name="cash" localSheetId="4">'[3]DCF old'!#REF!</definedName>
    <definedName name="cash" localSheetId="16">'[3]DCF old'!#REF!</definedName>
    <definedName name="cash" localSheetId="5">'[3]DCF old'!#REF!</definedName>
    <definedName name="cash" localSheetId="9">'[3]DCF old'!#REF!</definedName>
    <definedName name="cash" localSheetId="2">'[3]DCF old'!#REF!</definedName>
    <definedName name="cash" localSheetId="25">'[3]DCF old'!#REF!</definedName>
    <definedName name="cash">'[3]DCF old'!#REF!</definedName>
    <definedName name="Cash___Liquid_assets" localSheetId="4">#REF!</definedName>
    <definedName name="Cash___Liquid_assets" localSheetId="16">#REF!</definedName>
    <definedName name="Cash___Liquid_assets" localSheetId="5">#REF!</definedName>
    <definedName name="Cash___Liquid_assets" localSheetId="9">#REF!</definedName>
    <definedName name="Cash___Liquid_assets" localSheetId="2">#REF!</definedName>
    <definedName name="Cash___Liquid_assets" localSheetId="25">#REF!</definedName>
    <definedName name="Cash___Liquid_assets">#REF!</definedName>
    <definedName name="Cash_DCF">[8]DCF_VDF!$C$33:$AZ$33</definedName>
    <definedName name="Cash_Flow" localSheetId="4">#REF!</definedName>
    <definedName name="Cash_Flow" localSheetId="16">#REF!</definedName>
    <definedName name="Cash_Flow" localSheetId="5">#REF!</definedName>
    <definedName name="Cash_Flow" localSheetId="9">#REF!</definedName>
    <definedName name="Cash_Flow" localSheetId="2">#REF!</definedName>
    <definedName name="Cash_Flow" localSheetId="25">#REF!</definedName>
    <definedName name="Cash_Flow">#REF!</definedName>
    <definedName name="CASH_FLOW_ANALYSIS" localSheetId="4">#REF!</definedName>
    <definedName name="CASH_FLOW_ANALYSIS" localSheetId="16">#REF!</definedName>
    <definedName name="CASH_FLOW_ANALYSIS" localSheetId="5">#REF!</definedName>
    <definedName name="CASH_FLOW_ANALYSIS" localSheetId="9">#REF!</definedName>
    <definedName name="CASH_FLOW_ANALYSIS" localSheetId="2">#REF!</definedName>
    <definedName name="CASH_FLOW_ANALYSIS" localSheetId="25">#REF!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6">[14]CF!#REF!</definedName>
    <definedName name="Cashf" localSheetId="5">[14]CF!#REF!</definedName>
    <definedName name="Cashf" localSheetId="9">[14]CF!#REF!</definedName>
    <definedName name="Cashf" localSheetId="2">[14]CF!#REF!</definedName>
    <definedName name="Cashf" localSheetId="25">[14]CF!#REF!</definedName>
    <definedName name="Cashf">[14]CF!#REF!</definedName>
    <definedName name="cashflow1" localSheetId="4">#REF!</definedName>
    <definedName name="cashflow1" localSheetId="16">#REF!</definedName>
    <definedName name="cashflow1" localSheetId="5">#REF!</definedName>
    <definedName name="cashflow1" localSheetId="9">#REF!</definedName>
    <definedName name="cashflow1" localSheetId="2">#REF!</definedName>
    <definedName name="cashflow1" localSheetId="25">#REF!</definedName>
    <definedName name="cashflow1">#REF!</definedName>
    <definedName name="cashflow2" localSheetId="4">#REF!</definedName>
    <definedName name="cashflow2" localSheetId="16">#REF!</definedName>
    <definedName name="cashflow2" localSheetId="5">#REF!</definedName>
    <definedName name="cashflow2" localSheetId="9">#REF!</definedName>
    <definedName name="cashflow2" localSheetId="2">#REF!</definedName>
    <definedName name="cashflow2" localSheetId="25">#REF!</definedName>
    <definedName name="cashflow2">#REF!</definedName>
    <definedName name="ccy" localSheetId="4">#REF!</definedName>
    <definedName name="ccy" localSheetId="16">#REF!</definedName>
    <definedName name="ccy" localSheetId="5">#REF!</definedName>
    <definedName name="ccy" localSheetId="9">#REF!</definedName>
    <definedName name="ccy" localSheetId="2">#REF!</definedName>
    <definedName name="ccy" localSheetId="25">#REF!</definedName>
    <definedName name="ccy">#REF!</definedName>
    <definedName name="ce" localSheetId="4">'[3]DCF old'!#REF!</definedName>
    <definedName name="ce" localSheetId="16">'[3]DCF old'!#REF!</definedName>
    <definedName name="ce" localSheetId="5">'[3]DCF old'!#REF!</definedName>
    <definedName name="ce" localSheetId="9">'[3]DCF old'!#REF!</definedName>
    <definedName name="ce" localSheetId="2">'[3]DCF old'!#REF!</definedName>
    <definedName name="ce" localSheetId="25">'[3]DCF old'!#REF!</definedName>
    <definedName name="ce">'[3]DCF old'!#REF!</definedName>
    <definedName name="ce_00" localSheetId="4">#REF!</definedName>
    <definedName name="ce_00" localSheetId="16">#REF!</definedName>
    <definedName name="ce_00" localSheetId="5">#REF!</definedName>
    <definedName name="ce_00" localSheetId="9">#REF!</definedName>
    <definedName name="ce_00" localSheetId="2">#REF!</definedName>
    <definedName name="ce_00" localSheetId="25">#REF!</definedName>
    <definedName name="ce_00">#REF!</definedName>
    <definedName name="ce_01" localSheetId="4">#REF!</definedName>
    <definedName name="ce_01" localSheetId="16">#REF!</definedName>
    <definedName name="ce_01" localSheetId="5">#REF!</definedName>
    <definedName name="ce_01" localSheetId="9">#REF!</definedName>
    <definedName name="ce_01" localSheetId="2">#REF!</definedName>
    <definedName name="ce_01" localSheetId="25">#REF!</definedName>
    <definedName name="ce_01">#REF!</definedName>
    <definedName name="ce_02" localSheetId="4">#REF!</definedName>
    <definedName name="ce_02" localSheetId="16">#REF!</definedName>
    <definedName name="ce_02" localSheetId="5">#REF!</definedName>
    <definedName name="ce_02" localSheetId="9">#REF!</definedName>
    <definedName name="ce_02" localSheetId="2">#REF!</definedName>
    <definedName name="ce_02" localSheetId="25">#REF!</definedName>
    <definedName name="ce_02">#REF!</definedName>
    <definedName name="ce_03">[1]CASINO2!$W$606</definedName>
    <definedName name="ce_99" localSheetId="4">#REF!</definedName>
    <definedName name="ce_99" localSheetId="16">#REF!</definedName>
    <definedName name="ce_99" localSheetId="5">#REF!</definedName>
    <definedName name="ce_99" localSheetId="9">#REF!</definedName>
    <definedName name="ce_99" localSheetId="2">#REF!</definedName>
    <definedName name="ce_99" localSheetId="25">#REF!</definedName>
    <definedName name="ce_99">#REF!</definedName>
    <definedName name="ceps" localSheetId="4">'[3]DCF old'!#REF!</definedName>
    <definedName name="ceps" localSheetId="16">'[3]DCF old'!#REF!</definedName>
    <definedName name="ceps" localSheetId="5">'[3]DCF old'!#REF!</definedName>
    <definedName name="ceps" localSheetId="9">'[3]DCF old'!#REF!</definedName>
    <definedName name="ceps" localSheetId="2">'[3]DCF old'!#REF!</definedName>
    <definedName name="ceps" localSheetId="25">'[3]DCF old'!#REF!</definedName>
    <definedName name="ceps">'[3]DCF old'!#REF!</definedName>
    <definedName name="CF" localSheetId="4">#REF!</definedName>
    <definedName name="CF" localSheetId="16">#REF!</definedName>
    <definedName name="CF" localSheetId="5">#REF!</definedName>
    <definedName name="CF" localSheetId="9">#REF!</definedName>
    <definedName name="CF" localSheetId="2">#REF!</definedName>
    <definedName name="CF" localSheetId="25">#REF!</definedName>
    <definedName name="CF">#REF!</definedName>
    <definedName name="cf_00" localSheetId="4">#REF!</definedName>
    <definedName name="cf_00" localSheetId="16">#REF!</definedName>
    <definedName name="cf_00" localSheetId="5">#REF!</definedName>
    <definedName name="cf_00" localSheetId="9">#REF!</definedName>
    <definedName name="cf_00" localSheetId="2">#REF!</definedName>
    <definedName name="cf_00" localSheetId="25">#REF!</definedName>
    <definedName name="cf_00">#REF!</definedName>
    <definedName name="cf_01" localSheetId="4">#REF!</definedName>
    <definedName name="cf_01" localSheetId="16">#REF!</definedName>
    <definedName name="cf_01" localSheetId="5">#REF!</definedName>
    <definedName name="cf_01" localSheetId="9">#REF!</definedName>
    <definedName name="cf_01" localSheetId="2">#REF!</definedName>
    <definedName name="cf_01" localSheetId="25">#REF!</definedName>
    <definedName name="cf_01">#REF!</definedName>
    <definedName name="cf_02" localSheetId="4">#REF!</definedName>
    <definedName name="cf_02" localSheetId="16">#REF!</definedName>
    <definedName name="cf_02" localSheetId="5">#REF!</definedName>
    <definedName name="cf_02" localSheetId="9">#REF!</definedName>
    <definedName name="cf_02" localSheetId="2">#REF!</definedName>
    <definedName name="cf_02" localSheetId="25">#REF!</definedName>
    <definedName name="cf_02">#REF!</definedName>
    <definedName name="cf_03">[1]CASINO2!$W$492</definedName>
    <definedName name="cf_99" localSheetId="4">#REF!</definedName>
    <definedName name="cf_99" localSheetId="16">#REF!</definedName>
    <definedName name="cf_99" localSheetId="5">#REF!</definedName>
    <definedName name="cf_99" localSheetId="9">#REF!</definedName>
    <definedName name="cf_99" localSheetId="2">#REF!</definedName>
    <definedName name="cf_99" localSheetId="25">#REF!</definedName>
    <definedName name="cf_99">#REF!</definedName>
    <definedName name="cf_ainv" localSheetId="4">'[3]DCF old'!#REF!</definedName>
    <definedName name="cf_ainv" localSheetId="16">'[3]DCF old'!#REF!</definedName>
    <definedName name="cf_ainv" localSheetId="5">'[3]DCF old'!#REF!</definedName>
    <definedName name="cf_ainv" localSheetId="9">'[3]DCF old'!#REF!</definedName>
    <definedName name="cf_ainv" localSheetId="2">'[3]DCF old'!#REF!</definedName>
    <definedName name="cf_ainv" localSheetId="25">'[3]DCF old'!#REF!</definedName>
    <definedName name="cf_ainv">'[3]DCF old'!#REF!</definedName>
    <definedName name="cf_binv" localSheetId="4">'[3]DCF old'!#REF!</definedName>
    <definedName name="cf_binv" localSheetId="16">'[3]DCF old'!#REF!</definedName>
    <definedName name="cf_binv" localSheetId="5">'[3]DCF old'!#REF!</definedName>
    <definedName name="cf_binv" localSheetId="9">'[3]DCF old'!#REF!</definedName>
    <definedName name="cf_binv" localSheetId="2">'[3]DCF old'!#REF!</definedName>
    <definedName name="cf_binv" localSheetId="25">'[3]DCF old'!#REF!</definedName>
    <definedName name="cf_binv">'[3]DCF old'!#REF!</definedName>
    <definedName name="cf_ratios" localSheetId="4">#REF!</definedName>
    <definedName name="cf_ratios" localSheetId="16">#REF!</definedName>
    <definedName name="cf_ratios" localSheetId="5">#REF!</definedName>
    <definedName name="cf_ratios" localSheetId="9">#REF!</definedName>
    <definedName name="cf_ratios" localSheetId="2">#REF!</definedName>
    <definedName name="cf_ratios" localSheetId="25">#REF!</definedName>
    <definedName name="cf_ratios">#REF!</definedName>
    <definedName name="cf_ratios_summary" localSheetId="4">#REF!</definedName>
    <definedName name="cf_ratios_summary" localSheetId="16">#REF!</definedName>
    <definedName name="cf_ratios_summary" localSheetId="5">#REF!</definedName>
    <definedName name="cf_ratios_summary" localSheetId="9">#REF!</definedName>
    <definedName name="cf_ratios_summary" localSheetId="2">#REF!</definedName>
    <definedName name="cf_ratios_summary" localSheetId="25">#REF!</definedName>
    <definedName name="cf_ratios_summary">#REF!</definedName>
    <definedName name="CFA" localSheetId="4">#REF!</definedName>
    <definedName name="CFA" localSheetId="16">#REF!</definedName>
    <definedName name="CFA" localSheetId="5">#REF!</definedName>
    <definedName name="CFA" localSheetId="9">#REF!</definedName>
    <definedName name="CFA" localSheetId="2">#REF!</definedName>
    <definedName name="CFA" localSheetId="25">#REF!</definedName>
    <definedName name="CFA">#REF!</definedName>
    <definedName name="cfa_div" localSheetId="4">'[3]DCF old'!#REF!</definedName>
    <definedName name="cfa_div" localSheetId="16">'[3]DCF old'!#REF!</definedName>
    <definedName name="cfa_div" localSheetId="5">'[3]DCF old'!#REF!</definedName>
    <definedName name="cfa_div" localSheetId="9">'[3]DCF old'!#REF!</definedName>
    <definedName name="cfa_div" localSheetId="2">'[3]DCF old'!#REF!</definedName>
    <definedName name="cfa_div" localSheetId="25">'[3]DCF old'!#REF!</definedName>
    <definedName name="cfa_div">'[3]DCF old'!#REF!</definedName>
    <definedName name="cfb_wcchg" localSheetId="4">'[3]DCF old'!#REF!</definedName>
    <definedName name="cfb_wcchg" localSheetId="16">'[3]DCF old'!#REF!</definedName>
    <definedName name="cfb_wcchg" localSheetId="5">'[3]DCF old'!#REF!</definedName>
    <definedName name="cfb_wcchg" localSheetId="9">'[3]DCF old'!#REF!</definedName>
    <definedName name="cfb_wcchg" localSheetId="2">'[3]DCF old'!#REF!</definedName>
    <definedName name="cfb_wcchg" localSheetId="25">'[3]DCF old'!#REF!</definedName>
    <definedName name="cfb_wcchg">'[3]DCF old'!#REF!</definedName>
    <definedName name="CFLFULL" localSheetId="4">#REF!</definedName>
    <definedName name="CFLFULL" localSheetId="16">#REF!</definedName>
    <definedName name="CFLFULL" localSheetId="5">#REF!</definedName>
    <definedName name="CFLFULL" localSheetId="9">#REF!</definedName>
    <definedName name="CFLFULL" localSheetId="2">#REF!</definedName>
    <definedName name="CFLFULL" localSheetId="25">#REF!</definedName>
    <definedName name="CFLFULL">#REF!</definedName>
    <definedName name="CFPS__DM" localSheetId="4">#REF!</definedName>
    <definedName name="CFPS__DM" localSheetId="16">#REF!</definedName>
    <definedName name="CFPS__DM" localSheetId="5">#REF!</definedName>
    <definedName name="CFPS__DM" localSheetId="9">#REF!</definedName>
    <definedName name="CFPS__DM" localSheetId="2">#REF!</definedName>
    <definedName name="CFPS__DM" localSheetId="25">#REF!</definedName>
    <definedName name="CFPS__DM">#REF!</definedName>
    <definedName name="change" localSheetId="4">'[3]DCF old'!#REF!</definedName>
    <definedName name="change" localSheetId="16">'[3]DCF old'!#REF!</definedName>
    <definedName name="change" localSheetId="5">'[3]DCF old'!#REF!</definedName>
    <definedName name="change" localSheetId="9">'[3]DCF old'!#REF!</definedName>
    <definedName name="change" localSheetId="2">'[3]DCF old'!#REF!</definedName>
    <definedName name="change" localSheetId="25">'[3]DCF old'!#REF!</definedName>
    <definedName name="change">'[3]DCF old'!#REF!</definedName>
    <definedName name="Change_in_NWC" localSheetId="4">#REF!</definedName>
    <definedName name="Change_in_NWC" localSheetId="16">#REF!</definedName>
    <definedName name="Change_in_NWC" localSheetId="5">#REF!</definedName>
    <definedName name="Change_in_NWC" localSheetId="9">#REF!</definedName>
    <definedName name="Change_in_NWC" localSheetId="2">#REF!</definedName>
    <definedName name="Change_in_NWC" localSheetId="25">#REF!</definedName>
    <definedName name="Change_in_NWC">#REF!</definedName>
    <definedName name="Characteristics" localSheetId="4">#REF!</definedName>
    <definedName name="Characteristics" localSheetId="16">#REF!</definedName>
    <definedName name="Characteristics" localSheetId="5">#REF!</definedName>
    <definedName name="Characteristics" localSheetId="9">#REF!</definedName>
    <definedName name="Characteristics" localSheetId="2">#REF!</definedName>
    <definedName name="Characteristics" localSheetId="25">#REF!</definedName>
    <definedName name="Characteristics">#REF!</definedName>
    <definedName name="Chartarray" localSheetId="4">OFFSET(ChartStartpoint,ChartarrayStartpoint,0,ChartarraySize,1)</definedName>
    <definedName name="Chartarray" localSheetId="16">OFFSET(ChartStartpoint,ChartarrayStartpoint,0,ChartarraySize,1)</definedName>
    <definedName name="Chartarray" localSheetId="21">OFFSET(ChartStartpoint,ChartarrayStartpoint,0,ChartarraySize,1)</definedName>
    <definedName name="Chartarray" localSheetId="5">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5">OFFSET(ChartStartpoint,ChartarrayStartpoint,0,ChartarraySize,1)</definedName>
    <definedName name="Chartarray">OFFSET(ChartStartpoint,ChartarrayStartpoint,0,ChartarraySize,1)</definedName>
    <definedName name="chartint" localSheetId="4">#REF!</definedName>
    <definedName name="chartint" localSheetId="16">#REF!</definedName>
    <definedName name="chartint" localSheetId="5">#REF!</definedName>
    <definedName name="chartint" localSheetId="9">#REF!</definedName>
    <definedName name="chartint" localSheetId="2">#REF!</definedName>
    <definedName name="chartint" localSheetId="25">#REF!</definedName>
    <definedName name="chartint">#REF!</definedName>
    <definedName name="Charts" localSheetId="4">#REF!</definedName>
    <definedName name="Charts" localSheetId="16">#REF!</definedName>
    <definedName name="Charts" localSheetId="5">#REF!</definedName>
    <definedName name="Charts" localSheetId="9">#REF!</definedName>
    <definedName name="Charts" localSheetId="2">#REF!</definedName>
    <definedName name="Charts" localSheetId="25">#REF!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6">#REF!</definedName>
    <definedName name="choose_prognostic" localSheetId="5">#REF!</definedName>
    <definedName name="choose_prognostic" localSheetId="9">#REF!</definedName>
    <definedName name="choose_prognostic" localSheetId="2">#REF!</definedName>
    <definedName name="choose_prognostic" localSheetId="25">#REF!</definedName>
    <definedName name="choose_prognostic">#REF!</definedName>
    <definedName name="choose_prognostic_adr" localSheetId="4">#REF!</definedName>
    <definedName name="choose_prognostic_adr" localSheetId="16">#REF!</definedName>
    <definedName name="choose_prognostic_adr" localSheetId="5">#REF!</definedName>
    <definedName name="choose_prognostic_adr" localSheetId="9">#REF!</definedName>
    <definedName name="choose_prognostic_adr" localSheetId="2">#REF!</definedName>
    <definedName name="choose_prognostic_adr" localSheetId="25">#REF!</definedName>
    <definedName name="choose_prognostic_adr">#REF!</definedName>
    <definedName name="choose_year1" localSheetId="4">#REF!</definedName>
    <definedName name="choose_year1" localSheetId="16">#REF!</definedName>
    <definedName name="choose_year1" localSheetId="5">#REF!</definedName>
    <definedName name="choose_year1" localSheetId="9">#REF!</definedName>
    <definedName name="choose_year1" localSheetId="2">#REF!</definedName>
    <definedName name="choose_year1" localSheetId="25">#REF!</definedName>
    <definedName name="choose_year1">#REF!</definedName>
    <definedName name="choose_year2" localSheetId="4">#REF!</definedName>
    <definedName name="choose_year2" localSheetId="16">#REF!</definedName>
    <definedName name="choose_year2" localSheetId="5">#REF!</definedName>
    <definedName name="choose_year2" localSheetId="9">#REF!</definedName>
    <definedName name="choose_year2" localSheetId="2">#REF!</definedName>
    <definedName name="choose_year2" localSheetId="25">#REF!</definedName>
    <definedName name="choose_year2">#REF!</definedName>
    <definedName name="circulation" localSheetId="4">'[3]DCF old'!#REF!</definedName>
    <definedName name="circulation" localSheetId="16">'[3]DCF old'!#REF!</definedName>
    <definedName name="circulation" localSheetId="5">'[3]DCF old'!#REF!</definedName>
    <definedName name="circulation" localSheetId="9">'[3]DCF old'!#REF!</definedName>
    <definedName name="circulation" localSheetId="2">'[3]DCF old'!#REF!</definedName>
    <definedName name="circulation" localSheetId="25">'[3]DCF old'!#REF!</definedName>
    <definedName name="circulation">'[3]DCF old'!#REF!</definedName>
    <definedName name="Closing_price">'[8]Summary Page_VDF'!$C$54:$G$54</definedName>
    <definedName name="cname">'[3]DCF old'!$C$7</definedName>
    <definedName name="Code_Range" localSheetId="4">#REF!</definedName>
    <definedName name="Code_Range" localSheetId="16">#REF!</definedName>
    <definedName name="Code_Range" localSheetId="5">#REF!</definedName>
    <definedName name="Code_Range" localSheetId="9">#REF!</definedName>
    <definedName name="Code_Range" localSheetId="2">#REF!</definedName>
    <definedName name="Code_Range" localSheetId="25">#REF!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6">#REF!</definedName>
    <definedName name="companyname" localSheetId="5">#REF!</definedName>
    <definedName name="companyname" localSheetId="9">#REF!</definedName>
    <definedName name="companyname" localSheetId="2">#REF!</definedName>
    <definedName name="companyname" localSheetId="25">#REF!</definedName>
    <definedName name="companyname">#REF!</definedName>
    <definedName name="compcurr" localSheetId="4">#REF!</definedName>
    <definedName name="compcurr" localSheetId="16">#REF!</definedName>
    <definedName name="compcurr" localSheetId="5">#REF!</definedName>
    <definedName name="compcurr" localSheetId="9">#REF!</definedName>
    <definedName name="compcurr" localSheetId="2">#REF!</definedName>
    <definedName name="compcurr" localSheetId="25">#REF!</definedName>
    <definedName name="compcurr">#REF!</definedName>
    <definedName name="CompData" localSheetId="4">#REF!</definedName>
    <definedName name="CompData" localSheetId="16">#REF!</definedName>
    <definedName name="CompData" localSheetId="5">#REF!</definedName>
    <definedName name="CompData" localSheetId="9">#REF!</definedName>
    <definedName name="CompData" localSheetId="2">#REF!</definedName>
    <definedName name="CompData" localSheetId="25">#REF!</definedName>
    <definedName name="CompData">#REF!</definedName>
    <definedName name="ComRow" localSheetId="4">#REF!</definedName>
    <definedName name="ComRow" localSheetId="16">#REF!</definedName>
    <definedName name="ComRow" localSheetId="5">#REF!</definedName>
    <definedName name="ComRow" localSheetId="9">#REF!</definedName>
    <definedName name="ComRow" localSheetId="2">#REF!</definedName>
    <definedName name="ComRow" localSheetId="25">#REF!</definedName>
    <definedName name="ComRow">#REF!</definedName>
    <definedName name="comsum" localSheetId="4">#REF!</definedName>
    <definedName name="comsum" localSheetId="16">#REF!</definedName>
    <definedName name="comsum" localSheetId="5">#REF!</definedName>
    <definedName name="comsum" localSheetId="9">#REF!</definedName>
    <definedName name="comsum" localSheetId="2">#REF!</definedName>
    <definedName name="comsum" localSheetId="25">#REF!</definedName>
    <definedName name="comsum">#REF!</definedName>
    <definedName name="comsum_avg" localSheetId="4">#REF!</definedName>
    <definedName name="comsum_avg" localSheetId="16">#REF!</definedName>
    <definedName name="comsum_avg" localSheetId="5">#REF!</definedName>
    <definedName name="comsum_avg" localSheetId="9">#REF!</definedName>
    <definedName name="comsum_avg" localSheetId="2">#REF!</definedName>
    <definedName name="comsum_avg" localSheetId="25">#REF!</definedName>
    <definedName name="comsum_avg">#REF!</definedName>
    <definedName name="CONSOLIDATED_BALANCE_SHEET" localSheetId="4">#REF!</definedName>
    <definedName name="CONSOLIDATED_BALANCE_SHEET" localSheetId="16">#REF!</definedName>
    <definedName name="CONSOLIDATED_BALANCE_SHEET" localSheetId="5">#REF!</definedName>
    <definedName name="CONSOLIDATED_BALANCE_SHEET" localSheetId="9">#REF!</definedName>
    <definedName name="CONSOLIDATED_BALANCE_SHEET" localSheetId="2">#REF!</definedName>
    <definedName name="CONSOLIDATED_BALANCE_SHEET" localSheetId="25">#REF!</definedName>
    <definedName name="CONSOLIDATED_BALANCE_SHEET">#REF!</definedName>
    <definedName name="Convertibles_options" localSheetId="4">#REF!</definedName>
    <definedName name="Convertibles_options" localSheetId="16">#REF!</definedName>
    <definedName name="Convertibles_options" localSheetId="5">#REF!</definedName>
    <definedName name="Convertibles_options" localSheetId="9">#REF!</definedName>
    <definedName name="Convertibles_options" localSheetId="2">#REF!</definedName>
    <definedName name="Convertibles_options" localSheetId="25">#REF!</definedName>
    <definedName name="Convertibles_options">#REF!</definedName>
    <definedName name="Corporate_Value">[8]DCF_VDF!$C$32:$AZ$32</definedName>
    <definedName name="Cost_of_goods_sold" localSheetId="4">#REF!</definedName>
    <definedName name="Cost_of_goods_sold" localSheetId="16">#REF!</definedName>
    <definedName name="Cost_of_goods_sold" localSheetId="5">#REF!</definedName>
    <definedName name="Cost_of_goods_sold" localSheetId="9">#REF!</definedName>
    <definedName name="Cost_of_goods_sold" localSheetId="2">#REF!</definedName>
    <definedName name="Cost_of_goods_sold" localSheetId="25">#REF!</definedName>
    <definedName name="Cost_of_goods_sold">#REF!</definedName>
    <definedName name="Cost_of_Sales" localSheetId="4">#REF!</definedName>
    <definedName name="Cost_of_Sales" localSheetId="16">#REF!</definedName>
    <definedName name="Cost_of_Sales" localSheetId="5">#REF!</definedName>
    <definedName name="Cost_of_Sales" localSheetId="9">#REF!</definedName>
    <definedName name="Cost_of_Sales" localSheetId="2">#REF!</definedName>
    <definedName name="Cost_of_Sales" localSheetId="25">#REF!</definedName>
    <definedName name="Cost_of_Sales">#REF!</definedName>
    <definedName name="Cost_of_sales_net_of_D_A">[8]NOPAT_VDF!$C$103:$AU$103</definedName>
    <definedName name="Costs" localSheetId="4">#REF!</definedName>
    <definedName name="Costs" localSheetId="16">#REF!</definedName>
    <definedName name="Costs" localSheetId="5">#REF!</definedName>
    <definedName name="Costs" localSheetId="9">#REF!</definedName>
    <definedName name="Costs" localSheetId="2">#REF!</definedName>
    <definedName name="Costs" localSheetId="25">#REF!</definedName>
    <definedName name="Costs">#REF!</definedName>
    <definedName name="Country" localSheetId="4">#REF!</definedName>
    <definedName name="Country" localSheetId="16">#REF!</definedName>
    <definedName name="Country" localSheetId="5">#REF!</definedName>
    <definedName name="Country" localSheetId="9">#REF!</definedName>
    <definedName name="Country" localSheetId="2">#REF!</definedName>
    <definedName name="Country" localSheetId="25">#REF!</definedName>
    <definedName name="Country">#REF!</definedName>
    <definedName name="croci_00" localSheetId="4">'[6]old template'!#REF!</definedName>
    <definedName name="croci_00" localSheetId="16">'[6]old template'!#REF!</definedName>
    <definedName name="croci_00" localSheetId="5">'[6]old template'!#REF!</definedName>
    <definedName name="croci_00" localSheetId="9">'[6]old template'!#REF!</definedName>
    <definedName name="croci_00" localSheetId="2">'[6]old template'!#REF!</definedName>
    <definedName name="croci_00" localSheetId="25">'[6]old template'!#REF!</definedName>
    <definedName name="croci_00">'[6]old template'!#REF!</definedName>
    <definedName name="croci_91" localSheetId="4">'[6]old template'!#REF!</definedName>
    <definedName name="croci_91" localSheetId="16">'[6]old template'!#REF!</definedName>
    <definedName name="croci_91" localSheetId="5">'[6]old template'!#REF!</definedName>
    <definedName name="croci_91" localSheetId="9">'[6]old template'!#REF!</definedName>
    <definedName name="croci_91" localSheetId="2">'[6]old template'!#REF!</definedName>
    <definedName name="croci_91" localSheetId="25">'[6]old template'!#REF!</definedName>
    <definedName name="croci_91">'[6]old template'!#REF!</definedName>
    <definedName name="croci_92" localSheetId="4">'[6]old template'!#REF!</definedName>
    <definedName name="croci_92" localSheetId="16">'[6]old template'!#REF!</definedName>
    <definedName name="croci_92" localSheetId="5">'[6]old template'!#REF!</definedName>
    <definedName name="croci_92" localSheetId="9">'[6]old template'!#REF!</definedName>
    <definedName name="croci_92" localSheetId="2">'[6]old template'!#REF!</definedName>
    <definedName name="croci_92" localSheetId="25">'[6]old template'!#REF!</definedName>
    <definedName name="croci_92">'[6]old template'!#REF!</definedName>
    <definedName name="croci_93" localSheetId="4">'[6]old template'!#REF!</definedName>
    <definedName name="croci_93" localSheetId="16">'[6]old template'!#REF!</definedName>
    <definedName name="croci_93" localSheetId="5">'[6]old template'!#REF!</definedName>
    <definedName name="croci_93" localSheetId="9">'[6]old template'!#REF!</definedName>
    <definedName name="croci_93" localSheetId="2">'[6]old template'!#REF!</definedName>
    <definedName name="croci_93" localSheetId="25">'[6]old template'!#REF!</definedName>
    <definedName name="croci_93">'[6]old template'!#REF!</definedName>
    <definedName name="croci_94" localSheetId="4">'[6]old template'!#REF!</definedName>
    <definedName name="croci_94" localSheetId="16">'[6]old template'!#REF!</definedName>
    <definedName name="croci_94" localSheetId="5">'[6]old template'!#REF!</definedName>
    <definedName name="croci_94" localSheetId="9">'[6]old template'!#REF!</definedName>
    <definedName name="croci_94" localSheetId="2">'[6]old template'!#REF!</definedName>
    <definedName name="croci_94" localSheetId="25">'[6]old template'!#REF!</definedName>
    <definedName name="croci_94">'[6]old template'!#REF!</definedName>
    <definedName name="croci_95" localSheetId="4">'[6]old template'!#REF!</definedName>
    <definedName name="croci_95" localSheetId="16">'[6]old template'!#REF!</definedName>
    <definedName name="croci_95" localSheetId="5">'[6]old template'!#REF!</definedName>
    <definedName name="croci_95" localSheetId="9">'[6]old template'!#REF!</definedName>
    <definedName name="croci_95" localSheetId="2">'[6]old template'!#REF!</definedName>
    <definedName name="croci_95" localSheetId="25">'[6]old template'!#REF!</definedName>
    <definedName name="croci_95">'[6]old template'!#REF!</definedName>
    <definedName name="croci_96" localSheetId="4">'[6]old template'!#REF!</definedName>
    <definedName name="croci_96" localSheetId="16">'[6]old template'!#REF!</definedName>
    <definedName name="croci_96" localSheetId="5">'[6]old template'!#REF!</definedName>
    <definedName name="croci_96" localSheetId="9">'[6]old template'!#REF!</definedName>
    <definedName name="croci_96" localSheetId="2">'[6]old template'!#REF!</definedName>
    <definedName name="croci_96" localSheetId="25">'[6]old template'!#REF!</definedName>
    <definedName name="croci_96">'[6]old template'!#REF!</definedName>
    <definedName name="croci_97" localSheetId="4">'[6]old template'!#REF!</definedName>
    <definedName name="croci_97" localSheetId="16">'[6]old template'!#REF!</definedName>
    <definedName name="croci_97" localSheetId="5">'[6]old template'!#REF!</definedName>
    <definedName name="croci_97" localSheetId="9">'[6]old template'!#REF!</definedName>
    <definedName name="croci_97" localSheetId="2">'[6]old template'!#REF!</definedName>
    <definedName name="croci_97" localSheetId="25">'[6]old template'!#REF!</definedName>
    <definedName name="croci_97">'[6]old template'!#REF!</definedName>
    <definedName name="croci_98" localSheetId="4">'[6]old template'!#REF!</definedName>
    <definedName name="croci_98" localSheetId="16">'[6]old template'!#REF!</definedName>
    <definedName name="croci_98" localSheetId="5">'[6]old template'!#REF!</definedName>
    <definedName name="croci_98" localSheetId="9">'[6]old template'!#REF!</definedName>
    <definedName name="croci_98" localSheetId="2">'[6]old template'!#REF!</definedName>
    <definedName name="croci_98" localSheetId="25">'[6]old template'!#REF!</definedName>
    <definedName name="croci_98">'[6]old template'!#REF!</definedName>
    <definedName name="croci_99" localSheetId="4">'[6]old template'!#REF!</definedName>
    <definedName name="croci_99" localSheetId="16">'[6]old template'!#REF!</definedName>
    <definedName name="croci_99" localSheetId="5">'[6]old template'!#REF!</definedName>
    <definedName name="croci_99" localSheetId="9">'[6]old template'!#REF!</definedName>
    <definedName name="croci_99" localSheetId="2">'[6]old template'!#REF!</definedName>
    <definedName name="croci_99" localSheetId="25">'[6]old template'!#REF!</definedName>
    <definedName name="croci_99">'[6]old template'!#REF!</definedName>
    <definedName name="crude_price_assumption_1985" localSheetId="4">[15]Global!#REF!</definedName>
    <definedName name="crude_price_assumption_1985" localSheetId="16">[15]Global!#REF!</definedName>
    <definedName name="crude_price_assumption_1985" localSheetId="5">[15]Global!#REF!</definedName>
    <definedName name="crude_price_assumption_1985" localSheetId="9">[15]Global!#REF!</definedName>
    <definedName name="crude_price_assumption_1985" localSheetId="2">[15]Global!#REF!</definedName>
    <definedName name="crude_price_assumption_1985" localSheetId="25">[15]Global!#REF!</definedName>
    <definedName name="crude_price_assumption_1985">[15]Global!#REF!</definedName>
    <definedName name="crude_price_assumption_1986" localSheetId="4">[15]Global!#REF!</definedName>
    <definedName name="crude_price_assumption_1986" localSheetId="16">[15]Global!#REF!</definedName>
    <definedName name="crude_price_assumption_1986" localSheetId="5">[15]Global!#REF!</definedName>
    <definedName name="crude_price_assumption_1986" localSheetId="9">[15]Global!#REF!</definedName>
    <definedName name="crude_price_assumption_1986" localSheetId="2">[15]Global!#REF!</definedName>
    <definedName name="crude_price_assumption_1986" localSheetId="25">[15]Global!#REF!</definedName>
    <definedName name="crude_price_assumption_1986">[15]Global!#REF!</definedName>
    <definedName name="crude_price_assumption_1987" localSheetId="4">[15]Global!#REF!</definedName>
    <definedName name="crude_price_assumption_1987" localSheetId="16">[15]Global!#REF!</definedName>
    <definedName name="crude_price_assumption_1987" localSheetId="5">[15]Global!#REF!</definedName>
    <definedName name="crude_price_assumption_1987" localSheetId="9">[15]Global!#REF!</definedName>
    <definedName name="crude_price_assumption_1987" localSheetId="2">[15]Global!#REF!</definedName>
    <definedName name="crude_price_assumption_1987" localSheetId="25">[15]Global!#REF!</definedName>
    <definedName name="crude_price_assumption_1987">[15]Global!#REF!</definedName>
    <definedName name="crude_price_assumption_1988" localSheetId="4">[15]Global!#REF!</definedName>
    <definedName name="crude_price_assumption_1988" localSheetId="16">[15]Global!#REF!</definedName>
    <definedName name="crude_price_assumption_1988" localSheetId="5">[15]Global!#REF!</definedName>
    <definedName name="crude_price_assumption_1988" localSheetId="9">[15]Global!#REF!</definedName>
    <definedName name="crude_price_assumption_1988" localSheetId="2">[15]Global!#REF!</definedName>
    <definedName name="crude_price_assumption_1988" localSheetId="25">[15]Global!#REF!</definedName>
    <definedName name="crude_price_assumption_1988">[15]Global!#REF!</definedName>
    <definedName name="crude_price_assumption_1989" localSheetId="4">[15]Global!#REF!</definedName>
    <definedName name="crude_price_assumption_1989" localSheetId="16">[15]Global!#REF!</definedName>
    <definedName name="crude_price_assumption_1989" localSheetId="5">[15]Global!#REF!</definedName>
    <definedName name="crude_price_assumption_1989" localSheetId="9">[15]Global!#REF!</definedName>
    <definedName name="crude_price_assumption_1989" localSheetId="2">[15]Global!#REF!</definedName>
    <definedName name="crude_price_assumption_1989" localSheetId="25">[15]Global!#REF!</definedName>
    <definedName name="crude_price_assumption_1989">[15]Global!#REF!</definedName>
    <definedName name="crude_price_assumption_1990" localSheetId="4">[15]Global!#REF!</definedName>
    <definedName name="crude_price_assumption_1990" localSheetId="16">[15]Global!#REF!</definedName>
    <definedName name="crude_price_assumption_1990" localSheetId="5">[15]Global!#REF!</definedName>
    <definedName name="crude_price_assumption_1990" localSheetId="9">[15]Global!#REF!</definedName>
    <definedName name="crude_price_assumption_1990" localSheetId="2">[15]Global!#REF!</definedName>
    <definedName name="crude_price_assumption_1990" localSheetId="25">[15]Global!#REF!</definedName>
    <definedName name="crude_price_assumption_1990">[15]Global!#REF!</definedName>
    <definedName name="crude_price_assumption_1991" localSheetId="4">[15]Global!#REF!</definedName>
    <definedName name="crude_price_assumption_1991" localSheetId="16">[15]Global!#REF!</definedName>
    <definedName name="crude_price_assumption_1991" localSheetId="5">[15]Global!#REF!</definedName>
    <definedName name="crude_price_assumption_1991" localSheetId="9">[15]Global!#REF!</definedName>
    <definedName name="crude_price_assumption_1991" localSheetId="2">[15]Global!#REF!</definedName>
    <definedName name="crude_price_assumption_1991" localSheetId="25">[15]Global!#REF!</definedName>
    <definedName name="crude_price_assumption_1991">[15]Global!#REF!</definedName>
    <definedName name="crude_price_assumption_1992" localSheetId="4">[15]Global!#REF!</definedName>
    <definedName name="crude_price_assumption_1992" localSheetId="16">[15]Global!#REF!</definedName>
    <definedName name="crude_price_assumption_1992" localSheetId="5">[15]Global!#REF!</definedName>
    <definedName name="crude_price_assumption_1992" localSheetId="9">[15]Global!#REF!</definedName>
    <definedName name="crude_price_assumption_1992" localSheetId="2">[15]Global!#REF!</definedName>
    <definedName name="crude_price_assumption_1992" localSheetId="25">[15]Global!#REF!</definedName>
    <definedName name="crude_price_assumption_1992">[15]Global!#REF!</definedName>
    <definedName name="crude_price_assumption_1993" localSheetId="4">[15]Global!#REF!</definedName>
    <definedName name="crude_price_assumption_1993" localSheetId="16">[15]Global!#REF!</definedName>
    <definedName name="crude_price_assumption_1993" localSheetId="5">[15]Global!#REF!</definedName>
    <definedName name="crude_price_assumption_1993" localSheetId="9">[15]Global!#REF!</definedName>
    <definedName name="crude_price_assumption_1993" localSheetId="2">[15]Global!#REF!</definedName>
    <definedName name="crude_price_assumption_1993" localSheetId="25">[15]Global!#REF!</definedName>
    <definedName name="crude_price_assumption_1993">[15]Global!#REF!</definedName>
    <definedName name="crude_price_assumption_1994" localSheetId="4">[15]Global!#REF!</definedName>
    <definedName name="crude_price_assumption_1994" localSheetId="16">[15]Global!#REF!</definedName>
    <definedName name="crude_price_assumption_1994" localSheetId="5">[15]Global!#REF!</definedName>
    <definedName name="crude_price_assumption_1994" localSheetId="9">[15]Global!#REF!</definedName>
    <definedName name="crude_price_assumption_1994" localSheetId="2">[15]Global!#REF!</definedName>
    <definedName name="crude_price_assumption_1994" localSheetId="25">[15]Global!#REF!</definedName>
    <definedName name="crude_price_assumption_1994">[15]Global!#REF!</definedName>
    <definedName name="crude_price_assumption_1995" localSheetId="4">[15]Global!#REF!</definedName>
    <definedName name="crude_price_assumption_1995" localSheetId="16">[15]Global!#REF!</definedName>
    <definedName name="crude_price_assumption_1995" localSheetId="5">[15]Global!#REF!</definedName>
    <definedName name="crude_price_assumption_1995" localSheetId="9">[15]Global!#REF!</definedName>
    <definedName name="crude_price_assumption_1995" localSheetId="2">[15]Global!#REF!</definedName>
    <definedName name="crude_price_assumption_1995" localSheetId="25">[15]Global!#REF!</definedName>
    <definedName name="crude_price_assumption_1995">[15]Global!#REF!</definedName>
    <definedName name="crude_price_assumption_1996" localSheetId="4">[15]Global!#REF!</definedName>
    <definedName name="crude_price_assumption_1996" localSheetId="16">[15]Global!#REF!</definedName>
    <definedName name="crude_price_assumption_1996" localSheetId="5">[15]Global!#REF!</definedName>
    <definedName name="crude_price_assumption_1996" localSheetId="9">[15]Global!#REF!</definedName>
    <definedName name="crude_price_assumption_1996" localSheetId="2">[15]Global!#REF!</definedName>
    <definedName name="crude_price_assumption_1996" localSheetId="25">[15]Global!#REF!</definedName>
    <definedName name="crude_price_assumption_1996">[15]Global!#REF!</definedName>
    <definedName name="crude_price_assumption_1997" localSheetId="4">[15]Global!#REF!</definedName>
    <definedName name="crude_price_assumption_1997" localSheetId="16">[15]Global!#REF!</definedName>
    <definedName name="crude_price_assumption_1997" localSheetId="5">[15]Global!#REF!</definedName>
    <definedName name="crude_price_assumption_1997" localSheetId="9">[15]Global!#REF!</definedName>
    <definedName name="crude_price_assumption_1997" localSheetId="2">[15]Global!#REF!</definedName>
    <definedName name="crude_price_assumption_1997" localSheetId="25">[15]Global!#REF!</definedName>
    <definedName name="crude_price_assumption_1997">[15]Global!#REF!</definedName>
    <definedName name="crude_price_assumption_1998" localSheetId="4">[15]Global!#REF!</definedName>
    <definedName name="crude_price_assumption_1998" localSheetId="16">[15]Global!#REF!</definedName>
    <definedName name="crude_price_assumption_1998" localSheetId="5">[15]Global!#REF!</definedName>
    <definedName name="crude_price_assumption_1998" localSheetId="9">[15]Global!#REF!</definedName>
    <definedName name="crude_price_assumption_1998" localSheetId="2">[15]Global!#REF!</definedName>
    <definedName name="crude_price_assumption_1998" localSheetId="25">[15]Global!#REF!</definedName>
    <definedName name="crude_price_assumption_1998">[15]Global!#REF!</definedName>
    <definedName name="crude_price_assumption_1999" localSheetId="4">[15]Global!#REF!</definedName>
    <definedName name="crude_price_assumption_1999" localSheetId="16">[15]Global!#REF!</definedName>
    <definedName name="crude_price_assumption_1999" localSheetId="5">[15]Global!#REF!</definedName>
    <definedName name="crude_price_assumption_1999" localSheetId="9">[15]Global!#REF!</definedName>
    <definedName name="crude_price_assumption_1999" localSheetId="2">[15]Global!#REF!</definedName>
    <definedName name="crude_price_assumption_1999" localSheetId="25">[15]Global!#REF!</definedName>
    <definedName name="crude_price_assumption_1999">[15]Global!#REF!</definedName>
    <definedName name="crude_price_assumption_2000" localSheetId="4">[15]Global!#REF!</definedName>
    <definedName name="crude_price_assumption_2000" localSheetId="16">[15]Global!#REF!</definedName>
    <definedName name="crude_price_assumption_2000" localSheetId="5">[15]Global!#REF!</definedName>
    <definedName name="crude_price_assumption_2000" localSheetId="9">[15]Global!#REF!</definedName>
    <definedName name="crude_price_assumption_2000" localSheetId="2">[15]Global!#REF!</definedName>
    <definedName name="crude_price_assumption_2000" localSheetId="25">[15]Global!#REF!</definedName>
    <definedName name="crude_price_assumption_2000">[15]Global!#REF!</definedName>
    <definedName name="crude_price_assumption_2001" localSheetId="4">[15]Global!#REF!</definedName>
    <definedName name="crude_price_assumption_2001" localSheetId="16">[15]Global!#REF!</definedName>
    <definedName name="crude_price_assumption_2001" localSheetId="5">[15]Global!#REF!</definedName>
    <definedName name="crude_price_assumption_2001" localSheetId="9">[15]Global!#REF!</definedName>
    <definedName name="crude_price_assumption_2001" localSheetId="2">[15]Global!#REF!</definedName>
    <definedName name="crude_price_assumption_2001" localSheetId="25">[15]Global!#REF!</definedName>
    <definedName name="crude_price_assumption_2001">[15]Global!#REF!</definedName>
    <definedName name="crude_price_assumption_2002" localSheetId="4">[15]Global!#REF!</definedName>
    <definedName name="crude_price_assumption_2002" localSheetId="16">[15]Global!#REF!</definedName>
    <definedName name="crude_price_assumption_2002" localSheetId="5">[15]Global!#REF!</definedName>
    <definedName name="crude_price_assumption_2002" localSheetId="9">[15]Global!#REF!</definedName>
    <definedName name="crude_price_assumption_2002" localSheetId="2">[15]Global!#REF!</definedName>
    <definedName name="crude_price_assumption_2002" localSheetId="25">[15]Global!#REF!</definedName>
    <definedName name="crude_price_assumption_2002">[15]Global!#REF!</definedName>
    <definedName name="crude_price_assumption_2003" localSheetId="4">[15]Global!#REF!</definedName>
    <definedName name="crude_price_assumption_2003" localSheetId="16">[15]Global!#REF!</definedName>
    <definedName name="crude_price_assumption_2003" localSheetId="5">[15]Global!#REF!</definedName>
    <definedName name="crude_price_assumption_2003" localSheetId="9">[15]Global!#REF!</definedName>
    <definedName name="crude_price_assumption_2003" localSheetId="2">[15]Global!#REF!</definedName>
    <definedName name="crude_price_assumption_2003" localSheetId="25">[15]Global!#REF!</definedName>
    <definedName name="crude_price_assumption_2003">[15]Global!#REF!</definedName>
    <definedName name="crude_price_assumption_2004" localSheetId="4">[15]Global!#REF!</definedName>
    <definedName name="crude_price_assumption_2004" localSheetId="16">[15]Global!#REF!</definedName>
    <definedName name="crude_price_assumption_2004" localSheetId="5">[15]Global!#REF!</definedName>
    <definedName name="crude_price_assumption_2004" localSheetId="9">[15]Global!#REF!</definedName>
    <definedName name="crude_price_assumption_2004" localSheetId="2">[15]Global!#REF!</definedName>
    <definedName name="crude_price_assumption_2004" localSheetId="25">[15]Global!#REF!</definedName>
    <definedName name="crude_price_assumption_2004">[15]Global!#REF!</definedName>
    <definedName name="crude_price_assumption_2005" localSheetId="4">[15]Global!#REF!</definedName>
    <definedName name="crude_price_assumption_2005" localSheetId="16">[15]Global!#REF!</definedName>
    <definedName name="crude_price_assumption_2005" localSheetId="5">[15]Global!#REF!</definedName>
    <definedName name="crude_price_assumption_2005" localSheetId="9">[15]Global!#REF!</definedName>
    <definedName name="crude_price_assumption_2005" localSheetId="2">[15]Global!#REF!</definedName>
    <definedName name="crude_price_assumption_2005" localSheetId="25">[15]Global!#REF!</definedName>
    <definedName name="crude_price_assumption_2005">[15]Global!#REF!</definedName>
    <definedName name="crude_price_assumption_2006" localSheetId="4">[15]Global!#REF!</definedName>
    <definedName name="crude_price_assumption_2006" localSheetId="16">[15]Global!#REF!</definedName>
    <definedName name="crude_price_assumption_2006" localSheetId="5">[15]Global!#REF!</definedName>
    <definedName name="crude_price_assumption_2006" localSheetId="9">[15]Global!#REF!</definedName>
    <definedName name="crude_price_assumption_2006" localSheetId="2">[15]Global!#REF!</definedName>
    <definedName name="crude_price_assumption_2006" localSheetId="25">[15]Global!#REF!</definedName>
    <definedName name="crude_price_assumption_2006">[15]Global!#REF!</definedName>
    <definedName name="crude_price_assumption_2007" localSheetId="4">[15]Global!#REF!</definedName>
    <definedName name="crude_price_assumption_2007" localSheetId="16">[15]Global!#REF!</definedName>
    <definedName name="crude_price_assumption_2007" localSheetId="5">[15]Global!#REF!</definedName>
    <definedName name="crude_price_assumption_2007" localSheetId="9">[15]Global!#REF!</definedName>
    <definedName name="crude_price_assumption_2007" localSheetId="2">[15]Global!#REF!</definedName>
    <definedName name="crude_price_assumption_2007" localSheetId="25">[15]Global!#REF!</definedName>
    <definedName name="crude_price_assumption_2007">[15]Global!#REF!</definedName>
    <definedName name="crude_price_assumption_2008" localSheetId="4">[15]Global!#REF!</definedName>
    <definedName name="crude_price_assumption_2008" localSheetId="16">[15]Global!#REF!</definedName>
    <definedName name="crude_price_assumption_2008" localSheetId="5">[15]Global!#REF!</definedName>
    <definedName name="crude_price_assumption_2008" localSheetId="9">[15]Global!#REF!</definedName>
    <definedName name="crude_price_assumption_2008" localSheetId="2">[15]Global!#REF!</definedName>
    <definedName name="crude_price_assumption_2008" localSheetId="25">[15]Global!#REF!</definedName>
    <definedName name="crude_price_assumption_2008">[15]Global!#REF!</definedName>
    <definedName name="crude_price_assumption_2009" localSheetId="4">[15]Global!#REF!</definedName>
    <definedName name="crude_price_assumption_2009" localSheetId="16">[15]Global!#REF!</definedName>
    <definedName name="crude_price_assumption_2009" localSheetId="5">[15]Global!#REF!</definedName>
    <definedName name="crude_price_assumption_2009" localSheetId="9">[15]Global!#REF!</definedName>
    <definedName name="crude_price_assumption_2009" localSheetId="2">[15]Global!#REF!</definedName>
    <definedName name="crude_price_assumption_2009" localSheetId="25">[15]Global!#REF!</definedName>
    <definedName name="crude_price_assumption_2009">[15]Global!#REF!</definedName>
    <definedName name="crude_price_assumption_2010" localSheetId="4">[15]Global!#REF!</definedName>
    <definedName name="crude_price_assumption_2010" localSheetId="16">[15]Global!#REF!</definedName>
    <definedName name="crude_price_assumption_2010" localSheetId="5">[15]Global!#REF!</definedName>
    <definedName name="crude_price_assumption_2010" localSheetId="9">[15]Global!#REF!</definedName>
    <definedName name="crude_price_assumption_2010" localSheetId="2">[15]Global!#REF!</definedName>
    <definedName name="crude_price_assumption_2010" localSheetId="25">[15]Global!#REF!</definedName>
    <definedName name="crude_price_assumption_2010">[15]Global!#REF!</definedName>
    <definedName name="crude_price_assumption_comm" localSheetId="4">[15]Global!#REF!</definedName>
    <definedName name="crude_price_assumption_comm" localSheetId="16">[15]Global!#REF!</definedName>
    <definedName name="crude_price_assumption_comm" localSheetId="5">[15]Global!#REF!</definedName>
    <definedName name="crude_price_assumption_comm" localSheetId="9">[15]Global!#REF!</definedName>
    <definedName name="crude_price_assumption_comm" localSheetId="2">[15]Global!#REF!</definedName>
    <definedName name="crude_price_assumption_comm" localSheetId="25">[15]Global!#REF!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6">'[3]DCF old'!#REF!</definedName>
    <definedName name="curr_as" localSheetId="5">'[3]DCF old'!#REF!</definedName>
    <definedName name="curr_as" localSheetId="9">'[3]DCF old'!#REF!</definedName>
    <definedName name="curr_as" localSheetId="2">'[3]DCF old'!#REF!</definedName>
    <definedName name="curr_as" localSheetId="25">'[3]DCF old'!#REF!</definedName>
    <definedName name="curr_as">'[3]DCF old'!#REF!</definedName>
    <definedName name="curr_nonop_as" localSheetId="4">'[3]DCF old'!#REF!</definedName>
    <definedName name="curr_nonop_as" localSheetId="16">'[3]DCF old'!#REF!</definedName>
    <definedName name="curr_nonop_as" localSheetId="5">'[3]DCF old'!#REF!</definedName>
    <definedName name="curr_nonop_as" localSheetId="9">'[3]DCF old'!#REF!</definedName>
    <definedName name="curr_nonop_as" localSheetId="2">'[3]DCF old'!#REF!</definedName>
    <definedName name="curr_nonop_as" localSheetId="25">'[3]DCF old'!#REF!</definedName>
    <definedName name="curr_nonop_as">'[3]DCF old'!#REF!</definedName>
    <definedName name="CURRENCIES" localSheetId="4">#REF!</definedName>
    <definedName name="CURRENCIES" localSheetId="16">#REF!</definedName>
    <definedName name="CURRENCIES" localSheetId="5">#REF!</definedName>
    <definedName name="CURRENCIES" localSheetId="9">#REF!</definedName>
    <definedName name="CURRENCIES" localSheetId="2">#REF!</definedName>
    <definedName name="CURRENCIES" localSheetId="25">#REF!</definedName>
    <definedName name="CURRENCIES">#REF!</definedName>
    <definedName name="CURRENCY" localSheetId="4">#REF!</definedName>
    <definedName name="CURRENCY" localSheetId="16">#REF!</definedName>
    <definedName name="CURRENCY" localSheetId="5">#REF!</definedName>
    <definedName name="CURRENCY" localSheetId="9">#REF!</definedName>
    <definedName name="CURRENCY" localSheetId="2">#REF!</definedName>
    <definedName name="CURRENCY" localSheetId="25">#REF!</definedName>
    <definedName name="CURRENCY">#REF!</definedName>
    <definedName name="Currency_code" localSheetId="4">#REF!</definedName>
    <definedName name="Currency_code" localSheetId="16">#REF!</definedName>
    <definedName name="Currency_code" localSheetId="5">#REF!</definedName>
    <definedName name="Currency_code" localSheetId="9">#REF!</definedName>
    <definedName name="Currency_code" localSheetId="2">#REF!</definedName>
    <definedName name="Currency_code" localSheetId="25">#REF!</definedName>
    <definedName name="Currency_code">#REF!</definedName>
    <definedName name="Current_assets">'[8]Invested capital_VDF'!$C$15:$AE$15</definedName>
    <definedName name="currentyear" localSheetId="4">'[3]DCF old'!#REF!</definedName>
    <definedName name="currentyear" localSheetId="16">'[3]DCF old'!#REF!</definedName>
    <definedName name="currentyear" localSheetId="5">'[3]DCF old'!#REF!</definedName>
    <definedName name="currentyear" localSheetId="9">'[3]DCF old'!#REF!</definedName>
    <definedName name="currentyear" localSheetId="2">'[3]DCF old'!#REF!</definedName>
    <definedName name="currentyear" localSheetId="25">'[3]DCF old'!#REF!</definedName>
    <definedName name="currentyear">'[3]DCF old'!#REF!</definedName>
    <definedName name="Customer_advances" localSheetId="4">#REF!</definedName>
    <definedName name="Customer_advances" localSheetId="16">#REF!</definedName>
    <definedName name="Customer_advances" localSheetId="5">#REF!</definedName>
    <definedName name="Customer_advances" localSheetId="9">#REF!</definedName>
    <definedName name="Customer_advances" localSheetId="2">#REF!</definedName>
    <definedName name="Customer_advances" localSheetId="25">#REF!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6">#REF!</definedName>
    <definedName name="Datatype_Range" localSheetId="5">#REF!</definedName>
    <definedName name="Datatype_Range" localSheetId="9">#REF!</definedName>
    <definedName name="Datatype_Range" localSheetId="2">#REF!</definedName>
    <definedName name="Datatype_Range" localSheetId="25">#REF!</definedName>
    <definedName name="Datatype_Range">#REF!</definedName>
    <definedName name="date2" localSheetId="4">#REF!</definedName>
    <definedName name="date2" localSheetId="16">#REF!</definedName>
    <definedName name="date2" localSheetId="5">#REF!</definedName>
    <definedName name="date2" localSheetId="9">#REF!</definedName>
    <definedName name="date2" localSheetId="2">#REF!</definedName>
    <definedName name="date2" localSheetId="25">#REF!</definedName>
    <definedName name="date2">#REF!</definedName>
    <definedName name="DateNow" localSheetId="4">#REF!</definedName>
    <definedName name="DateNow" localSheetId="16">#REF!</definedName>
    <definedName name="DateNow" localSheetId="5">#REF!</definedName>
    <definedName name="DateNow" localSheetId="9">#REF!</definedName>
    <definedName name="DateNow" localSheetId="2">#REF!</definedName>
    <definedName name="DateNow" localSheetId="25">#REF!</definedName>
    <definedName name="DateNow">#REF!</definedName>
    <definedName name="DateSave" localSheetId="4">#REF!</definedName>
    <definedName name="DateSave" localSheetId="16">#REF!</definedName>
    <definedName name="DateSave" localSheetId="5">#REF!</definedName>
    <definedName name="DateSave" localSheetId="9">#REF!</definedName>
    <definedName name="DateSave" localSheetId="2">#REF!</definedName>
    <definedName name="DateSave" localSheetId="25">#REF!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6">#REF!</definedName>
    <definedName name="DCF_PARA" localSheetId="5">#REF!</definedName>
    <definedName name="DCF_PARA" localSheetId="9">#REF!</definedName>
    <definedName name="DCF_PARA" localSheetId="2">#REF!</definedName>
    <definedName name="DCF_PARA" localSheetId="25">#REF!</definedName>
    <definedName name="DCF_PARA">#REF!</definedName>
    <definedName name="DCF_steering" localSheetId="4">#REF!</definedName>
    <definedName name="DCF_steering" localSheetId="16">#REF!</definedName>
    <definedName name="DCF_steering" localSheetId="5">#REF!</definedName>
    <definedName name="DCF_steering" localSheetId="9">#REF!</definedName>
    <definedName name="DCF_steering" localSheetId="2">#REF!</definedName>
    <definedName name="DCF_steering" localSheetId="25">#REF!</definedName>
    <definedName name="DCF_steering">#REF!</definedName>
    <definedName name="DCFDATA" localSheetId="4">#REF!</definedName>
    <definedName name="DCFDATA" localSheetId="16">#REF!</definedName>
    <definedName name="DCFDATA" localSheetId="5">#REF!</definedName>
    <definedName name="DCFDATA" localSheetId="9">#REF!</definedName>
    <definedName name="DCFDATA" localSheetId="2">#REF!</definedName>
    <definedName name="DCFDATA" localSheetId="25">#REF!</definedName>
    <definedName name="DCFDATA">#REF!</definedName>
    <definedName name="dcflabel" localSheetId="4">#REF!</definedName>
    <definedName name="dcflabel" localSheetId="16">#REF!</definedName>
    <definedName name="dcflabel" localSheetId="5">#REF!</definedName>
    <definedName name="dcflabel" localSheetId="9">#REF!</definedName>
    <definedName name="dcflabel" localSheetId="2">#REF!</definedName>
    <definedName name="dcflabel" localSheetId="25">#REF!</definedName>
    <definedName name="dcflabel">#REF!</definedName>
    <definedName name="DDE_Update_VB" localSheetId="4">[16]!DDE_Update_VB</definedName>
    <definedName name="DDE_Update_VB" localSheetId="16">[16]!DDE_Update_VB</definedName>
    <definedName name="DDE_Update_VB" localSheetId="21">[16]!DDE_Update_VB</definedName>
    <definedName name="DDE_Update_VB" localSheetId="5">[16]!DDE_Update_VB</definedName>
    <definedName name="DDE_Update_VB" localSheetId="9">[16]!DDE_Update_VB</definedName>
    <definedName name="DDE_Update_VB" localSheetId="2">[16]!DDE_Update_VB</definedName>
    <definedName name="DDE_Update_VB" localSheetId="25">[16]!DDE_Update_VB</definedName>
    <definedName name="DDE_Update_VB">[16]!DDE_Update_VB</definedName>
    <definedName name="DE" localSheetId="4">#REF!</definedName>
    <definedName name="DE" localSheetId="16">#REF!</definedName>
    <definedName name="DE" localSheetId="5">#REF!</definedName>
    <definedName name="DE" localSheetId="9">#REF!</definedName>
    <definedName name="DE" localSheetId="2">#REF!</definedName>
    <definedName name="DE" localSheetId="25">#REF!</definedName>
    <definedName name="DE">#REF!</definedName>
    <definedName name="debt_00" localSheetId="4">#REF!</definedName>
    <definedName name="debt_00" localSheetId="16">#REF!</definedName>
    <definedName name="debt_00" localSheetId="5">#REF!</definedName>
    <definedName name="debt_00" localSheetId="9">#REF!</definedName>
    <definedName name="debt_00" localSheetId="2">#REF!</definedName>
    <definedName name="debt_00" localSheetId="25">#REF!</definedName>
    <definedName name="debt_00">#REF!</definedName>
    <definedName name="debt_01" localSheetId="4">#REF!</definedName>
    <definedName name="debt_01" localSheetId="16">#REF!</definedName>
    <definedName name="debt_01" localSheetId="5">#REF!</definedName>
    <definedName name="debt_01" localSheetId="9">#REF!</definedName>
    <definedName name="debt_01" localSheetId="2">#REF!</definedName>
    <definedName name="debt_01" localSheetId="25">#REF!</definedName>
    <definedName name="debt_01">#REF!</definedName>
    <definedName name="debt_02" localSheetId="4">#REF!</definedName>
    <definedName name="debt_02" localSheetId="16">#REF!</definedName>
    <definedName name="debt_02" localSheetId="5">#REF!</definedName>
    <definedName name="debt_02" localSheetId="9">#REF!</definedName>
    <definedName name="debt_02" localSheetId="2">#REF!</definedName>
    <definedName name="debt_02" localSheetId="25">#REF!</definedName>
    <definedName name="debt_02">#REF!</definedName>
    <definedName name="debt_03">[1]CASINO2!$W$525</definedName>
    <definedName name="debt_99" localSheetId="4">#REF!</definedName>
    <definedName name="debt_99" localSheetId="16">#REF!</definedName>
    <definedName name="debt_99" localSheetId="5">#REF!</definedName>
    <definedName name="debt_99" localSheetId="9">#REF!</definedName>
    <definedName name="debt_99" localSheetId="2">#REF!</definedName>
    <definedName name="debt_99" localSheetId="25">#REF!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6">#REF!</definedName>
    <definedName name="Deferred_Charges" localSheetId="5">#REF!</definedName>
    <definedName name="Deferred_Charges" localSheetId="9">#REF!</definedName>
    <definedName name="Deferred_Charges" localSheetId="2">#REF!</definedName>
    <definedName name="Deferred_Charges" localSheetId="25">#REF!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6">[8]Forecasts_VDF!#REF!</definedName>
    <definedName name="Dep_margin_fore" localSheetId="5">[8]Forecasts_VDF!#REF!</definedName>
    <definedName name="Dep_margin_fore" localSheetId="9">[8]Forecasts_VDF!#REF!</definedName>
    <definedName name="Dep_margin_fore" localSheetId="2">[8]Forecasts_VDF!#REF!</definedName>
    <definedName name="Dep_margin_fore" localSheetId="25">[8]Forecasts_VDF!#REF!</definedName>
    <definedName name="Dep_margin_fore">[8]Forecasts_VDF!#REF!</definedName>
    <definedName name="dep_repost">'[3]DCF old'!$I$14:$U$14</definedName>
    <definedName name="Depreciation" localSheetId="4">#REF!</definedName>
    <definedName name="Depreciation" localSheetId="16">#REF!</definedName>
    <definedName name="Depreciation" localSheetId="5">#REF!</definedName>
    <definedName name="Depreciation" localSheetId="9">#REF!</definedName>
    <definedName name="Depreciation" localSheetId="2">#REF!</definedName>
    <definedName name="Depreciation" localSheetId="25">#REF!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6">#REF!</definedName>
    <definedName name="Depreciations" localSheetId="5">#REF!</definedName>
    <definedName name="Depreciations" localSheetId="9">#REF!</definedName>
    <definedName name="Depreciations" localSheetId="2">#REF!</definedName>
    <definedName name="Depreciations" localSheetId="25">#REF!</definedName>
    <definedName name="Depreciations">#REF!</definedName>
    <definedName name="DFGDF" localSheetId="4">#REF!</definedName>
    <definedName name="DFGDF" localSheetId="16">#REF!</definedName>
    <definedName name="DFGDF" localSheetId="5">#REF!</definedName>
    <definedName name="DFGDF" localSheetId="9">#REF!</definedName>
    <definedName name="DFGDF" localSheetId="2">#REF!</definedName>
    <definedName name="DFGDF" localSheetId="25">#REF!</definedName>
    <definedName name="DFGDF">#REF!</definedName>
    <definedName name="dia" localSheetId="4">#REF!</definedName>
    <definedName name="dia" localSheetId="16">#REF!</definedName>
    <definedName name="dia" localSheetId="5">#REF!</definedName>
    <definedName name="dia" localSheetId="9">#REF!</definedName>
    <definedName name="dia" localSheetId="2">#REF!</definedName>
    <definedName name="dia" localSheetId="25">#REF!</definedName>
    <definedName name="dia">#REF!</definedName>
    <definedName name="dico_Categories" localSheetId="4">#REF!</definedName>
    <definedName name="dico_Categories" localSheetId="16">#REF!</definedName>
    <definedName name="dico_Categories" localSheetId="5">#REF!</definedName>
    <definedName name="dico_Categories" localSheetId="9">#REF!</definedName>
    <definedName name="dico_Categories" localSheetId="2">#REF!</definedName>
    <definedName name="dico_Categories" localSheetId="25">#REF!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6">#REF!</definedName>
    <definedName name="Disposals" localSheetId="5">#REF!</definedName>
    <definedName name="Disposals" localSheetId="9">#REF!</definedName>
    <definedName name="Disposals" localSheetId="2">#REF!</definedName>
    <definedName name="Disposals" localSheetId="25">#REF!</definedName>
    <definedName name="Disposals">#REF!</definedName>
    <definedName name="distri" localSheetId="4">[4]Börskurser!#REF!</definedName>
    <definedName name="distri" localSheetId="16">[4]Börskurser!#REF!</definedName>
    <definedName name="distri" localSheetId="5">[4]Börskurser!#REF!</definedName>
    <definedName name="distri" localSheetId="9">[4]Börskurser!#REF!</definedName>
    <definedName name="distri" localSheetId="2">[4]Börskurser!#REF!</definedName>
    <definedName name="distri" localSheetId="25">[4]Börskurser!#REF!</definedName>
    <definedName name="distri">[4]Börskurser!#REF!</definedName>
    <definedName name="div_g" localSheetId="4">'[3]DCF old'!#REF!</definedName>
    <definedName name="div_g" localSheetId="16">'[3]DCF old'!#REF!</definedName>
    <definedName name="div_g" localSheetId="5">'[3]DCF old'!#REF!</definedName>
    <definedName name="div_g" localSheetId="9">'[3]DCF old'!#REF!</definedName>
    <definedName name="div_g" localSheetId="2">'[3]DCF old'!#REF!</definedName>
    <definedName name="div_g" localSheetId="25">'[3]DCF old'!#REF!</definedName>
    <definedName name="div_g">'[3]DCF old'!#REF!</definedName>
    <definedName name="div_proc" localSheetId="4">'[3]DCF old'!#REF!</definedName>
    <definedName name="div_proc" localSheetId="16">'[3]DCF old'!#REF!</definedName>
    <definedName name="div_proc" localSheetId="5">'[3]DCF old'!#REF!</definedName>
    <definedName name="div_proc" localSheetId="9">'[3]DCF old'!#REF!</definedName>
    <definedName name="div_proc" localSheetId="2">'[3]DCF old'!#REF!</definedName>
    <definedName name="div_proc" localSheetId="25">'[3]DCF old'!#REF!</definedName>
    <definedName name="div_proc">'[3]DCF old'!#REF!</definedName>
    <definedName name="div_yield" localSheetId="4">'[3]DCF old'!#REF!</definedName>
    <definedName name="div_yield" localSheetId="16">'[3]DCF old'!#REF!</definedName>
    <definedName name="div_yield" localSheetId="5">'[3]DCF old'!#REF!</definedName>
    <definedName name="div_yield" localSheetId="9">'[3]DCF old'!#REF!</definedName>
    <definedName name="div_yield" localSheetId="2">'[3]DCF old'!#REF!</definedName>
    <definedName name="div_yield" localSheetId="25">'[3]DCF old'!#REF!</definedName>
    <definedName name="div_yield">'[3]DCF old'!#REF!</definedName>
    <definedName name="DIVA">[10]Sheet1!$A$55:$N$170</definedName>
    <definedName name="DIVFULL" localSheetId="4">#REF!</definedName>
    <definedName name="DIVFULL" localSheetId="16">#REF!</definedName>
    <definedName name="DIVFULL" localSheetId="5">#REF!</definedName>
    <definedName name="DIVFULL" localSheetId="9">#REF!</definedName>
    <definedName name="DIVFULL" localSheetId="2">#REF!</definedName>
    <definedName name="DIVFULL" localSheetId="25">#REF!</definedName>
    <definedName name="DIVFULL">#REF!</definedName>
    <definedName name="divg_geo" localSheetId="4">'[3]DCF old'!#REF!</definedName>
    <definedName name="divg_geo" localSheetId="16">'[3]DCF old'!#REF!</definedName>
    <definedName name="divg_geo" localSheetId="5">'[3]DCF old'!#REF!</definedName>
    <definedName name="divg_geo" localSheetId="9">'[3]DCF old'!#REF!</definedName>
    <definedName name="divg_geo" localSheetId="2">'[3]DCF old'!#REF!</definedName>
    <definedName name="divg_geo" localSheetId="25">'[3]DCF old'!#REF!</definedName>
    <definedName name="divg_geo">'[3]DCF old'!#REF!</definedName>
    <definedName name="divg_ps" localSheetId="4">'[3]DCF old'!#REF!</definedName>
    <definedName name="divg_ps" localSheetId="16">'[3]DCF old'!#REF!</definedName>
    <definedName name="divg_ps" localSheetId="5">'[3]DCF old'!#REF!</definedName>
    <definedName name="divg_ps" localSheetId="9">'[3]DCF old'!#REF!</definedName>
    <definedName name="divg_ps" localSheetId="2">'[3]DCF old'!#REF!</definedName>
    <definedName name="divg_ps" localSheetId="25">'[3]DCF old'!#REF!</definedName>
    <definedName name="divg_ps">'[3]DCF old'!#REF!</definedName>
    <definedName name="Dividend_paid" localSheetId="4">#REF!</definedName>
    <definedName name="Dividend_paid" localSheetId="16">#REF!</definedName>
    <definedName name="Dividend_paid" localSheetId="5">#REF!</definedName>
    <definedName name="Dividend_paid" localSheetId="9">#REF!</definedName>
    <definedName name="Dividend_paid" localSheetId="2">#REF!</definedName>
    <definedName name="Dividend_paid" localSheetId="25">#REF!</definedName>
    <definedName name="Dividend_paid">#REF!</definedName>
    <definedName name="DividendInc" localSheetId="4">#REF!</definedName>
    <definedName name="DividendInc" localSheetId="16">#REF!</definedName>
    <definedName name="DividendInc" localSheetId="5">#REF!</definedName>
    <definedName name="DividendInc" localSheetId="9">#REF!</definedName>
    <definedName name="DividendInc" localSheetId="2">#REF!</definedName>
    <definedName name="DividendInc" localSheetId="25">#REF!</definedName>
    <definedName name="DividendInc">#REF!</definedName>
    <definedName name="Dividends" localSheetId="4">#REF!</definedName>
    <definedName name="Dividends" localSheetId="16">#REF!</definedName>
    <definedName name="Dividends" localSheetId="5">#REF!</definedName>
    <definedName name="Dividends" localSheetId="9">#REF!</definedName>
    <definedName name="Dividends" localSheetId="2">#REF!</definedName>
    <definedName name="Dividends" localSheetId="25">#REF!</definedName>
    <definedName name="Dividends">#REF!</definedName>
    <definedName name="divps" localSheetId="4">'[3]DCF old'!#REF!</definedName>
    <definedName name="divps" localSheetId="16">'[3]DCF old'!#REF!</definedName>
    <definedName name="divps" localSheetId="5">'[3]DCF old'!#REF!</definedName>
    <definedName name="divps" localSheetId="9">'[3]DCF old'!#REF!</definedName>
    <definedName name="divps" localSheetId="2">'[3]DCF old'!#REF!</definedName>
    <definedName name="divps" localSheetId="25">'[3]DCF old'!#REF!</definedName>
    <definedName name="divps">'[3]DCF old'!#REF!</definedName>
    <definedName name="DIVQA" localSheetId="4">#REF!</definedName>
    <definedName name="DIVQA" localSheetId="16">#REF!</definedName>
    <definedName name="DIVQA" localSheetId="5">#REF!</definedName>
    <definedName name="DIVQA" localSheetId="9">#REF!</definedName>
    <definedName name="DIVQA" localSheetId="2">#REF!</definedName>
    <definedName name="DIVQA" localSheetId="25">#REF!</definedName>
    <definedName name="DIVQA">#REF!</definedName>
    <definedName name="DIVQB" localSheetId="4">#REF!</definedName>
    <definedName name="DIVQB" localSheetId="16">#REF!</definedName>
    <definedName name="DIVQB" localSheetId="5">#REF!</definedName>
    <definedName name="DIVQB" localSheetId="9">#REF!</definedName>
    <definedName name="DIVQB" localSheetId="2">#REF!</definedName>
    <definedName name="DIVQB" localSheetId="25">#REF!</definedName>
    <definedName name="DIVQB">#REF!</definedName>
    <definedName name="dixtotallikes1997" localSheetId="4">agag &amp; [17]H2!$N$33</definedName>
    <definedName name="dixtotallikes1997" localSheetId="16">agag &amp; [17]H2!$N$33</definedName>
    <definedName name="dixtotallikes1997" localSheetId="21">agag &amp; [17]H2!$N$33</definedName>
    <definedName name="dixtotallikes1997" localSheetId="5">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5">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6">#REF!</definedName>
    <definedName name="DPS__DM__Ord" localSheetId="5">#REF!</definedName>
    <definedName name="DPS__DM__Ord" localSheetId="9">#REF!</definedName>
    <definedName name="DPS__DM__Ord" localSheetId="2">#REF!</definedName>
    <definedName name="DPS__DM__Ord" localSheetId="25">#REF!</definedName>
    <definedName name="DPS__DM__Ord">#REF!</definedName>
    <definedName name="DPS__DM__Pref" localSheetId="4">#REF!</definedName>
    <definedName name="DPS__DM__Pref" localSheetId="16">#REF!</definedName>
    <definedName name="DPS__DM__Pref" localSheetId="5">#REF!</definedName>
    <definedName name="DPS__DM__Pref" localSheetId="9">#REF!</definedName>
    <definedName name="DPS__DM__Pref" localSheetId="2">#REF!</definedName>
    <definedName name="DPS__DM__Pref" localSheetId="25">#REF!</definedName>
    <definedName name="DPS__DM__Pref">#REF!</definedName>
    <definedName name="DummyEstYears">3</definedName>
    <definedName name="DVFA___SG_EPS__DM" localSheetId="4">#REF!</definedName>
    <definedName name="DVFA___SG_EPS__DM" localSheetId="16">#REF!</definedName>
    <definedName name="DVFA___SG_EPS__DM" localSheetId="5">#REF!</definedName>
    <definedName name="DVFA___SG_EPS__DM" localSheetId="9">#REF!</definedName>
    <definedName name="DVFA___SG_EPS__DM" localSheetId="2">#REF!</definedName>
    <definedName name="DVFA___SG_EPS__DM" localSheetId="25">#REF!</definedName>
    <definedName name="DVFA___SG_EPS__DM">#REF!</definedName>
    <definedName name="DVFA___SG_Net_Profit" localSheetId="4">#REF!</definedName>
    <definedName name="DVFA___SG_Net_Profit" localSheetId="16">#REF!</definedName>
    <definedName name="DVFA___SG_Net_Profit" localSheetId="5">#REF!</definedName>
    <definedName name="DVFA___SG_Net_Profit" localSheetId="9">#REF!</definedName>
    <definedName name="DVFA___SG_Net_Profit" localSheetId="2">#REF!</definedName>
    <definedName name="DVFA___SG_Net_Profit" localSheetId="25">#REF!</definedName>
    <definedName name="DVFA___SG_Net_Profit">#REF!</definedName>
    <definedName name="e" localSheetId="4">#REF!</definedName>
    <definedName name="e" localSheetId="16">#REF!</definedName>
    <definedName name="e" localSheetId="5">#REF!</definedName>
    <definedName name="e" localSheetId="9">#REF!</definedName>
    <definedName name="e" localSheetId="2">#REF!</definedName>
    <definedName name="e" localSheetId="25">#REF!</definedName>
    <definedName name="e">#REF!</definedName>
    <definedName name="EBDIT" localSheetId="4">#REF!</definedName>
    <definedName name="EBDIT" localSheetId="16">#REF!</definedName>
    <definedName name="EBDIT" localSheetId="5">#REF!</definedName>
    <definedName name="EBDIT" localSheetId="9">#REF!</definedName>
    <definedName name="EBDIT" localSheetId="2">#REF!</definedName>
    <definedName name="EBDIT" localSheetId="25">#REF!</definedName>
    <definedName name="EBDIT">#REF!</definedName>
    <definedName name="ebdit_00" localSheetId="4">#REF!</definedName>
    <definedName name="ebdit_00" localSheetId="16">#REF!</definedName>
    <definedName name="ebdit_00" localSheetId="5">#REF!</definedName>
    <definedName name="ebdit_00" localSheetId="9">#REF!</definedName>
    <definedName name="ebdit_00" localSheetId="2">#REF!</definedName>
    <definedName name="ebdit_00" localSheetId="25">#REF!</definedName>
    <definedName name="ebdit_00">#REF!</definedName>
    <definedName name="ebdit_01" localSheetId="4">#REF!</definedName>
    <definedName name="ebdit_01" localSheetId="16">#REF!</definedName>
    <definedName name="ebdit_01" localSheetId="5">#REF!</definedName>
    <definedName name="ebdit_01" localSheetId="9">#REF!</definedName>
    <definedName name="ebdit_01" localSheetId="2">#REF!</definedName>
    <definedName name="ebdit_01" localSheetId="25">#REF!</definedName>
    <definedName name="ebdit_01">#REF!</definedName>
    <definedName name="ebdit_02" localSheetId="4">#REF!</definedName>
    <definedName name="ebdit_02" localSheetId="16">#REF!</definedName>
    <definedName name="ebdit_02" localSheetId="5">#REF!</definedName>
    <definedName name="ebdit_02" localSheetId="9">#REF!</definedName>
    <definedName name="ebdit_02" localSheetId="2">#REF!</definedName>
    <definedName name="ebdit_02" localSheetId="25">#REF!</definedName>
    <definedName name="ebdit_02">#REF!</definedName>
    <definedName name="ebdit_03">[1]CASINO2!$W$331</definedName>
    <definedName name="ebdit_99" localSheetId="4">#REF!</definedName>
    <definedName name="ebdit_99" localSheetId="16">#REF!</definedName>
    <definedName name="ebdit_99" localSheetId="5">#REF!</definedName>
    <definedName name="ebdit_99" localSheetId="9">#REF!</definedName>
    <definedName name="ebdit_99" localSheetId="2">#REF!</definedName>
    <definedName name="ebdit_99" localSheetId="25">#REF!</definedName>
    <definedName name="ebdit_99">#REF!</definedName>
    <definedName name="ebdit_s00" localSheetId="4">#REF!</definedName>
    <definedName name="ebdit_s00" localSheetId="16">#REF!</definedName>
    <definedName name="ebdit_s00" localSheetId="5">#REF!</definedName>
    <definedName name="ebdit_s00" localSheetId="9">#REF!</definedName>
    <definedName name="ebdit_s00" localSheetId="2">#REF!</definedName>
    <definedName name="ebdit_s00" localSheetId="25">#REF!</definedName>
    <definedName name="ebdit_s00">#REF!</definedName>
    <definedName name="ebdit_s01" localSheetId="4">#REF!</definedName>
    <definedName name="ebdit_s01" localSheetId="16">#REF!</definedName>
    <definedName name="ebdit_s01" localSheetId="5">#REF!</definedName>
    <definedName name="ebdit_s01" localSheetId="9">#REF!</definedName>
    <definedName name="ebdit_s01" localSheetId="2">#REF!</definedName>
    <definedName name="ebdit_s01" localSheetId="25">#REF!</definedName>
    <definedName name="ebdit_s01">#REF!</definedName>
    <definedName name="ebdit_s02" localSheetId="4">#REF!</definedName>
    <definedName name="ebdit_s02" localSheetId="16">#REF!</definedName>
    <definedName name="ebdit_s02" localSheetId="5">#REF!</definedName>
    <definedName name="ebdit_s02" localSheetId="9">#REF!</definedName>
    <definedName name="ebdit_s02" localSheetId="2">#REF!</definedName>
    <definedName name="ebdit_s02" localSheetId="25">#REF!</definedName>
    <definedName name="ebdit_s02">#REF!</definedName>
    <definedName name="ebdit_s03">[1]CASINO2!$W$332</definedName>
    <definedName name="ebdit_s99" localSheetId="4">#REF!</definedName>
    <definedName name="ebdit_s99" localSheetId="16">#REF!</definedName>
    <definedName name="ebdit_s99" localSheetId="5">#REF!</definedName>
    <definedName name="ebdit_s99" localSheetId="9">#REF!</definedName>
    <definedName name="ebdit_s99" localSheetId="2">#REF!</definedName>
    <definedName name="ebdit_s99" localSheetId="25">#REF!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6">[8]Forecasts_VDF!#REF!</definedName>
    <definedName name="EBIT_margin_fore" localSheetId="5">[8]Forecasts_VDF!#REF!</definedName>
    <definedName name="EBIT_margin_fore" localSheetId="9">[8]Forecasts_VDF!#REF!</definedName>
    <definedName name="EBIT_margin_fore" localSheetId="2">[8]Forecasts_VDF!#REF!</definedName>
    <definedName name="EBIT_margin_fore" localSheetId="25">[8]Forecasts_VDF!#REF!</definedName>
    <definedName name="EBIT_margin_fore">[8]Forecasts_VDF!#REF!</definedName>
    <definedName name="ebit1">'[3]DCF old'!$I$11:$U$11</definedName>
    <definedName name="ebita" localSheetId="4">#REF!</definedName>
    <definedName name="ebita" localSheetId="16">#REF!</definedName>
    <definedName name="ebita" localSheetId="5">#REF!</definedName>
    <definedName name="ebita" localSheetId="9">#REF!</definedName>
    <definedName name="ebita" localSheetId="2">#REF!</definedName>
    <definedName name="ebita" localSheetId="25">#REF!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6">[8]NOPAT_VDF!#REF!</definedName>
    <definedName name="EBITDA_growth_avg" localSheetId="5">[8]NOPAT_VDF!#REF!</definedName>
    <definedName name="EBITDA_growth_avg" localSheetId="9">[8]NOPAT_VDF!#REF!</definedName>
    <definedName name="EBITDA_growth_avg" localSheetId="2">[8]NOPAT_VDF!#REF!</definedName>
    <definedName name="EBITDA_growth_avg" localSheetId="25">[8]NOPAT_VDF!#REF!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6">[8]NOPAT_VDF!#REF!</definedName>
    <definedName name="EBITDA_Share" localSheetId="5">[8]NOPAT_VDF!#REF!</definedName>
    <definedName name="EBITDA_Share" localSheetId="9">[8]NOPAT_VDF!#REF!</definedName>
    <definedName name="EBITDA_Share" localSheetId="2">[8]NOPAT_VDF!#REF!</definedName>
    <definedName name="EBITDA_Share" localSheetId="25">[8]NOPAT_VDF!#REF!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6">#REF!</definedName>
    <definedName name="effect" localSheetId="5">#REF!</definedName>
    <definedName name="effect" localSheetId="9">#REF!</definedName>
    <definedName name="effect" localSheetId="2">#REF!</definedName>
    <definedName name="effect" localSheetId="25">#REF!</definedName>
    <definedName name="effect">#REF!</definedName>
    <definedName name="Effective_tax_rate">'[8]Income Statement_VDF'!$D$49:$S$49</definedName>
    <definedName name="endday" localSheetId="4">#REF!</definedName>
    <definedName name="endday" localSheetId="16">#REF!</definedName>
    <definedName name="endday" localSheetId="5">#REF!</definedName>
    <definedName name="endday" localSheetId="9">#REF!</definedName>
    <definedName name="endday" localSheetId="2">#REF!</definedName>
    <definedName name="endday" localSheetId="25">#REF!</definedName>
    <definedName name="endday">#REF!</definedName>
    <definedName name="endmonth" localSheetId="4">#REF!</definedName>
    <definedName name="endmonth" localSheetId="16">#REF!</definedName>
    <definedName name="endmonth" localSheetId="5">#REF!</definedName>
    <definedName name="endmonth" localSheetId="9">#REF!</definedName>
    <definedName name="endmonth" localSheetId="2">#REF!</definedName>
    <definedName name="endmonth" localSheetId="25">#REF!</definedName>
    <definedName name="endmonth">#REF!</definedName>
    <definedName name="endyear" localSheetId="4">#REF!</definedName>
    <definedName name="endyear" localSheetId="16">#REF!</definedName>
    <definedName name="endyear" localSheetId="5">#REF!</definedName>
    <definedName name="endyear" localSheetId="9">#REF!</definedName>
    <definedName name="endyear" localSheetId="2">#REF!</definedName>
    <definedName name="endyear" localSheetId="25">#REF!</definedName>
    <definedName name="endyear">#REF!</definedName>
    <definedName name="ENTERPRISE_VALUE" localSheetId="4">#REF!</definedName>
    <definedName name="ENTERPRISE_VALUE" localSheetId="16">#REF!</definedName>
    <definedName name="ENTERPRISE_VALUE" localSheetId="5">#REF!</definedName>
    <definedName name="ENTERPRISE_VALUE" localSheetId="9">#REF!</definedName>
    <definedName name="ENTERPRISE_VALUE" localSheetId="2">#REF!</definedName>
    <definedName name="ENTERPRISE_VALUE" localSheetId="25">#REF!</definedName>
    <definedName name="ENTERPRISE_VALUE">#REF!</definedName>
    <definedName name="EPS">[8]NOPAT_VDF!$C$96:$AU$96</definedName>
    <definedName name="eps_00" localSheetId="4">#REF!</definedName>
    <definedName name="eps_00" localSheetId="16">#REF!</definedName>
    <definedName name="eps_00" localSheetId="5">#REF!</definedName>
    <definedName name="eps_00" localSheetId="9">#REF!</definedName>
    <definedName name="eps_00" localSheetId="2">#REF!</definedName>
    <definedName name="eps_00" localSheetId="25">#REF!</definedName>
    <definedName name="eps_00">#REF!</definedName>
    <definedName name="eps_01" localSheetId="4">#REF!</definedName>
    <definedName name="eps_01" localSheetId="16">#REF!</definedName>
    <definedName name="eps_01" localSheetId="5">#REF!</definedName>
    <definedName name="eps_01" localSheetId="9">#REF!</definedName>
    <definedName name="eps_01" localSheetId="2">#REF!</definedName>
    <definedName name="eps_01" localSheetId="25">#REF!</definedName>
    <definedName name="eps_01">#REF!</definedName>
    <definedName name="eps_02" localSheetId="4">#REF!</definedName>
    <definedName name="eps_02" localSheetId="16">#REF!</definedName>
    <definedName name="eps_02" localSheetId="5">#REF!</definedName>
    <definedName name="eps_02" localSheetId="9">#REF!</definedName>
    <definedName name="eps_02" localSheetId="2">#REF!</definedName>
    <definedName name="eps_02" localSheetId="25">#REF!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6">#REF!</definedName>
    <definedName name="eps_99" localSheetId="5">#REF!</definedName>
    <definedName name="eps_99" localSheetId="9">#REF!</definedName>
    <definedName name="eps_99" localSheetId="2">#REF!</definedName>
    <definedName name="eps_99" localSheetId="25">#REF!</definedName>
    <definedName name="eps_99">#REF!</definedName>
    <definedName name="EPS_growth">[8]NOPAT_VDF!$C$150:$AU$150</definedName>
    <definedName name="EPS_growth_avg" localSheetId="4">[8]NOPAT_VDF!#REF!</definedName>
    <definedName name="EPS_growth_avg" localSheetId="16">[8]NOPAT_VDF!#REF!</definedName>
    <definedName name="EPS_growth_avg" localSheetId="5">[8]NOPAT_VDF!#REF!</definedName>
    <definedName name="EPS_growth_avg" localSheetId="9">[8]NOPAT_VDF!#REF!</definedName>
    <definedName name="EPS_growth_avg" localSheetId="2">[8]NOPAT_VDF!#REF!</definedName>
    <definedName name="EPS_growth_avg" localSheetId="25">[8]NOPAT_VDF!#REF!</definedName>
    <definedName name="EPS_growth_avg">[8]NOPAT_VDF!#REF!</definedName>
    <definedName name="eps_stax" localSheetId="4">'[3]DCF old'!#REF!</definedName>
    <definedName name="eps_stax" localSheetId="16">'[3]DCF old'!#REF!</definedName>
    <definedName name="eps_stax" localSheetId="5">'[3]DCF old'!#REF!</definedName>
    <definedName name="eps_stax" localSheetId="9">'[3]DCF old'!#REF!</definedName>
    <definedName name="eps_stax" localSheetId="2">'[3]DCF old'!#REF!</definedName>
    <definedName name="eps_stax" localSheetId="25">'[3]DCF old'!#REF!</definedName>
    <definedName name="eps_stax">'[3]DCF old'!#REF!</definedName>
    <definedName name="eps_tax" localSheetId="4">'[3]DCF old'!#REF!</definedName>
    <definedName name="eps_tax" localSheetId="16">'[3]DCF old'!#REF!</definedName>
    <definedName name="eps_tax" localSheetId="5">'[3]DCF old'!#REF!</definedName>
    <definedName name="eps_tax" localSheetId="9">'[3]DCF old'!#REF!</definedName>
    <definedName name="eps_tax" localSheetId="2">'[3]DCF old'!#REF!</definedName>
    <definedName name="eps_tax" localSheetId="25">'[3]DCF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6">'[3]DCF old'!#REF!</definedName>
    <definedName name="epv_ebit" localSheetId="5">'[3]DCF old'!#REF!</definedName>
    <definedName name="epv_ebit" localSheetId="9">'[3]DCF old'!#REF!</definedName>
    <definedName name="epv_ebit" localSheetId="2">'[3]DCF old'!#REF!</definedName>
    <definedName name="epv_ebit" localSheetId="25">'[3]DCF old'!#REF!</definedName>
    <definedName name="epv_ebit">'[3]DCF old'!#REF!</definedName>
    <definedName name="epv_s" localSheetId="4">'[3]DCF old'!#REF!</definedName>
    <definedName name="epv_s" localSheetId="16">'[3]DCF old'!#REF!</definedName>
    <definedName name="epv_s" localSheetId="5">'[3]DCF old'!#REF!</definedName>
    <definedName name="epv_s" localSheetId="9">'[3]DCF old'!#REF!</definedName>
    <definedName name="epv_s" localSheetId="2">'[3]DCF old'!#REF!</definedName>
    <definedName name="epv_s" localSheetId="25">'[3]DCF old'!#REF!</definedName>
    <definedName name="epv_s">'[3]DCF old'!#REF!</definedName>
    <definedName name="eq" localSheetId="4">'[3]DCF old'!#REF!</definedName>
    <definedName name="eq" localSheetId="16">'[3]DCF old'!#REF!</definedName>
    <definedName name="eq" localSheetId="5">'[3]DCF old'!#REF!</definedName>
    <definedName name="eq" localSheetId="9">'[3]DCF old'!#REF!</definedName>
    <definedName name="eq" localSheetId="2">'[3]DCF old'!#REF!</definedName>
    <definedName name="eq" localSheetId="25">'[3]DCF old'!#REF!</definedName>
    <definedName name="eq">'[3]DCF old'!#REF!</definedName>
    <definedName name="eq_00" localSheetId="4">#REF!</definedName>
    <definedName name="eq_00" localSheetId="16">#REF!</definedName>
    <definedName name="eq_00" localSheetId="5">#REF!</definedName>
    <definedName name="eq_00" localSheetId="9">#REF!</definedName>
    <definedName name="eq_00" localSheetId="2">#REF!</definedName>
    <definedName name="eq_00" localSheetId="25">#REF!</definedName>
    <definedName name="eq_00">#REF!</definedName>
    <definedName name="eq_01" localSheetId="4">#REF!</definedName>
    <definedName name="eq_01" localSheetId="16">#REF!</definedName>
    <definedName name="eq_01" localSheetId="5">#REF!</definedName>
    <definedName name="eq_01" localSheetId="9">#REF!</definedName>
    <definedName name="eq_01" localSheetId="2">#REF!</definedName>
    <definedName name="eq_01" localSheetId="25">#REF!</definedName>
    <definedName name="eq_01">#REF!</definedName>
    <definedName name="eq_02" localSheetId="4">#REF!</definedName>
    <definedName name="eq_02" localSheetId="16">#REF!</definedName>
    <definedName name="eq_02" localSheetId="5">#REF!</definedName>
    <definedName name="eq_02" localSheetId="9">#REF!</definedName>
    <definedName name="eq_02" localSheetId="2">#REF!</definedName>
    <definedName name="eq_02" localSheetId="25">#REF!</definedName>
    <definedName name="eq_02">#REF!</definedName>
    <definedName name="eq_03">[1]CASINO2!$W$628</definedName>
    <definedName name="eq_99" localSheetId="4">#REF!</definedName>
    <definedName name="eq_99" localSheetId="16">#REF!</definedName>
    <definedName name="eq_99" localSheetId="5">#REF!</definedName>
    <definedName name="eq_99" localSheetId="9">#REF!</definedName>
    <definedName name="eq_99" localSheetId="2">#REF!</definedName>
    <definedName name="eq_99" localSheetId="25">#REF!</definedName>
    <definedName name="eq_99">#REF!</definedName>
    <definedName name="eq_chg" localSheetId="4">'[3]DCF old'!#REF!</definedName>
    <definedName name="eq_chg" localSheetId="16">'[3]DCF old'!#REF!</definedName>
    <definedName name="eq_chg" localSheetId="5">'[3]DCF old'!#REF!</definedName>
    <definedName name="eq_chg" localSheetId="9">'[3]DCF old'!#REF!</definedName>
    <definedName name="eq_chg" localSheetId="2">'[3]DCF old'!#REF!</definedName>
    <definedName name="eq_chg" localSheetId="25">'[3]DCF old'!#REF!</definedName>
    <definedName name="eq_chg">'[3]DCF old'!#REF!</definedName>
    <definedName name="eq_ratio_bv" localSheetId="4">'[3]DCF old'!#REF!</definedName>
    <definedName name="eq_ratio_bv" localSheetId="16">'[3]DCF old'!#REF!</definedName>
    <definedName name="eq_ratio_bv" localSheetId="5">'[3]DCF old'!#REF!</definedName>
    <definedName name="eq_ratio_bv" localSheetId="9">'[3]DCF old'!#REF!</definedName>
    <definedName name="eq_ratio_bv" localSheetId="2">'[3]DCF old'!#REF!</definedName>
    <definedName name="eq_ratio_bv" localSheetId="25">'[3]DCF old'!#REF!</definedName>
    <definedName name="eq_ratio_bv">'[3]DCF old'!#REF!</definedName>
    <definedName name="eq_ratio_mv" localSheetId="4">'[3]DCF old'!#REF!</definedName>
    <definedName name="eq_ratio_mv" localSheetId="16">'[3]DCF old'!#REF!</definedName>
    <definedName name="eq_ratio_mv" localSheetId="5">'[3]DCF old'!#REF!</definedName>
    <definedName name="eq_ratio_mv" localSheetId="9">'[3]DCF old'!#REF!</definedName>
    <definedName name="eq_ratio_mv" localSheetId="2">'[3]DCF old'!#REF!</definedName>
    <definedName name="eq_ratio_mv" localSheetId="25">'[3]DCF old'!#REF!</definedName>
    <definedName name="eq_ratio_mv">'[3]DCF old'!#REF!</definedName>
    <definedName name="eqps" localSheetId="4">'[3]DCF old'!#REF!</definedName>
    <definedName name="eqps" localSheetId="16">'[3]DCF old'!#REF!</definedName>
    <definedName name="eqps" localSheetId="5">'[3]DCF old'!#REF!</definedName>
    <definedName name="eqps" localSheetId="9">'[3]DCF old'!#REF!</definedName>
    <definedName name="eqps" localSheetId="2">'[3]DCF old'!#REF!</definedName>
    <definedName name="eqps" localSheetId="25">'[3]DCF old'!#REF!</definedName>
    <definedName name="eqps">'[3]DCF old'!#REF!</definedName>
    <definedName name="equity" localSheetId="4">#REF!</definedName>
    <definedName name="equity" localSheetId="16">#REF!</definedName>
    <definedName name="equity" localSheetId="5">#REF!</definedName>
    <definedName name="equity" localSheetId="9">#REF!</definedName>
    <definedName name="equity" localSheetId="2">#REF!</definedName>
    <definedName name="equity" localSheetId="25">#REF!</definedName>
    <definedName name="equity">#REF!</definedName>
    <definedName name="Equity_Equivalents">'[8]Invested capital_VDF'!$C$70:$AE$70</definedName>
    <definedName name="Equity_increase" localSheetId="4">#REF!</definedName>
    <definedName name="Equity_increase" localSheetId="16">#REF!</definedName>
    <definedName name="Equity_increase" localSheetId="5">#REF!</definedName>
    <definedName name="Equity_increase" localSheetId="9">#REF!</definedName>
    <definedName name="Equity_increase" localSheetId="2">#REF!</definedName>
    <definedName name="Equity_increase" localSheetId="25">#REF!</definedName>
    <definedName name="Equity_increase">#REF!</definedName>
    <definedName name="Equity_risk_premium">[8]WACC_VDF!$D$9</definedName>
    <definedName name="ERIC_Beta" localSheetId="4">#REF!</definedName>
    <definedName name="ERIC_Beta" localSheetId="16">#REF!</definedName>
    <definedName name="ERIC_Beta" localSheetId="5">#REF!</definedName>
    <definedName name="ERIC_Beta" localSheetId="9">#REF!</definedName>
    <definedName name="ERIC_Beta" localSheetId="2">#REF!</definedName>
    <definedName name="ERIC_Beta" localSheetId="25">#REF!</definedName>
    <definedName name="ERIC_Beta">#REF!</definedName>
    <definedName name="ERIC_Costnewdebt" localSheetId="4">#REF!</definedName>
    <definedName name="ERIC_Costnewdebt" localSheetId="16">#REF!</definedName>
    <definedName name="ERIC_Costnewdebt" localSheetId="5">#REF!</definedName>
    <definedName name="ERIC_Costnewdebt" localSheetId="9">#REF!</definedName>
    <definedName name="ERIC_Costnewdebt" localSheetId="2">#REF!</definedName>
    <definedName name="ERIC_Costnewdebt" localSheetId="25">#REF!</definedName>
    <definedName name="ERIC_Costnewdebt">#REF!</definedName>
    <definedName name="ERIC_Gearing" localSheetId="4">#REF!</definedName>
    <definedName name="ERIC_Gearing" localSheetId="16">#REF!</definedName>
    <definedName name="ERIC_Gearing" localSheetId="5">#REF!</definedName>
    <definedName name="ERIC_Gearing" localSheetId="9">#REF!</definedName>
    <definedName name="ERIC_Gearing" localSheetId="2">#REF!</definedName>
    <definedName name="ERIC_Gearing" localSheetId="25">#REF!</definedName>
    <definedName name="ERIC_Gearing">#REF!</definedName>
    <definedName name="ERIC_Kd" localSheetId="4">#REF!</definedName>
    <definedName name="ERIC_Kd" localSheetId="16">#REF!</definedName>
    <definedName name="ERIC_Kd" localSheetId="5">#REF!</definedName>
    <definedName name="ERIC_Kd" localSheetId="9">#REF!</definedName>
    <definedName name="ERIC_Kd" localSheetId="2">#REF!</definedName>
    <definedName name="ERIC_Kd" localSheetId="25">#REF!</definedName>
    <definedName name="ERIC_Kd">#REF!</definedName>
    <definedName name="ERIC_Ke" localSheetId="4">#REF!</definedName>
    <definedName name="ERIC_Ke" localSheetId="16">#REF!</definedName>
    <definedName name="ERIC_Ke" localSheetId="5">#REF!</definedName>
    <definedName name="ERIC_Ke" localSheetId="9">#REF!</definedName>
    <definedName name="ERIC_Ke" localSheetId="2">#REF!</definedName>
    <definedName name="ERIC_Ke" localSheetId="25">#REF!</definedName>
    <definedName name="ERIC_Ke">#REF!</definedName>
    <definedName name="ERIC_leaselife" localSheetId="4">#REF!</definedName>
    <definedName name="ERIC_leaselife" localSheetId="16">#REF!</definedName>
    <definedName name="ERIC_leaselife" localSheetId="5">#REF!</definedName>
    <definedName name="ERIC_leaselife" localSheetId="9">#REF!</definedName>
    <definedName name="ERIC_leaselife" localSheetId="2">#REF!</definedName>
    <definedName name="ERIC_leaselife" localSheetId="25">#REF!</definedName>
    <definedName name="ERIC_leaselife">#REF!</definedName>
    <definedName name="ERIC_leasepayt" localSheetId="4">#REF!</definedName>
    <definedName name="ERIC_leasepayt" localSheetId="16">#REF!</definedName>
    <definedName name="ERIC_leasepayt" localSheetId="5">#REF!</definedName>
    <definedName name="ERIC_leasepayt" localSheetId="9">#REF!</definedName>
    <definedName name="ERIC_leasepayt" localSheetId="2">#REF!</definedName>
    <definedName name="ERIC_leasepayt" localSheetId="25">#REF!</definedName>
    <definedName name="ERIC_leasepayt">#REF!</definedName>
    <definedName name="ERIC_leassorreqret" localSheetId="4">#REF!</definedName>
    <definedName name="ERIC_leassorreqret" localSheetId="16">#REF!</definedName>
    <definedName name="ERIC_leassorreqret" localSheetId="5">#REF!</definedName>
    <definedName name="ERIC_leassorreqret" localSheetId="9">#REF!</definedName>
    <definedName name="ERIC_leassorreqret" localSheetId="2">#REF!</definedName>
    <definedName name="ERIC_leassorreqret" localSheetId="25">#REF!</definedName>
    <definedName name="ERIC_leassorreqret">#REF!</definedName>
    <definedName name="ERIC_Mktrisk" localSheetId="4">#REF!</definedName>
    <definedName name="ERIC_Mktrisk" localSheetId="16">#REF!</definedName>
    <definedName name="ERIC_Mktrisk" localSheetId="5">#REF!</definedName>
    <definedName name="ERIC_Mktrisk" localSheetId="9">#REF!</definedName>
    <definedName name="ERIC_Mktrisk" localSheetId="2">#REF!</definedName>
    <definedName name="ERIC_Mktrisk" localSheetId="25">#REF!</definedName>
    <definedName name="ERIC_Mktrisk">#REF!</definedName>
    <definedName name="ERIC_RFR" localSheetId="4">#REF!</definedName>
    <definedName name="ERIC_RFR" localSheetId="16">#REF!</definedName>
    <definedName name="ERIC_RFR" localSheetId="5">#REF!</definedName>
    <definedName name="ERIC_RFR" localSheetId="9">#REF!</definedName>
    <definedName name="ERIC_RFR" localSheetId="2">#REF!</definedName>
    <definedName name="ERIC_RFR" localSheetId="25">#REF!</definedName>
    <definedName name="ERIC_RFR">#REF!</definedName>
    <definedName name="ERIC_taxratenot" localSheetId="4">#REF!</definedName>
    <definedName name="ERIC_taxratenot" localSheetId="16">#REF!</definedName>
    <definedName name="ERIC_taxratenot" localSheetId="5">#REF!</definedName>
    <definedName name="ERIC_taxratenot" localSheetId="9">#REF!</definedName>
    <definedName name="ERIC_taxratenot" localSheetId="2">#REF!</definedName>
    <definedName name="ERIC_taxratenot" localSheetId="25">#REF!</definedName>
    <definedName name="ERIC_taxratenot">#REF!</definedName>
    <definedName name="Estimate" localSheetId="4">#REF!</definedName>
    <definedName name="Estimate" localSheetId="16">#REF!</definedName>
    <definedName name="Estimate" localSheetId="5">#REF!</definedName>
    <definedName name="Estimate" localSheetId="9">#REF!</definedName>
    <definedName name="Estimate" localSheetId="2">#REF!</definedName>
    <definedName name="Estimate" localSheetId="25">#REF!</definedName>
    <definedName name="Estimate">#REF!</definedName>
    <definedName name="etc" localSheetId="4">#REF!</definedName>
    <definedName name="etc" localSheetId="16">#REF!</definedName>
    <definedName name="etc" localSheetId="5">#REF!</definedName>
    <definedName name="etc" localSheetId="9">#REF!</definedName>
    <definedName name="etc" localSheetId="2">#REF!</definedName>
    <definedName name="etc" localSheetId="25">#REF!</definedName>
    <definedName name="etc">#REF!</definedName>
    <definedName name="EUR">'[3]Pay-TV old'!$C$511</definedName>
    <definedName name="euro" localSheetId="4">#REF!</definedName>
    <definedName name="euro" localSheetId="16">#REF!</definedName>
    <definedName name="euro" localSheetId="5">#REF!</definedName>
    <definedName name="euro" localSheetId="9">#REF!</definedName>
    <definedName name="euro" localSheetId="2">#REF!</definedName>
    <definedName name="euro" localSheetId="25">#REF!</definedName>
    <definedName name="euro">#REF!</definedName>
    <definedName name="Europe_excl._Sweden" localSheetId="4">#REF!</definedName>
    <definedName name="Europe_excl._Sweden" localSheetId="16">#REF!</definedName>
    <definedName name="Europe_excl._Sweden" localSheetId="5">#REF!</definedName>
    <definedName name="Europe_excl._Sweden" localSheetId="9">#REF!</definedName>
    <definedName name="Europe_excl._Sweden" localSheetId="2">#REF!</definedName>
    <definedName name="Europe_excl._Sweden" localSheetId="25">#REF!</definedName>
    <definedName name="Europe_excl._Sweden">#REF!</definedName>
    <definedName name="Europe_excl._Sweden_w" localSheetId="4">#REF!</definedName>
    <definedName name="Europe_excl._Sweden_w" localSheetId="16">#REF!</definedName>
    <definedName name="Europe_excl._Sweden_w" localSheetId="5">#REF!</definedName>
    <definedName name="Europe_excl._Sweden_w" localSheetId="9">#REF!</definedName>
    <definedName name="Europe_excl._Sweden_w" localSheetId="2">#REF!</definedName>
    <definedName name="Europe_excl._Sweden_w" localSheetId="25">#REF!</definedName>
    <definedName name="Europe_excl._Sweden_w">#REF!</definedName>
    <definedName name="EV" localSheetId="4">#REF!</definedName>
    <definedName name="EV" localSheetId="16">#REF!</definedName>
    <definedName name="EV" localSheetId="5">#REF!</definedName>
    <definedName name="EV" localSheetId="9">#REF!</definedName>
    <definedName name="EV" localSheetId="2">#REF!</definedName>
    <definedName name="EV" localSheetId="25">#REF!</definedName>
    <definedName name="EV">#REF!</definedName>
    <definedName name="ev_00" localSheetId="4">#REF!</definedName>
    <definedName name="ev_00" localSheetId="16">#REF!</definedName>
    <definedName name="ev_00" localSheetId="5">#REF!</definedName>
    <definedName name="ev_00" localSheetId="9">#REF!</definedName>
    <definedName name="ev_00" localSheetId="2">#REF!</definedName>
    <definedName name="ev_00" localSheetId="25">#REF!</definedName>
    <definedName name="ev_00">#REF!</definedName>
    <definedName name="ev_01" localSheetId="4">#REF!</definedName>
    <definedName name="ev_01" localSheetId="16">#REF!</definedName>
    <definedName name="ev_01" localSheetId="5">#REF!</definedName>
    <definedName name="ev_01" localSheetId="9">#REF!</definedName>
    <definedName name="ev_01" localSheetId="2">#REF!</definedName>
    <definedName name="ev_01" localSheetId="25">#REF!</definedName>
    <definedName name="ev_01">#REF!</definedName>
    <definedName name="ev_02" localSheetId="4">#REF!</definedName>
    <definedName name="ev_02" localSheetId="16">#REF!</definedName>
    <definedName name="ev_02" localSheetId="5">#REF!</definedName>
    <definedName name="ev_02" localSheetId="9">#REF!</definedName>
    <definedName name="ev_02" localSheetId="2">#REF!</definedName>
    <definedName name="ev_02" localSheetId="25">#REF!</definedName>
    <definedName name="ev_02">#REF!</definedName>
    <definedName name="ev_03">[1]CASINO2!$W$711</definedName>
    <definedName name="ev_99" localSheetId="4">#REF!</definedName>
    <definedName name="ev_99" localSheetId="16">#REF!</definedName>
    <definedName name="ev_99" localSheetId="5">#REF!</definedName>
    <definedName name="ev_99" localSheetId="9">#REF!</definedName>
    <definedName name="ev_99" localSheetId="2">#REF!</definedName>
    <definedName name="ev_99" localSheetId="25">#REF!</definedName>
    <definedName name="ev_99">#REF!</definedName>
    <definedName name="ev_ce00" localSheetId="4">#REF!</definedName>
    <definedName name="ev_ce00" localSheetId="16">#REF!</definedName>
    <definedName name="ev_ce00" localSheetId="5">#REF!</definedName>
    <definedName name="ev_ce00" localSheetId="9">#REF!</definedName>
    <definedName name="ev_ce00" localSheetId="2">#REF!</definedName>
    <definedName name="ev_ce00" localSheetId="25">#REF!</definedName>
    <definedName name="ev_ce00">#REF!</definedName>
    <definedName name="ev_ce01" localSheetId="4">#REF!</definedName>
    <definedName name="ev_ce01" localSheetId="16">#REF!</definedName>
    <definedName name="ev_ce01" localSheetId="5">#REF!</definedName>
    <definedName name="ev_ce01" localSheetId="9">#REF!</definedName>
    <definedName name="ev_ce01" localSheetId="2">#REF!</definedName>
    <definedName name="ev_ce01" localSheetId="25">#REF!</definedName>
    <definedName name="ev_ce01">#REF!</definedName>
    <definedName name="ev_ce02" localSheetId="4">#REF!</definedName>
    <definedName name="ev_ce02" localSheetId="16">#REF!</definedName>
    <definedName name="ev_ce02" localSheetId="5">#REF!</definedName>
    <definedName name="ev_ce02" localSheetId="9">#REF!</definedName>
    <definedName name="ev_ce02" localSheetId="2">#REF!</definedName>
    <definedName name="ev_ce02" localSheetId="25">#REF!</definedName>
    <definedName name="ev_ce02">#REF!</definedName>
    <definedName name="ev_ce03">[1]CASINO2!$W$726</definedName>
    <definedName name="ev_ce99" localSheetId="4">#REF!</definedName>
    <definedName name="ev_ce99" localSheetId="16">#REF!</definedName>
    <definedName name="ev_ce99" localSheetId="5">#REF!</definedName>
    <definedName name="ev_ce99" localSheetId="9">#REF!</definedName>
    <definedName name="ev_ce99" localSheetId="2">#REF!</definedName>
    <definedName name="ev_ce99" localSheetId="25">#REF!</definedName>
    <definedName name="ev_ce99">#REF!</definedName>
    <definedName name="ev_ebdit00" localSheetId="4">#REF!</definedName>
    <definedName name="ev_ebdit00" localSheetId="16">#REF!</definedName>
    <definedName name="ev_ebdit00" localSheetId="5">#REF!</definedName>
    <definedName name="ev_ebdit00" localSheetId="9">#REF!</definedName>
    <definedName name="ev_ebdit00" localSheetId="2">#REF!</definedName>
    <definedName name="ev_ebdit00" localSheetId="25">#REF!</definedName>
    <definedName name="ev_ebdit00">#REF!</definedName>
    <definedName name="ev_ebdit01" localSheetId="4">#REF!</definedName>
    <definedName name="ev_ebdit01" localSheetId="16">#REF!</definedName>
    <definedName name="ev_ebdit01" localSheetId="5">#REF!</definedName>
    <definedName name="ev_ebdit01" localSheetId="9">#REF!</definedName>
    <definedName name="ev_ebdit01" localSheetId="2">#REF!</definedName>
    <definedName name="ev_ebdit01" localSheetId="25">#REF!</definedName>
    <definedName name="ev_ebdit01">#REF!</definedName>
    <definedName name="ev_ebdit02" localSheetId="4">#REF!</definedName>
    <definedName name="ev_ebdit02" localSheetId="16">#REF!</definedName>
    <definedName name="ev_ebdit02" localSheetId="5">#REF!</definedName>
    <definedName name="ev_ebdit02" localSheetId="9">#REF!</definedName>
    <definedName name="ev_ebdit02" localSheetId="2">#REF!</definedName>
    <definedName name="ev_ebdit02" localSheetId="25">#REF!</definedName>
    <definedName name="ev_ebdit02">#REF!</definedName>
    <definedName name="ev_ebdit03">[1]CASINO2!$W$722</definedName>
    <definedName name="ev_ebdit99" localSheetId="4">#REF!</definedName>
    <definedName name="ev_ebdit99" localSheetId="16">#REF!</definedName>
    <definedName name="ev_ebdit99" localSheetId="5">#REF!</definedName>
    <definedName name="ev_ebdit99" localSheetId="9">#REF!</definedName>
    <definedName name="ev_ebdit99" localSheetId="2">#REF!</definedName>
    <definedName name="ev_ebdit99" localSheetId="25">#REF!</definedName>
    <definedName name="ev_ebdit99">#REF!</definedName>
    <definedName name="ev_ebit00" localSheetId="4">#REF!</definedName>
    <definedName name="ev_ebit00" localSheetId="16">#REF!</definedName>
    <definedName name="ev_ebit00" localSheetId="5">#REF!</definedName>
    <definedName name="ev_ebit00" localSheetId="9">#REF!</definedName>
    <definedName name="ev_ebit00" localSheetId="2">#REF!</definedName>
    <definedName name="ev_ebit00" localSheetId="25">#REF!</definedName>
    <definedName name="ev_ebit00">#REF!</definedName>
    <definedName name="ev_ebit01" localSheetId="4">#REF!</definedName>
    <definedName name="ev_ebit01" localSheetId="16">#REF!</definedName>
    <definedName name="ev_ebit01" localSheetId="5">#REF!</definedName>
    <definedName name="ev_ebit01" localSheetId="9">#REF!</definedName>
    <definedName name="ev_ebit01" localSheetId="2">#REF!</definedName>
    <definedName name="ev_ebit01" localSheetId="25">#REF!</definedName>
    <definedName name="ev_ebit01">#REF!</definedName>
    <definedName name="ev_ebit96" localSheetId="4">#REF!</definedName>
    <definedName name="ev_ebit96" localSheetId="16">#REF!</definedName>
    <definedName name="ev_ebit96" localSheetId="5">#REF!</definedName>
    <definedName name="ev_ebit96" localSheetId="9">#REF!</definedName>
    <definedName name="ev_ebit96" localSheetId="2">#REF!</definedName>
    <definedName name="ev_ebit96" localSheetId="25">#REF!</definedName>
    <definedName name="ev_ebit96">#REF!</definedName>
    <definedName name="ev_ebit97" localSheetId="4">#REF!</definedName>
    <definedName name="ev_ebit97" localSheetId="16">#REF!</definedName>
    <definedName name="ev_ebit97" localSheetId="5">#REF!</definedName>
    <definedName name="ev_ebit97" localSheetId="9">#REF!</definedName>
    <definedName name="ev_ebit97" localSheetId="2">#REF!</definedName>
    <definedName name="ev_ebit97" localSheetId="25">#REF!</definedName>
    <definedName name="ev_ebit97">#REF!</definedName>
    <definedName name="ev_ebit98" localSheetId="4">#REF!</definedName>
    <definedName name="ev_ebit98" localSheetId="16">#REF!</definedName>
    <definedName name="ev_ebit98" localSheetId="5">#REF!</definedName>
    <definedName name="ev_ebit98" localSheetId="9">#REF!</definedName>
    <definedName name="ev_ebit98" localSheetId="2">#REF!</definedName>
    <definedName name="ev_ebit98" localSheetId="25">#REF!</definedName>
    <definedName name="ev_ebit98">#REF!</definedName>
    <definedName name="ev_ebit99" localSheetId="4">#REF!</definedName>
    <definedName name="ev_ebit99" localSheetId="16">#REF!</definedName>
    <definedName name="ev_ebit99" localSheetId="5">#REF!</definedName>
    <definedName name="ev_ebit99" localSheetId="9">#REF!</definedName>
    <definedName name="ev_ebit99" localSheetId="2">#REF!</definedName>
    <definedName name="ev_ebit99" localSheetId="25">#REF!</definedName>
    <definedName name="ev_ebit99">#REF!</definedName>
    <definedName name="ev_opfcf00" localSheetId="4">#REF!</definedName>
    <definedName name="ev_opfcf00" localSheetId="16">#REF!</definedName>
    <definedName name="ev_opfcf00" localSheetId="5">#REF!</definedName>
    <definedName name="ev_opfcf00" localSheetId="9">#REF!</definedName>
    <definedName name="ev_opfcf00" localSheetId="2">#REF!</definedName>
    <definedName name="ev_opfcf00" localSheetId="25">#REF!</definedName>
    <definedName name="ev_opfcf00">#REF!</definedName>
    <definedName name="ev_opfcf01" localSheetId="4">#REF!</definedName>
    <definedName name="ev_opfcf01" localSheetId="16">#REF!</definedName>
    <definedName name="ev_opfcf01" localSheetId="5">#REF!</definedName>
    <definedName name="ev_opfcf01" localSheetId="9">#REF!</definedName>
    <definedName name="ev_opfcf01" localSheetId="2">#REF!</definedName>
    <definedName name="ev_opfcf01" localSheetId="25">#REF!</definedName>
    <definedName name="ev_opfcf01">#REF!</definedName>
    <definedName name="ev_opfcf02" localSheetId="4">#REF!</definedName>
    <definedName name="ev_opfcf02" localSheetId="16">#REF!</definedName>
    <definedName name="ev_opfcf02" localSheetId="5">#REF!</definedName>
    <definedName name="ev_opfcf02" localSheetId="9">#REF!</definedName>
    <definedName name="ev_opfcf02" localSheetId="2">#REF!</definedName>
    <definedName name="ev_opfcf02" localSheetId="25">#REF!</definedName>
    <definedName name="ev_opfcf02">#REF!</definedName>
    <definedName name="ev_opfcf03">[1]CASINO2!$W$724</definedName>
    <definedName name="ev_opfcf95" localSheetId="4">#REF!</definedName>
    <definedName name="ev_opfcf95" localSheetId="16">#REF!</definedName>
    <definedName name="ev_opfcf95" localSheetId="5">#REF!</definedName>
    <definedName name="ev_opfcf95" localSheetId="9">#REF!</definedName>
    <definedName name="ev_opfcf95" localSheetId="2">#REF!</definedName>
    <definedName name="ev_opfcf95" localSheetId="25">#REF!</definedName>
    <definedName name="ev_opfcf95">#REF!</definedName>
    <definedName name="ev_opfcf99" localSheetId="4">#REF!</definedName>
    <definedName name="ev_opfcf99" localSheetId="16">#REF!</definedName>
    <definedName name="ev_opfcf99" localSheetId="5">#REF!</definedName>
    <definedName name="ev_opfcf99" localSheetId="9">#REF!</definedName>
    <definedName name="ev_opfcf99" localSheetId="2">#REF!</definedName>
    <definedName name="ev_opfcf99" localSheetId="25">#REF!</definedName>
    <definedName name="ev_opfcf99">#REF!</definedName>
    <definedName name="ev_s00" localSheetId="4">#REF!</definedName>
    <definedName name="ev_s00" localSheetId="16">#REF!</definedName>
    <definedName name="ev_s00" localSheetId="5">#REF!</definedName>
    <definedName name="ev_s00" localSheetId="9">#REF!</definedName>
    <definedName name="ev_s00" localSheetId="2">#REF!</definedName>
    <definedName name="ev_s00" localSheetId="25">#REF!</definedName>
    <definedName name="ev_s00">#REF!</definedName>
    <definedName name="ev_s01" localSheetId="4">#REF!</definedName>
    <definedName name="ev_s01" localSheetId="16">#REF!</definedName>
    <definedName name="ev_s01" localSheetId="5">#REF!</definedName>
    <definedName name="ev_s01" localSheetId="9">#REF!</definedName>
    <definedName name="ev_s01" localSheetId="2">#REF!</definedName>
    <definedName name="ev_s01" localSheetId="25">#REF!</definedName>
    <definedName name="ev_s01">#REF!</definedName>
    <definedName name="ev_s02">[1]CASINO2!$V$721</definedName>
    <definedName name="ev_s03">[1]CASINO2!$W$721</definedName>
    <definedName name="ev_s99" localSheetId="4">#REF!</definedName>
    <definedName name="ev_s99" localSheetId="16">#REF!</definedName>
    <definedName name="ev_s99" localSheetId="5">#REF!</definedName>
    <definedName name="ev_s99" localSheetId="9">#REF!</definedName>
    <definedName name="ev_s99" localSheetId="2">#REF!</definedName>
    <definedName name="ev_s99" localSheetId="25">#REF!</definedName>
    <definedName name="ev_s99">#REF!</definedName>
    <definedName name="ev_sqm00" localSheetId="4">#REF!</definedName>
    <definedName name="ev_sqm00" localSheetId="16">#REF!</definedName>
    <definedName name="ev_sqm00" localSheetId="5">#REF!</definedName>
    <definedName name="ev_sqm00" localSheetId="9">#REF!</definedName>
    <definedName name="ev_sqm00" localSheetId="2">#REF!</definedName>
    <definedName name="ev_sqm00" localSheetId="25">#REF!</definedName>
    <definedName name="ev_sqm00">#REF!</definedName>
    <definedName name="ev_sqm01" localSheetId="4">#REF!</definedName>
    <definedName name="ev_sqm01" localSheetId="16">#REF!</definedName>
    <definedName name="ev_sqm01" localSheetId="5">#REF!</definedName>
    <definedName name="ev_sqm01" localSheetId="9">#REF!</definedName>
    <definedName name="ev_sqm01" localSheetId="2">#REF!</definedName>
    <definedName name="ev_sqm01" localSheetId="25">#REF!</definedName>
    <definedName name="ev_sqm01">#REF!</definedName>
    <definedName name="ev_sqm02" localSheetId="4">#REF!</definedName>
    <definedName name="ev_sqm02" localSheetId="16">#REF!</definedName>
    <definedName name="ev_sqm02" localSheetId="5">#REF!</definedName>
    <definedName name="ev_sqm02" localSheetId="9">#REF!</definedName>
    <definedName name="ev_sqm02" localSheetId="2">#REF!</definedName>
    <definedName name="ev_sqm02" localSheetId="25">#REF!</definedName>
    <definedName name="ev_sqm02">#REF!</definedName>
    <definedName name="ev_sqm03">[1]CASINO2!$W$725</definedName>
    <definedName name="ev_sqm99" localSheetId="4">#REF!</definedName>
    <definedName name="ev_sqm99" localSheetId="16">#REF!</definedName>
    <definedName name="ev_sqm99" localSheetId="5">#REF!</definedName>
    <definedName name="ev_sqm99" localSheetId="9">#REF!</definedName>
    <definedName name="ev_sqm99" localSheetId="2">#REF!</definedName>
    <definedName name="ev_sqm99" localSheetId="25">#REF!</definedName>
    <definedName name="ev_sqm99">#REF!</definedName>
    <definedName name="evnci_00" localSheetId="4">#REF!</definedName>
    <definedName name="evnci_00" localSheetId="16">#REF!</definedName>
    <definedName name="evnci_00" localSheetId="5">#REF!</definedName>
    <definedName name="evnci_00" localSheetId="9">#REF!</definedName>
    <definedName name="evnci_00" localSheetId="2">#REF!</definedName>
    <definedName name="evnci_00" localSheetId="25">#REF!</definedName>
    <definedName name="evnci_00">#REF!</definedName>
    <definedName name="evnci_01" localSheetId="4">#REF!</definedName>
    <definedName name="evnci_01" localSheetId="16">#REF!</definedName>
    <definedName name="evnci_01" localSheetId="5">#REF!</definedName>
    <definedName name="evnci_01" localSheetId="9">#REF!</definedName>
    <definedName name="evnci_01" localSheetId="2">#REF!</definedName>
    <definedName name="evnci_01" localSheetId="25">#REF!</definedName>
    <definedName name="evnci_01">#REF!</definedName>
    <definedName name="evnci_02" localSheetId="4">#REF!</definedName>
    <definedName name="evnci_02" localSheetId="16">#REF!</definedName>
    <definedName name="evnci_02" localSheetId="5">#REF!</definedName>
    <definedName name="evnci_02" localSheetId="9">#REF!</definedName>
    <definedName name="evnci_02" localSheetId="2">#REF!</definedName>
    <definedName name="evnci_02" localSheetId="25">#REF!</definedName>
    <definedName name="evnci_02">#REF!</definedName>
    <definedName name="evnci_03">[1]CASINO2!$W$727</definedName>
    <definedName name="evnci_91" localSheetId="4">#REF!</definedName>
    <definedName name="evnci_91" localSheetId="16">#REF!</definedName>
    <definedName name="evnci_91" localSheetId="5">#REF!</definedName>
    <definedName name="evnci_91" localSheetId="9">#REF!</definedName>
    <definedName name="evnci_91" localSheetId="2">#REF!</definedName>
    <definedName name="evnci_91" localSheetId="25">#REF!</definedName>
    <definedName name="evnci_91">#REF!</definedName>
    <definedName name="evnci_92" localSheetId="4">#REF!</definedName>
    <definedName name="evnci_92" localSheetId="16">#REF!</definedName>
    <definedName name="evnci_92" localSheetId="5">#REF!</definedName>
    <definedName name="evnci_92" localSheetId="9">#REF!</definedName>
    <definedName name="evnci_92" localSheetId="2">#REF!</definedName>
    <definedName name="evnci_92" localSheetId="25">#REF!</definedName>
    <definedName name="evnci_92">#REF!</definedName>
    <definedName name="evnci_93" localSheetId="4">#REF!</definedName>
    <definedName name="evnci_93" localSheetId="16">#REF!</definedName>
    <definedName name="evnci_93" localSheetId="5">#REF!</definedName>
    <definedName name="evnci_93" localSheetId="9">#REF!</definedName>
    <definedName name="evnci_93" localSheetId="2">#REF!</definedName>
    <definedName name="evnci_93" localSheetId="25">#REF!</definedName>
    <definedName name="evnci_93">#REF!</definedName>
    <definedName name="evnci_94" localSheetId="4">#REF!</definedName>
    <definedName name="evnci_94" localSheetId="16">#REF!</definedName>
    <definedName name="evnci_94" localSheetId="5">#REF!</definedName>
    <definedName name="evnci_94" localSheetId="9">#REF!</definedName>
    <definedName name="evnci_94" localSheetId="2">#REF!</definedName>
    <definedName name="evnci_94" localSheetId="25">#REF!</definedName>
    <definedName name="evnci_94">#REF!</definedName>
    <definedName name="evnci_95" localSheetId="4">#REF!</definedName>
    <definedName name="evnci_95" localSheetId="16">#REF!</definedName>
    <definedName name="evnci_95" localSheetId="5">#REF!</definedName>
    <definedName name="evnci_95" localSheetId="9">#REF!</definedName>
    <definedName name="evnci_95" localSheetId="2">#REF!</definedName>
    <definedName name="evnci_95" localSheetId="25">#REF!</definedName>
    <definedName name="evnci_95">#REF!</definedName>
    <definedName name="evnci_96" localSheetId="4">#REF!</definedName>
    <definedName name="evnci_96" localSheetId="16">#REF!</definedName>
    <definedName name="evnci_96" localSheetId="5">#REF!</definedName>
    <definedName name="evnci_96" localSheetId="9">#REF!</definedName>
    <definedName name="evnci_96" localSheetId="2">#REF!</definedName>
    <definedName name="evnci_96" localSheetId="25">#REF!</definedName>
    <definedName name="evnci_96">#REF!</definedName>
    <definedName name="evnci_97" localSheetId="4">#REF!</definedName>
    <definedName name="evnci_97" localSheetId="16">#REF!</definedName>
    <definedName name="evnci_97" localSheetId="5">#REF!</definedName>
    <definedName name="evnci_97" localSheetId="9">#REF!</definedName>
    <definedName name="evnci_97" localSheetId="2">#REF!</definedName>
    <definedName name="evnci_97" localSheetId="25">#REF!</definedName>
    <definedName name="evnci_97">#REF!</definedName>
    <definedName name="evnci_98" localSheetId="4">#REF!</definedName>
    <definedName name="evnci_98" localSheetId="16">#REF!</definedName>
    <definedName name="evnci_98" localSheetId="5">#REF!</definedName>
    <definedName name="evnci_98" localSheetId="9">#REF!</definedName>
    <definedName name="evnci_98" localSheetId="2">#REF!</definedName>
    <definedName name="evnci_98" localSheetId="25">#REF!</definedName>
    <definedName name="evnci_98">#REF!</definedName>
    <definedName name="evnci_99" localSheetId="4">#REF!</definedName>
    <definedName name="evnci_99" localSheetId="16">#REF!</definedName>
    <definedName name="evnci_99" localSheetId="5">#REF!</definedName>
    <definedName name="evnci_99" localSheetId="9">#REF!</definedName>
    <definedName name="evnci_99" localSheetId="2">#REF!</definedName>
    <definedName name="evnci_99" localSheetId="25">#REF!</definedName>
    <definedName name="evnci_99">#REF!</definedName>
    <definedName name="Excess_cash">'[8]Invested capital_VDF'!$C$5:$AE$5</definedName>
    <definedName name="EXIT" localSheetId="4">#REF!</definedName>
    <definedName name="EXIT" localSheetId="16">#REF!</definedName>
    <definedName name="EXIT" localSheetId="5">#REF!</definedName>
    <definedName name="EXIT" localSheetId="9">#REF!</definedName>
    <definedName name="EXIT" localSheetId="2">#REF!</definedName>
    <definedName name="EXIT" localSheetId="25">#REF!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6">#REF!</definedName>
    <definedName name="Extrao" localSheetId="5">#REF!</definedName>
    <definedName name="Extrao" localSheetId="9">#REF!</definedName>
    <definedName name="Extrao" localSheetId="2">#REF!</definedName>
    <definedName name="Extrao" localSheetId="25">#REF!</definedName>
    <definedName name="Extrao">#REF!</definedName>
    <definedName name="Extraordinary_Expenses" localSheetId="4">#REF!</definedName>
    <definedName name="Extraordinary_Expenses" localSheetId="16">#REF!</definedName>
    <definedName name="Extraordinary_Expenses" localSheetId="5">#REF!</definedName>
    <definedName name="Extraordinary_Expenses" localSheetId="9">#REF!</definedName>
    <definedName name="Extraordinary_Expenses" localSheetId="2">#REF!</definedName>
    <definedName name="Extraordinary_Expenses" localSheetId="25">#REF!</definedName>
    <definedName name="Extraordinary_Expenses">#REF!</definedName>
    <definedName name="Extraordinary_Income" localSheetId="4">#REF!</definedName>
    <definedName name="Extraordinary_Income" localSheetId="16">#REF!</definedName>
    <definedName name="Extraordinary_Income" localSheetId="5">#REF!</definedName>
    <definedName name="Extraordinary_Income" localSheetId="9">#REF!</definedName>
    <definedName name="Extraordinary_Income" localSheetId="2">#REF!</definedName>
    <definedName name="Extraordinary_Income" localSheetId="25">#REF!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6">[18]Börskurser!#REF!</definedName>
    <definedName name="fas2_roic" localSheetId="5">[18]Börskurser!#REF!</definedName>
    <definedName name="fas2_roic" localSheetId="9">[18]Börskurser!#REF!</definedName>
    <definedName name="fas2_roic" localSheetId="2">[18]Börskurser!#REF!</definedName>
    <definedName name="fas2_roic" localSheetId="25">[18]Börskurser!#REF!</definedName>
    <definedName name="fas2_roic">[18]Börskurser!#REF!</definedName>
    <definedName name="fcf">'[3]DCF old'!$J$19:$W$19</definedName>
    <definedName name="fcf_thisyear" localSheetId="4">'[3]DCF old'!#REF!</definedName>
    <definedName name="fcf_thisyear" localSheetId="16">'[3]DCF old'!#REF!</definedName>
    <definedName name="fcf_thisyear" localSheetId="5">'[3]DCF old'!#REF!</definedName>
    <definedName name="fcf_thisyear" localSheetId="9">'[3]DCF old'!#REF!</definedName>
    <definedName name="fcf_thisyear" localSheetId="2">'[3]DCF old'!#REF!</definedName>
    <definedName name="fcf_thisyear" localSheetId="25">'[3]DCF old'!#REF!</definedName>
    <definedName name="fcf_thisyear">'[3]DCF old'!#REF!</definedName>
    <definedName name="fcfaver" localSheetId="4">'[3]DCF old'!#REF!</definedName>
    <definedName name="fcfaver" localSheetId="16">'[3]DCF old'!#REF!</definedName>
    <definedName name="fcfaver" localSheetId="5">'[3]DCF old'!#REF!</definedName>
    <definedName name="fcfaver" localSheetId="9">'[3]DCF old'!#REF!</definedName>
    <definedName name="fcfaver" localSheetId="2">'[3]DCF old'!#REF!</definedName>
    <definedName name="fcfaver" localSheetId="25">'[3]DCF old'!#REF!</definedName>
    <definedName name="fcfaver">'[3]DCF old'!#REF!</definedName>
    <definedName name="fcfg" localSheetId="4">'[3]DCF old'!#REF!</definedName>
    <definedName name="fcfg" localSheetId="16">'[3]DCF old'!#REF!</definedName>
    <definedName name="fcfg" localSheetId="5">'[3]DCF old'!#REF!</definedName>
    <definedName name="fcfg" localSheetId="9">'[3]DCF old'!#REF!</definedName>
    <definedName name="fcfg" localSheetId="2">'[3]DCF old'!#REF!</definedName>
    <definedName name="fcfg" localSheetId="25">'[3]DCF old'!#REF!</definedName>
    <definedName name="fcfg">'[3]DCF old'!#REF!</definedName>
    <definedName name="fcfps" localSheetId="4">'[3]DCF old'!#REF!</definedName>
    <definedName name="fcfps" localSheetId="16">'[3]DCF old'!#REF!</definedName>
    <definedName name="fcfps" localSheetId="5">'[3]DCF old'!#REF!</definedName>
    <definedName name="fcfps" localSheetId="9">'[3]DCF old'!#REF!</definedName>
    <definedName name="fcfps" localSheetId="2">'[3]DCF old'!#REF!</definedName>
    <definedName name="fcfps" localSheetId="25">'[3]DCF old'!#REF!</definedName>
    <definedName name="fcfps">'[3]DCF old'!#REF!</definedName>
    <definedName name="fcfps_stax" localSheetId="4">'[3]DCF old'!#REF!</definedName>
    <definedName name="fcfps_stax" localSheetId="16">'[3]DCF old'!#REF!</definedName>
    <definedName name="fcfps_stax" localSheetId="5">'[3]DCF old'!#REF!</definedName>
    <definedName name="fcfps_stax" localSheetId="9">'[3]DCF old'!#REF!</definedName>
    <definedName name="fcfps_stax" localSheetId="2">'[3]DCF old'!#REF!</definedName>
    <definedName name="fcfps_stax" localSheetId="25">'[3]DCF old'!#REF!</definedName>
    <definedName name="fcfps_stax">'[3]DCF old'!#REF!</definedName>
    <definedName name="fcfps_tax" localSheetId="4">'[3]DCF old'!#REF!</definedName>
    <definedName name="fcfps_tax" localSheetId="16">'[3]DCF old'!#REF!</definedName>
    <definedName name="fcfps_tax" localSheetId="5">'[3]DCF old'!#REF!</definedName>
    <definedName name="fcfps_tax" localSheetId="9">'[3]DCF old'!#REF!</definedName>
    <definedName name="fcfps_tax" localSheetId="2">'[3]DCF old'!#REF!</definedName>
    <definedName name="fcfps_tax" localSheetId="25">'[3]DCF old'!#REF!</definedName>
    <definedName name="fcfps_tax">'[3]DCF old'!#REF!</definedName>
    <definedName name="FGHFG">#N/A</definedName>
    <definedName name="FIGGE" localSheetId="4">#REF!</definedName>
    <definedName name="FIGGE" localSheetId="16">#REF!</definedName>
    <definedName name="FIGGE" localSheetId="5">#REF!</definedName>
    <definedName name="FIGGE" localSheetId="9">#REF!</definedName>
    <definedName name="FIGGE" localSheetId="2">#REF!</definedName>
    <definedName name="FIGGE" localSheetId="25">#REF!</definedName>
    <definedName name="FIGGE">#REF!</definedName>
    <definedName name="Finaldiv" localSheetId="4">#REF!</definedName>
    <definedName name="Finaldiv" localSheetId="16">#REF!</definedName>
    <definedName name="Finaldiv" localSheetId="5">#REF!</definedName>
    <definedName name="Finaldiv" localSheetId="9">#REF!</definedName>
    <definedName name="Finaldiv" localSheetId="2">#REF!</definedName>
    <definedName name="Finaldiv" localSheetId="25">#REF!</definedName>
    <definedName name="Finaldiv">#REF!</definedName>
    <definedName name="findata_bs" localSheetId="4">#REF!</definedName>
    <definedName name="findata_bs" localSheetId="16">#REF!</definedName>
    <definedName name="findata_bs" localSheetId="5">#REF!</definedName>
    <definedName name="findata_bs" localSheetId="9">#REF!</definedName>
    <definedName name="findata_bs" localSheetId="2">#REF!</definedName>
    <definedName name="findata_bs" localSheetId="25">#REF!</definedName>
    <definedName name="findata_bs">#REF!</definedName>
    <definedName name="findata_fr" localSheetId="4">#REF!</definedName>
    <definedName name="findata_fr" localSheetId="16">#REF!</definedName>
    <definedName name="findata_fr" localSheetId="5">#REF!</definedName>
    <definedName name="findata_fr" localSheetId="9">#REF!</definedName>
    <definedName name="findata_fr" localSheetId="2">#REF!</definedName>
    <definedName name="findata_fr" localSheetId="25">#REF!</definedName>
    <definedName name="findata_fr">#REF!</definedName>
    <definedName name="findata_is" localSheetId="4">#REF!</definedName>
    <definedName name="findata_is" localSheetId="16">#REF!</definedName>
    <definedName name="findata_is" localSheetId="5">#REF!</definedName>
    <definedName name="findata_is" localSheetId="9">#REF!</definedName>
    <definedName name="findata_is" localSheetId="2">#REF!</definedName>
    <definedName name="findata_is" localSheetId="25">#REF!</definedName>
    <definedName name="findata_is">#REF!</definedName>
    <definedName name="findata_qdata" localSheetId="4">#REF!</definedName>
    <definedName name="findata_qdata" localSheetId="16">#REF!</definedName>
    <definedName name="findata_qdata" localSheetId="5">#REF!</definedName>
    <definedName name="findata_qdata" localSheetId="9">#REF!</definedName>
    <definedName name="findata_qdata" localSheetId="2">#REF!</definedName>
    <definedName name="findata_qdata" localSheetId="25">#REF!</definedName>
    <definedName name="findata_qdata">#REF!</definedName>
    <definedName name="findata_stock" localSheetId="4">#REF!</definedName>
    <definedName name="findata_stock" localSheetId="16">#REF!</definedName>
    <definedName name="findata_stock" localSheetId="5">#REF!</definedName>
    <definedName name="findata_stock" localSheetId="9">#REF!</definedName>
    <definedName name="findata_stock" localSheetId="2">#REF!</definedName>
    <definedName name="findata_stock" localSheetId="25">#REF!</definedName>
    <definedName name="findata_stock">#REF!</definedName>
    <definedName name="First_code" localSheetId="4">#REF!</definedName>
    <definedName name="First_code" localSheetId="16">#REF!</definedName>
    <definedName name="First_code" localSheetId="5">#REF!</definedName>
    <definedName name="First_code" localSheetId="9">#REF!</definedName>
    <definedName name="First_code" localSheetId="2">#REF!</definedName>
    <definedName name="First_code" localSheetId="25">#REF!</definedName>
    <definedName name="First_code">#REF!</definedName>
    <definedName name="First_DT" localSheetId="4">#REF!</definedName>
    <definedName name="First_DT" localSheetId="16">#REF!</definedName>
    <definedName name="First_DT" localSheetId="5">#REF!</definedName>
    <definedName name="First_DT" localSheetId="9">#REF!</definedName>
    <definedName name="First_DT" localSheetId="2">#REF!</definedName>
    <definedName name="First_DT" localSheetId="25">#REF!</definedName>
    <definedName name="First_DT">#REF!</definedName>
    <definedName name="first_est" localSheetId="4">#REF!</definedName>
    <definedName name="first_est" localSheetId="16">#REF!</definedName>
    <definedName name="first_est" localSheetId="5">#REF!</definedName>
    <definedName name="first_est" localSheetId="9">#REF!</definedName>
    <definedName name="first_est" localSheetId="2">#REF!</definedName>
    <definedName name="first_est" localSheetId="25">#REF!</definedName>
    <definedName name="first_est">#REF!</definedName>
    <definedName name="firstprognosticyear" localSheetId="4">'[3]DCF old'!#REF!</definedName>
    <definedName name="firstprognosticyear" localSheetId="16">'[3]DCF old'!#REF!</definedName>
    <definedName name="firstprognosticyear" localSheetId="5">'[3]DCF old'!#REF!</definedName>
    <definedName name="firstprognosticyear" localSheetId="9">'[3]DCF old'!#REF!</definedName>
    <definedName name="firstprognosticyear" localSheetId="2">'[3]DCF old'!#REF!</definedName>
    <definedName name="firstprognosticyear" localSheetId="25">'[3]DCF old'!#REF!</definedName>
    <definedName name="firstprognosticyear">'[3]DCF old'!#REF!</definedName>
    <definedName name="firstyear">'[3]DCF old'!$C$12:$E$12</definedName>
    <definedName name="fix_as" localSheetId="4">'[3]DCF old'!#REF!</definedName>
    <definedName name="fix_as" localSheetId="16">'[3]DCF old'!#REF!</definedName>
    <definedName name="fix_as" localSheetId="5">'[3]DCF old'!#REF!</definedName>
    <definedName name="fix_as" localSheetId="9">'[3]DCF old'!#REF!</definedName>
    <definedName name="fix_as" localSheetId="2">'[3]DCF old'!#REF!</definedName>
    <definedName name="fix_as" localSheetId="25">'[3]DCF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6">#REF!</definedName>
    <definedName name="fixedcosts" localSheetId="5">#REF!</definedName>
    <definedName name="fixedcosts" localSheetId="9">#REF!</definedName>
    <definedName name="fixedcosts" localSheetId="2">#REF!</definedName>
    <definedName name="fixedcosts" localSheetId="25">#REF!</definedName>
    <definedName name="fixedcosts">#REF!</definedName>
    <definedName name="Fore_taxrate_NonRecLoss" localSheetId="4">#REF!</definedName>
    <definedName name="Fore_taxrate_NonRecLoss" localSheetId="16">#REF!</definedName>
    <definedName name="Fore_taxrate_NonRecLoss" localSheetId="5">#REF!</definedName>
    <definedName name="Fore_taxrate_NonRecLoss" localSheetId="9">#REF!</definedName>
    <definedName name="Fore_taxrate_NonRecLoss" localSheetId="2">#REF!</definedName>
    <definedName name="Fore_taxrate_NonRecLoss" localSheetId="25">#REF!</definedName>
    <definedName name="Fore_taxrate_NonRecLoss">#REF!</definedName>
    <definedName name="Forex_differences" localSheetId="4">#REF!</definedName>
    <definedName name="Forex_differences" localSheetId="16">#REF!</definedName>
    <definedName name="Forex_differences" localSheetId="5">#REF!</definedName>
    <definedName name="Forex_differences" localSheetId="9">#REF!</definedName>
    <definedName name="Forex_differences" localSheetId="2">#REF!</definedName>
    <definedName name="Forex_differences" localSheetId="25">#REF!</definedName>
    <definedName name="Forex_differences">#REF!</definedName>
    <definedName name="fpdata" localSheetId="4">#REF!</definedName>
    <definedName name="fpdata" localSheetId="16">#REF!</definedName>
    <definedName name="fpdata" localSheetId="5">#REF!</definedName>
    <definedName name="fpdata" localSheetId="9">#REF!</definedName>
    <definedName name="fpdata" localSheetId="2">#REF!</definedName>
    <definedName name="fpdata" localSheetId="25">#REF!</definedName>
    <definedName name="fpdata">#REF!</definedName>
    <definedName name="fptable" localSheetId="4">#REF!</definedName>
    <definedName name="fptable" localSheetId="16">#REF!</definedName>
    <definedName name="fptable" localSheetId="5">#REF!</definedName>
    <definedName name="fptable" localSheetId="9">#REF!</definedName>
    <definedName name="fptable" localSheetId="2">#REF!</definedName>
    <definedName name="fptable" localSheetId="25">#REF!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6">#REF!</definedName>
    <definedName name="France" localSheetId="5">#REF!</definedName>
    <definedName name="France" localSheetId="9">#REF!</definedName>
    <definedName name="France" localSheetId="2">#REF!</definedName>
    <definedName name="France" localSheetId="25">#REF!</definedName>
    <definedName name="France">#REF!</definedName>
    <definedName name="France_w" localSheetId="4">#REF!</definedName>
    <definedName name="France_w" localSheetId="16">#REF!</definedName>
    <definedName name="France_w" localSheetId="5">#REF!</definedName>
    <definedName name="France_w" localSheetId="9">#REF!</definedName>
    <definedName name="France_w" localSheetId="2">#REF!</definedName>
    <definedName name="France_w" localSheetId="25">#REF!</definedName>
    <definedName name="France_w">#REF!</definedName>
    <definedName name="Free_cash_flow">[8]DCF_VDF!$C$23:$AZ$23</definedName>
    <definedName name="Free_Float" localSheetId="4">#REF!</definedName>
    <definedName name="Free_Float" localSheetId="16">#REF!</definedName>
    <definedName name="Free_Float" localSheetId="5">#REF!</definedName>
    <definedName name="Free_Float" localSheetId="9">#REF!</definedName>
    <definedName name="Free_Float" localSheetId="2">#REF!</definedName>
    <definedName name="Free_Float" localSheetId="25">#REF!</definedName>
    <definedName name="Free_Float">#REF!</definedName>
    <definedName name="FREUD_CHECK_SIDE">TRUE</definedName>
    <definedName name="Freud_Company_Abbr" localSheetId="4">#REF!</definedName>
    <definedName name="Freud_Company_Abbr" localSheetId="16">#REF!</definedName>
    <definedName name="Freud_Company_Abbr" localSheetId="5">#REF!</definedName>
    <definedName name="Freud_Company_Abbr" localSheetId="9">#REF!</definedName>
    <definedName name="Freud_Company_Abbr" localSheetId="2">#REF!</definedName>
    <definedName name="Freud_Company_Abbr" localSheetId="25">#REF!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6">#REF!</definedName>
    <definedName name="Freud_Summ_Div" localSheetId="5">#REF!</definedName>
    <definedName name="Freud_Summ_Div" localSheetId="9">#REF!</definedName>
    <definedName name="Freud_Summ_Div" localSheetId="2">#REF!</definedName>
    <definedName name="Freud_Summ_Div" localSheetId="25">#REF!</definedName>
    <definedName name="Freud_Summ_Div">#REF!</definedName>
    <definedName name="Freud_Summ_Full" localSheetId="4">#REF!</definedName>
    <definedName name="Freud_Summ_Full" localSheetId="16">#REF!</definedName>
    <definedName name="Freud_Summ_Full" localSheetId="5">#REF!</definedName>
    <definedName name="Freud_Summ_Full" localSheetId="9">#REF!</definedName>
    <definedName name="Freud_Summ_Full" localSheetId="2">#REF!</definedName>
    <definedName name="Freud_Summ_Full" localSheetId="25">#REF!</definedName>
    <definedName name="Freud_Summ_Full">#REF!</definedName>
    <definedName name="Freud_Summ_Geog" localSheetId="4">#REF!</definedName>
    <definedName name="Freud_Summ_Geog" localSheetId="16">#REF!</definedName>
    <definedName name="Freud_Summ_Geog" localSheetId="5">#REF!</definedName>
    <definedName name="Freud_Summ_Geog" localSheetId="9">#REF!</definedName>
    <definedName name="Freud_Summ_Geog" localSheetId="2">#REF!</definedName>
    <definedName name="Freud_Summ_Geog" localSheetId="25">#REF!</definedName>
    <definedName name="Freud_Summ_Geog">#REF!</definedName>
    <definedName name="Freud_Summ_Half" localSheetId="4">#REF!</definedName>
    <definedName name="Freud_Summ_Half" localSheetId="16">#REF!</definedName>
    <definedName name="Freud_Summ_Half" localSheetId="5">#REF!</definedName>
    <definedName name="Freud_Summ_Half" localSheetId="9">#REF!</definedName>
    <definedName name="Freud_Summ_Half" localSheetId="2">#REF!</definedName>
    <definedName name="Freud_Summ_Half" localSheetId="25">#REF!</definedName>
    <definedName name="Freud_Summ_Half">#REF!</definedName>
    <definedName name="FREUD_SUMMARY_COMP_ABBR">"BAA"</definedName>
    <definedName name="FREUDLINK">1</definedName>
    <definedName name="fsd" localSheetId="4">#REF!</definedName>
    <definedName name="fsd" localSheetId="16">#REF!</definedName>
    <definedName name="fsd" localSheetId="5">#REF!</definedName>
    <definedName name="fsd" localSheetId="9">#REF!</definedName>
    <definedName name="fsd" localSheetId="2">#REF!</definedName>
    <definedName name="fsd" localSheetId="25">#REF!</definedName>
    <definedName name="fsd">#REF!</definedName>
    <definedName name="Full_Year_Figures" localSheetId="4">#REF!</definedName>
    <definedName name="Full_Year_Figures" localSheetId="16">#REF!</definedName>
    <definedName name="Full_Year_Figures" localSheetId="5">#REF!</definedName>
    <definedName name="Full_Year_Figures" localSheetId="9">#REF!</definedName>
    <definedName name="Full_Year_Figures" localSheetId="2">#REF!</definedName>
    <definedName name="Full_Year_Figures" localSheetId="25">#REF!</definedName>
    <definedName name="Full_Year_Figures">#REF!</definedName>
    <definedName name="fxbpe" localSheetId="4">[19]Sheet1!#REF!</definedName>
    <definedName name="fxbpe" localSheetId="16">[19]Sheet1!#REF!</definedName>
    <definedName name="fxbpe" localSheetId="5">[19]Sheet1!#REF!</definedName>
    <definedName name="fxbpe" localSheetId="9">[19]Sheet1!#REF!</definedName>
    <definedName name="fxbpe" localSheetId="2">[19]Sheet1!#REF!</definedName>
    <definedName name="fxbpe" localSheetId="25">[19]Sheet1!#REF!</definedName>
    <definedName name="fxbpe">[19]Sheet1!#REF!</definedName>
    <definedName name="fxbpep" localSheetId="4">[19]Sheet1!#REF!</definedName>
    <definedName name="fxbpep" localSheetId="16">[19]Sheet1!#REF!</definedName>
    <definedName name="fxbpep" localSheetId="5">[19]Sheet1!#REF!</definedName>
    <definedName name="fxbpep" localSheetId="9">[19]Sheet1!#REF!</definedName>
    <definedName name="fxbpep" localSheetId="2">[19]Sheet1!#REF!</definedName>
    <definedName name="fxbpep" localSheetId="25">[19]Sheet1!#REF!</definedName>
    <definedName name="fxbpep">[19]Sheet1!#REF!</definedName>
    <definedName name="fxbpna" localSheetId="4">[19]Sheet1!#REF!</definedName>
    <definedName name="fxbpna" localSheetId="16">[19]Sheet1!#REF!</definedName>
    <definedName name="fxbpna" localSheetId="5">[19]Sheet1!#REF!</definedName>
    <definedName name="fxbpna" localSheetId="9">[19]Sheet1!#REF!</definedName>
    <definedName name="fxbpna" localSheetId="2">[19]Sheet1!#REF!</definedName>
    <definedName name="fxbpna" localSheetId="25">[19]Sheet1!#REF!</definedName>
    <definedName name="fxbpna">[19]Sheet1!#REF!</definedName>
    <definedName name="fxbpnap" localSheetId="4">[19]Sheet1!#REF!</definedName>
    <definedName name="fxbpnap" localSheetId="16">[19]Sheet1!#REF!</definedName>
    <definedName name="fxbpnap" localSheetId="5">[19]Sheet1!#REF!</definedName>
    <definedName name="fxbpnap" localSheetId="9">[19]Sheet1!#REF!</definedName>
    <definedName name="fxbpnap" localSheetId="2">[19]Sheet1!#REF!</definedName>
    <definedName name="fxbpnap" localSheetId="25">[19]Sheet1!#REF!</definedName>
    <definedName name="fxbpnap">[19]Sheet1!#REF!</definedName>
    <definedName name="fxdm">[20]Master!$A$128:$IV$128</definedName>
    <definedName name="fxfp" localSheetId="4">[19]Sheet1!#REF!</definedName>
    <definedName name="fxfp" localSheetId="16">[19]Sheet1!#REF!</definedName>
    <definedName name="fxfp" localSheetId="5">[19]Sheet1!#REF!</definedName>
    <definedName name="fxfp" localSheetId="9">[19]Sheet1!#REF!</definedName>
    <definedName name="fxfp" localSheetId="2">[19]Sheet1!#REF!</definedName>
    <definedName name="fxfp" localSheetId="25">[19]Sheet1!#REF!</definedName>
    <definedName name="fxfp">[19]Sheet1!#REF!</definedName>
    <definedName name="fxfpp" localSheetId="4">[19]Sheet1!#REF!</definedName>
    <definedName name="fxfpp" localSheetId="16">[19]Sheet1!#REF!</definedName>
    <definedName name="fxfpp" localSheetId="5">[19]Sheet1!#REF!</definedName>
    <definedName name="fxfpp" localSheetId="9">[19]Sheet1!#REF!</definedName>
    <definedName name="fxfpp" localSheetId="2">[19]Sheet1!#REF!</definedName>
    <definedName name="fxfpp" localSheetId="25">[19]Sheet1!#REF!</definedName>
    <definedName name="fxfpp">[19]Sheet1!#REF!</definedName>
    <definedName name="fxoth" localSheetId="4">[19]Sheet1!#REF!</definedName>
    <definedName name="fxoth" localSheetId="16">[19]Sheet1!#REF!</definedName>
    <definedName name="fxoth" localSheetId="5">[19]Sheet1!#REF!</definedName>
    <definedName name="fxoth" localSheetId="9">[19]Sheet1!#REF!</definedName>
    <definedName name="fxoth" localSheetId="2">[19]Sheet1!#REF!</definedName>
    <definedName name="fxoth" localSheetId="25">[19]Sheet1!#REF!</definedName>
    <definedName name="fxoth">[19]Sheet1!#REF!</definedName>
    <definedName name="fxothp" localSheetId="4">[19]Sheet1!#REF!</definedName>
    <definedName name="fxothp" localSheetId="16">[19]Sheet1!#REF!</definedName>
    <definedName name="fxothp" localSheetId="5">[19]Sheet1!#REF!</definedName>
    <definedName name="fxothp" localSheetId="9">[19]Sheet1!#REF!</definedName>
    <definedName name="fxothp" localSheetId="2">[19]Sheet1!#REF!</definedName>
    <definedName name="fxothp" localSheetId="25">[19]Sheet1!#REF!</definedName>
    <definedName name="fxothp">[19]Sheet1!#REF!</definedName>
    <definedName name="fxsec" localSheetId="4">[19]Sheet1!#REF!</definedName>
    <definedName name="fxsec" localSheetId="16">[19]Sheet1!#REF!</definedName>
    <definedName name="fxsec" localSheetId="5">[19]Sheet1!#REF!</definedName>
    <definedName name="fxsec" localSheetId="9">[19]Sheet1!#REF!</definedName>
    <definedName name="fxsec" localSheetId="2">[19]Sheet1!#REF!</definedName>
    <definedName name="fxsec" localSheetId="25">[19]Sheet1!#REF!</definedName>
    <definedName name="fxsec">[19]Sheet1!#REF!</definedName>
    <definedName name="fxsecp" localSheetId="4">[19]Sheet1!#REF!</definedName>
    <definedName name="fxsecp" localSheetId="16">[19]Sheet1!#REF!</definedName>
    <definedName name="fxsecp" localSheetId="5">[19]Sheet1!#REF!</definedName>
    <definedName name="fxsecp" localSheetId="9">[19]Sheet1!#REF!</definedName>
    <definedName name="fxsecp" localSheetId="2">[19]Sheet1!#REF!</definedName>
    <definedName name="fxsecp" localSheetId="25">[19]Sheet1!#REF!</definedName>
    <definedName name="fxsecp">[19]Sheet1!#REF!</definedName>
    <definedName name="fxusp" localSheetId="4">[19]Sheet1!#REF!</definedName>
    <definedName name="fxusp" localSheetId="16">[19]Sheet1!#REF!</definedName>
    <definedName name="fxusp" localSheetId="5">[19]Sheet1!#REF!</definedName>
    <definedName name="fxusp" localSheetId="9">[19]Sheet1!#REF!</definedName>
    <definedName name="fxusp" localSheetId="2">[19]Sheet1!#REF!</definedName>
    <definedName name="fxusp" localSheetId="25">[19]Sheet1!#REF!</definedName>
    <definedName name="fxusp">[19]Sheet1!#REF!</definedName>
    <definedName name="G" localSheetId="4">#REF!</definedName>
    <definedName name="G" localSheetId="16">#REF!</definedName>
    <definedName name="G" localSheetId="5">#REF!</definedName>
    <definedName name="G" localSheetId="9">#REF!</definedName>
    <definedName name="G" localSheetId="2">#REF!</definedName>
    <definedName name="G" localSheetId="25">#REF!</definedName>
    <definedName name="G">#REF!</definedName>
    <definedName name="g_2" localSheetId="4">#REF!</definedName>
    <definedName name="g_2" localSheetId="16">#REF!</definedName>
    <definedName name="g_2" localSheetId="5">#REF!</definedName>
    <definedName name="g_2" localSheetId="9">#REF!</definedName>
    <definedName name="g_2" localSheetId="2">#REF!</definedName>
    <definedName name="g_2" localSheetId="25">#REF!</definedName>
    <definedName name="g_2">#REF!</definedName>
    <definedName name="GBP">[2]CCY!$C$762</definedName>
    <definedName name="gcf">'[3]DCF old'!$I$15:$U$15</definedName>
    <definedName name="GDGD">#N/A</definedName>
    <definedName name="gearing_00" localSheetId="4">#REF!</definedName>
    <definedName name="gearing_00" localSheetId="16">#REF!</definedName>
    <definedName name="gearing_00" localSheetId="5">#REF!</definedName>
    <definedName name="gearing_00" localSheetId="9">#REF!</definedName>
    <definedName name="gearing_00" localSheetId="2">#REF!</definedName>
    <definedName name="gearing_00" localSheetId="25">#REF!</definedName>
    <definedName name="gearing_00">#REF!</definedName>
    <definedName name="gearing_01" localSheetId="4">#REF!</definedName>
    <definedName name="gearing_01" localSheetId="16">#REF!</definedName>
    <definedName name="gearing_01" localSheetId="5">#REF!</definedName>
    <definedName name="gearing_01" localSheetId="9">#REF!</definedName>
    <definedName name="gearing_01" localSheetId="2">#REF!</definedName>
    <definedName name="gearing_01" localSheetId="25">#REF!</definedName>
    <definedName name="gearing_01">#REF!</definedName>
    <definedName name="gearing_02" localSheetId="4">#REF!</definedName>
    <definedName name="gearing_02" localSheetId="16">#REF!</definedName>
    <definedName name="gearing_02" localSheetId="5">#REF!</definedName>
    <definedName name="gearing_02" localSheetId="9">#REF!</definedName>
    <definedName name="gearing_02" localSheetId="2">#REF!</definedName>
    <definedName name="gearing_02" localSheetId="25">#REF!</definedName>
    <definedName name="gearing_02">#REF!</definedName>
    <definedName name="gearing_03">[1]CASINO2!$W$629</definedName>
    <definedName name="gearing_99" localSheetId="4">#REF!</definedName>
    <definedName name="gearing_99" localSheetId="16">#REF!</definedName>
    <definedName name="gearing_99" localSheetId="5">#REF!</definedName>
    <definedName name="gearing_99" localSheetId="9">#REF!</definedName>
    <definedName name="gearing_99" localSheetId="2">#REF!</definedName>
    <definedName name="gearing_99" localSheetId="25">#REF!</definedName>
    <definedName name="gearing_99">#REF!</definedName>
    <definedName name="Germany" localSheetId="4">#REF!</definedName>
    <definedName name="Germany" localSheetId="16">#REF!</definedName>
    <definedName name="Germany" localSheetId="5">#REF!</definedName>
    <definedName name="Germany" localSheetId="9">#REF!</definedName>
    <definedName name="Germany" localSheetId="2">#REF!</definedName>
    <definedName name="Germany" localSheetId="25">#REF!</definedName>
    <definedName name="Germany">#REF!</definedName>
    <definedName name="Germany_Sales" localSheetId="4">#REF!</definedName>
    <definedName name="Germany_Sales" localSheetId="16">#REF!</definedName>
    <definedName name="Germany_Sales" localSheetId="5">#REF!</definedName>
    <definedName name="Germany_Sales" localSheetId="9">#REF!</definedName>
    <definedName name="Germany_Sales" localSheetId="2">#REF!</definedName>
    <definedName name="Germany_Sales" localSheetId="25">#REF!</definedName>
    <definedName name="Germany_Sales">#REF!</definedName>
    <definedName name="Germany_w" localSheetId="4">#REF!</definedName>
    <definedName name="Germany_w" localSheetId="16">#REF!</definedName>
    <definedName name="Germany_w" localSheetId="5">#REF!</definedName>
    <definedName name="Germany_w" localSheetId="9">#REF!</definedName>
    <definedName name="Germany_w" localSheetId="2">#REF!</definedName>
    <definedName name="Germany_w" localSheetId="25">#REF!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6">[8]NOPAT_VDF!#REF!</definedName>
    <definedName name="Gross_inc_growth" localSheetId="5">[8]NOPAT_VDF!#REF!</definedName>
    <definedName name="Gross_inc_growth" localSheetId="9">[8]NOPAT_VDF!#REF!</definedName>
    <definedName name="Gross_inc_growth" localSheetId="2">[8]NOPAT_VDF!#REF!</definedName>
    <definedName name="Gross_inc_growth" localSheetId="25">[8]NOPAT_VDF!#REF!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6">[8]Forecasts_VDF!#REF!</definedName>
    <definedName name="Gross_margin_fore" localSheetId="5">[8]Forecasts_VDF!#REF!</definedName>
    <definedName name="Gross_margin_fore" localSheetId="9">[8]Forecasts_VDF!#REF!</definedName>
    <definedName name="Gross_margin_fore" localSheetId="2">[8]Forecasts_VDF!#REF!</definedName>
    <definedName name="Gross_margin_fore" localSheetId="25">[8]Forecasts_VDF!#REF!</definedName>
    <definedName name="Gross_margin_fore">[8]Forecasts_VDF!#REF!</definedName>
    <definedName name="growth93" localSheetId="4">#REF!</definedName>
    <definedName name="growth93" localSheetId="16">#REF!</definedName>
    <definedName name="growth93" localSheetId="5">#REF!</definedName>
    <definedName name="growth93" localSheetId="9">#REF!</definedName>
    <definedName name="growth93" localSheetId="2">#REF!</definedName>
    <definedName name="growth93" localSheetId="25">#REF!</definedName>
    <definedName name="growth93">#REF!</definedName>
    <definedName name="growth94" localSheetId="4">#REF!</definedName>
    <definedName name="growth94" localSheetId="16">#REF!</definedName>
    <definedName name="growth94" localSheetId="5">#REF!</definedName>
    <definedName name="growth94" localSheetId="9">#REF!</definedName>
    <definedName name="growth94" localSheetId="2">#REF!</definedName>
    <definedName name="growth94" localSheetId="25">#REF!</definedName>
    <definedName name="growth94">#REF!</definedName>
    <definedName name="growth95" localSheetId="4">#REF!</definedName>
    <definedName name="growth95" localSheetId="16">#REF!</definedName>
    <definedName name="growth95" localSheetId="5">#REF!</definedName>
    <definedName name="growth95" localSheetId="9">#REF!</definedName>
    <definedName name="growth95" localSheetId="2">#REF!</definedName>
    <definedName name="growth95" localSheetId="25">#REF!</definedName>
    <definedName name="growth95">#REF!</definedName>
    <definedName name="growth96" localSheetId="4">#REF!</definedName>
    <definedName name="growth96" localSheetId="16">#REF!</definedName>
    <definedName name="growth96" localSheetId="5">#REF!</definedName>
    <definedName name="growth96" localSheetId="9">#REF!</definedName>
    <definedName name="growth96" localSheetId="2">#REF!</definedName>
    <definedName name="growth96" localSheetId="25">#REF!</definedName>
    <definedName name="growth96">#REF!</definedName>
    <definedName name="GVKey">""</definedName>
    <definedName name="gw" localSheetId="4">'[3]DCF old'!#REF!</definedName>
    <definedName name="gw" localSheetId="16">'[3]DCF old'!#REF!</definedName>
    <definedName name="gw" localSheetId="5">'[3]DCF old'!#REF!</definedName>
    <definedName name="gw" localSheetId="9">'[3]DCF old'!#REF!</definedName>
    <definedName name="gw" localSheetId="2">'[3]DCF old'!#REF!</definedName>
    <definedName name="gw" localSheetId="25">'[3]DCF old'!#REF!</definedName>
    <definedName name="gw">'[3]DCF old'!#REF!</definedName>
    <definedName name="gw_acdep" localSheetId="4">'[3]DCF old'!#REF!</definedName>
    <definedName name="gw_acdep" localSheetId="16">'[3]DCF old'!#REF!</definedName>
    <definedName name="gw_acdep" localSheetId="5">'[3]DCF old'!#REF!</definedName>
    <definedName name="gw_acdep" localSheetId="9">'[3]DCF old'!#REF!</definedName>
    <definedName name="gw_acdep" localSheetId="2">'[3]DCF old'!#REF!</definedName>
    <definedName name="gw_acdep" localSheetId="25">'[3]DCF old'!#REF!</definedName>
    <definedName name="gw_acdep">'[3]DCF old'!#REF!</definedName>
    <definedName name="gw_gross" localSheetId="4">'[3]DCF old'!#REF!</definedName>
    <definedName name="gw_gross" localSheetId="16">'[3]DCF old'!#REF!</definedName>
    <definedName name="gw_gross" localSheetId="5">'[3]DCF old'!#REF!</definedName>
    <definedName name="gw_gross" localSheetId="9">'[3]DCF old'!#REF!</definedName>
    <definedName name="gw_gross" localSheetId="2">'[3]DCF old'!#REF!</definedName>
    <definedName name="gw_gross" localSheetId="25">'[3]DCF old'!#REF!</definedName>
    <definedName name="gw_gross">'[3]DCF old'!#REF!</definedName>
    <definedName name="h" localSheetId="4">#REF!</definedName>
    <definedName name="h" localSheetId="16">#REF!</definedName>
    <definedName name="h" localSheetId="5">#REF!</definedName>
    <definedName name="h" localSheetId="9">#REF!</definedName>
    <definedName name="h" localSheetId="2">#REF!</definedName>
    <definedName name="h" localSheetId="25">#REF!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6">#REF!</definedName>
    <definedName name="HINC" localSheetId="5">#REF!</definedName>
    <definedName name="HINC" localSheetId="9">#REF!</definedName>
    <definedName name="HINC" localSheetId="2">#REF!</definedName>
    <definedName name="HINC" localSheetId="25">#REF!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6">#REF!</definedName>
    <definedName name="IBAssets" localSheetId="5">#REF!</definedName>
    <definedName name="IBAssets" localSheetId="9">#REF!</definedName>
    <definedName name="IBAssets" localSheetId="2">#REF!</definedName>
    <definedName name="IBAssets" localSheetId="25">#REF!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6">[15]Global!#REF!</definedName>
    <definedName name="ic_aircraft_assets_book_1985" localSheetId="5">[15]Global!#REF!</definedName>
    <definedName name="ic_aircraft_assets_book_1985" localSheetId="9">[15]Global!#REF!</definedName>
    <definedName name="ic_aircraft_assets_book_1985" localSheetId="2">[15]Global!#REF!</definedName>
    <definedName name="ic_aircraft_assets_book_1985" localSheetId="25">[15]Global!#REF!</definedName>
    <definedName name="ic_aircraft_assets_book_1985">[15]Global!#REF!</definedName>
    <definedName name="ic_aircraft_assets_book_1986" localSheetId="4">[15]Global!#REF!</definedName>
    <definedName name="ic_aircraft_assets_book_1986" localSheetId="16">[15]Global!#REF!</definedName>
    <definedName name="ic_aircraft_assets_book_1986" localSheetId="5">[15]Global!#REF!</definedName>
    <definedName name="ic_aircraft_assets_book_1986" localSheetId="9">[15]Global!#REF!</definedName>
    <definedName name="ic_aircraft_assets_book_1986" localSheetId="2">[15]Global!#REF!</definedName>
    <definedName name="ic_aircraft_assets_book_1986" localSheetId="25">[15]Global!#REF!</definedName>
    <definedName name="ic_aircraft_assets_book_1986">[15]Global!#REF!</definedName>
    <definedName name="ic_aircraft_assets_book_1987" localSheetId="4">[15]Global!#REF!</definedName>
    <definedName name="ic_aircraft_assets_book_1987" localSheetId="16">[15]Global!#REF!</definedName>
    <definedName name="ic_aircraft_assets_book_1987" localSheetId="5">[15]Global!#REF!</definedName>
    <definedName name="ic_aircraft_assets_book_1987" localSheetId="9">[15]Global!#REF!</definedName>
    <definedName name="ic_aircraft_assets_book_1987" localSheetId="2">[15]Global!#REF!</definedName>
    <definedName name="ic_aircraft_assets_book_1987" localSheetId="25">[15]Global!#REF!</definedName>
    <definedName name="ic_aircraft_assets_book_1987">[15]Global!#REF!</definedName>
    <definedName name="ic_aircraft_assets_book_1988" localSheetId="4">[15]Global!#REF!</definedName>
    <definedName name="ic_aircraft_assets_book_1988" localSheetId="16">[15]Global!#REF!</definedName>
    <definedName name="ic_aircraft_assets_book_1988" localSheetId="5">[15]Global!#REF!</definedName>
    <definedName name="ic_aircraft_assets_book_1988" localSheetId="9">[15]Global!#REF!</definedName>
    <definedName name="ic_aircraft_assets_book_1988" localSheetId="2">[15]Global!#REF!</definedName>
    <definedName name="ic_aircraft_assets_book_1988" localSheetId="25">[15]Global!#REF!</definedName>
    <definedName name="ic_aircraft_assets_book_1988">[15]Global!#REF!</definedName>
    <definedName name="ic_aircraft_assets_book_1989" localSheetId="4">[15]Global!#REF!</definedName>
    <definedName name="ic_aircraft_assets_book_1989" localSheetId="16">[15]Global!#REF!</definedName>
    <definedName name="ic_aircraft_assets_book_1989" localSheetId="5">[15]Global!#REF!</definedName>
    <definedName name="ic_aircraft_assets_book_1989" localSheetId="9">[15]Global!#REF!</definedName>
    <definedName name="ic_aircraft_assets_book_1989" localSheetId="2">[15]Global!#REF!</definedName>
    <definedName name="ic_aircraft_assets_book_1989" localSheetId="25">[15]Global!#REF!</definedName>
    <definedName name="ic_aircraft_assets_book_1989">[15]Global!#REF!</definedName>
    <definedName name="ic_aircraft_assets_book_1990" localSheetId="4">[15]Global!#REF!</definedName>
    <definedName name="ic_aircraft_assets_book_1990" localSheetId="16">[15]Global!#REF!</definedName>
    <definedName name="ic_aircraft_assets_book_1990" localSheetId="5">[15]Global!#REF!</definedName>
    <definedName name="ic_aircraft_assets_book_1990" localSheetId="9">[15]Global!#REF!</definedName>
    <definedName name="ic_aircraft_assets_book_1990" localSheetId="2">[15]Global!#REF!</definedName>
    <definedName name="ic_aircraft_assets_book_1990" localSheetId="25">[15]Global!#REF!</definedName>
    <definedName name="ic_aircraft_assets_book_1990">[15]Global!#REF!</definedName>
    <definedName name="ic_aircraft_assets_book_1991" localSheetId="4">[15]Global!#REF!</definedName>
    <definedName name="ic_aircraft_assets_book_1991" localSheetId="16">[15]Global!#REF!</definedName>
    <definedName name="ic_aircraft_assets_book_1991" localSheetId="5">[15]Global!#REF!</definedName>
    <definedName name="ic_aircraft_assets_book_1991" localSheetId="9">[15]Global!#REF!</definedName>
    <definedName name="ic_aircraft_assets_book_1991" localSheetId="2">[15]Global!#REF!</definedName>
    <definedName name="ic_aircraft_assets_book_1991" localSheetId="25">[15]Global!#REF!</definedName>
    <definedName name="ic_aircraft_assets_book_1991">[15]Global!#REF!</definedName>
    <definedName name="ic_aircraft_assets_book_1992" localSheetId="4">[15]Global!#REF!</definedName>
    <definedName name="ic_aircraft_assets_book_1992" localSheetId="16">[15]Global!#REF!</definedName>
    <definedName name="ic_aircraft_assets_book_1992" localSheetId="5">[15]Global!#REF!</definedName>
    <definedName name="ic_aircraft_assets_book_1992" localSheetId="9">[15]Global!#REF!</definedName>
    <definedName name="ic_aircraft_assets_book_1992" localSheetId="2">[15]Global!#REF!</definedName>
    <definedName name="ic_aircraft_assets_book_1992" localSheetId="25">[15]Global!#REF!</definedName>
    <definedName name="ic_aircraft_assets_book_1992">[15]Global!#REF!</definedName>
    <definedName name="ic_aircraft_assets_book_1993" localSheetId="4">[15]Global!#REF!</definedName>
    <definedName name="ic_aircraft_assets_book_1993" localSheetId="16">[15]Global!#REF!</definedName>
    <definedName name="ic_aircraft_assets_book_1993" localSheetId="5">[15]Global!#REF!</definedName>
    <definedName name="ic_aircraft_assets_book_1993" localSheetId="9">[15]Global!#REF!</definedName>
    <definedName name="ic_aircraft_assets_book_1993" localSheetId="2">[15]Global!#REF!</definedName>
    <definedName name="ic_aircraft_assets_book_1993" localSheetId="25">[15]Global!#REF!</definedName>
    <definedName name="ic_aircraft_assets_book_1993">[15]Global!#REF!</definedName>
    <definedName name="ic_aircraft_assets_book_1994" localSheetId="4">[15]Global!#REF!</definedName>
    <definedName name="ic_aircraft_assets_book_1994" localSheetId="16">[15]Global!#REF!</definedName>
    <definedName name="ic_aircraft_assets_book_1994" localSheetId="5">[15]Global!#REF!</definedName>
    <definedName name="ic_aircraft_assets_book_1994" localSheetId="9">[15]Global!#REF!</definedName>
    <definedName name="ic_aircraft_assets_book_1994" localSheetId="2">[15]Global!#REF!</definedName>
    <definedName name="ic_aircraft_assets_book_1994" localSheetId="25">[15]Global!#REF!</definedName>
    <definedName name="ic_aircraft_assets_book_1994">[15]Global!#REF!</definedName>
    <definedName name="ic_aircraft_assets_book_1995" localSheetId="4">[15]Global!#REF!</definedName>
    <definedName name="ic_aircraft_assets_book_1995" localSheetId="16">[15]Global!#REF!</definedName>
    <definedName name="ic_aircraft_assets_book_1995" localSheetId="5">[15]Global!#REF!</definedName>
    <definedName name="ic_aircraft_assets_book_1995" localSheetId="9">[15]Global!#REF!</definedName>
    <definedName name="ic_aircraft_assets_book_1995" localSheetId="2">[15]Global!#REF!</definedName>
    <definedName name="ic_aircraft_assets_book_1995" localSheetId="25">[15]Global!#REF!</definedName>
    <definedName name="ic_aircraft_assets_book_1995">[15]Global!#REF!</definedName>
    <definedName name="ic_aircraft_assets_book_1996" localSheetId="4">[15]Global!#REF!</definedName>
    <definedName name="ic_aircraft_assets_book_1996" localSheetId="16">[15]Global!#REF!</definedName>
    <definedName name="ic_aircraft_assets_book_1996" localSheetId="5">[15]Global!#REF!</definedName>
    <definedName name="ic_aircraft_assets_book_1996" localSheetId="9">[15]Global!#REF!</definedName>
    <definedName name="ic_aircraft_assets_book_1996" localSheetId="2">[15]Global!#REF!</definedName>
    <definedName name="ic_aircraft_assets_book_1996" localSheetId="25">[15]Global!#REF!</definedName>
    <definedName name="ic_aircraft_assets_book_1996">[15]Global!#REF!</definedName>
    <definedName name="ic_aircraft_assets_book_1997" localSheetId="4">[15]Global!#REF!</definedName>
    <definedName name="ic_aircraft_assets_book_1997" localSheetId="16">[15]Global!#REF!</definedName>
    <definedName name="ic_aircraft_assets_book_1997" localSheetId="5">[15]Global!#REF!</definedName>
    <definedName name="ic_aircraft_assets_book_1997" localSheetId="9">[15]Global!#REF!</definedName>
    <definedName name="ic_aircraft_assets_book_1997" localSheetId="2">[15]Global!#REF!</definedName>
    <definedName name="ic_aircraft_assets_book_1997" localSheetId="25">[15]Global!#REF!</definedName>
    <definedName name="ic_aircraft_assets_book_1997">[15]Global!#REF!</definedName>
    <definedName name="ic_aircraft_assets_book_1998" localSheetId="4">[15]Global!#REF!</definedName>
    <definedName name="ic_aircraft_assets_book_1998" localSheetId="16">[15]Global!#REF!</definedName>
    <definedName name="ic_aircraft_assets_book_1998" localSheetId="5">[15]Global!#REF!</definedName>
    <definedName name="ic_aircraft_assets_book_1998" localSheetId="9">[15]Global!#REF!</definedName>
    <definedName name="ic_aircraft_assets_book_1998" localSheetId="2">[15]Global!#REF!</definedName>
    <definedName name="ic_aircraft_assets_book_1998" localSheetId="25">[15]Global!#REF!</definedName>
    <definedName name="ic_aircraft_assets_book_1998">[15]Global!#REF!</definedName>
    <definedName name="ic_aircraft_assets_book_1999" localSheetId="4">[15]Global!#REF!</definedName>
    <definedName name="ic_aircraft_assets_book_1999" localSheetId="16">[15]Global!#REF!</definedName>
    <definedName name="ic_aircraft_assets_book_1999" localSheetId="5">[15]Global!#REF!</definedName>
    <definedName name="ic_aircraft_assets_book_1999" localSheetId="9">[15]Global!#REF!</definedName>
    <definedName name="ic_aircraft_assets_book_1999" localSheetId="2">[15]Global!#REF!</definedName>
    <definedName name="ic_aircraft_assets_book_1999" localSheetId="25">[15]Global!#REF!</definedName>
    <definedName name="ic_aircraft_assets_book_1999">[15]Global!#REF!</definedName>
    <definedName name="ic_aircraft_assets_book_2000" localSheetId="4">[15]Global!#REF!</definedName>
    <definedName name="ic_aircraft_assets_book_2000" localSheetId="16">[15]Global!#REF!</definedName>
    <definedName name="ic_aircraft_assets_book_2000" localSheetId="5">[15]Global!#REF!</definedName>
    <definedName name="ic_aircraft_assets_book_2000" localSheetId="9">[15]Global!#REF!</definedName>
    <definedName name="ic_aircraft_assets_book_2000" localSheetId="2">[15]Global!#REF!</definedName>
    <definedName name="ic_aircraft_assets_book_2000" localSheetId="25">[15]Global!#REF!</definedName>
    <definedName name="ic_aircraft_assets_book_2000">[15]Global!#REF!</definedName>
    <definedName name="ic_aircraft_assets_book_2001" localSheetId="4">[15]Global!#REF!</definedName>
    <definedName name="ic_aircraft_assets_book_2001" localSheetId="16">[15]Global!#REF!</definedName>
    <definedName name="ic_aircraft_assets_book_2001" localSheetId="5">[15]Global!#REF!</definedName>
    <definedName name="ic_aircraft_assets_book_2001" localSheetId="9">[15]Global!#REF!</definedName>
    <definedName name="ic_aircraft_assets_book_2001" localSheetId="2">[15]Global!#REF!</definedName>
    <definedName name="ic_aircraft_assets_book_2001" localSheetId="25">[15]Global!#REF!</definedName>
    <definedName name="ic_aircraft_assets_book_2001">[15]Global!#REF!</definedName>
    <definedName name="ic_aircraft_assets_book_2002" localSheetId="4">[15]Global!#REF!</definedName>
    <definedName name="ic_aircraft_assets_book_2002" localSheetId="16">[15]Global!#REF!</definedName>
    <definedName name="ic_aircraft_assets_book_2002" localSheetId="5">[15]Global!#REF!</definedName>
    <definedName name="ic_aircraft_assets_book_2002" localSheetId="9">[15]Global!#REF!</definedName>
    <definedName name="ic_aircraft_assets_book_2002" localSheetId="2">[15]Global!#REF!</definedName>
    <definedName name="ic_aircraft_assets_book_2002" localSheetId="25">[15]Global!#REF!</definedName>
    <definedName name="ic_aircraft_assets_book_2002">[15]Global!#REF!</definedName>
    <definedName name="ic_aircraft_assets_book_2003" localSheetId="4">[15]Global!#REF!</definedName>
    <definedName name="ic_aircraft_assets_book_2003" localSheetId="16">[15]Global!#REF!</definedName>
    <definedName name="ic_aircraft_assets_book_2003" localSheetId="5">[15]Global!#REF!</definedName>
    <definedName name="ic_aircraft_assets_book_2003" localSheetId="9">[15]Global!#REF!</definedName>
    <definedName name="ic_aircraft_assets_book_2003" localSheetId="2">[15]Global!#REF!</definedName>
    <definedName name="ic_aircraft_assets_book_2003" localSheetId="25">[15]Global!#REF!</definedName>
    <definedName name="ic_aircraft_assets_book_2003">[15]Global!#REF!</definedName>
    <definedName name="ic_aircraft_assets_book_2004" localSheetId="4">[15]Global!#REF!</definedName>
    <definedName name="ic_aircraft_assets_book_2004" localSheetId="16">[15]Global!#REF!</definedName>
    <definedName name="ic_aircraft_assets_book_2004" localSheetId="5">[15]Global!#REF!</definedName>
    <definedName name="ic_aircraft_assets_book_2004" localSheetId="9">[15]Global!#REF!</definedName>
    <definedName name="ic_aircraft_assets_book_2004" localSheetId="2">[15]Global!#REF!</definedName>
    <definedName name="ic_aircraft_assets_book_2004" localSheetId="25">[15]Global!#REF!</definedName>
    <definedName name="ic_aircraft_assets_book_2004">[15]Global!#REF!</definedName>
    <definedName name="ic_aircraft_assets_book_2005" localSheetId="4">[15]Global!#REF!</definedName>
    <definedName name="ic_aircraft_assets_book_2005" localSheetId="16">[15]Global!#REF!</definedName>
    <definedName name="ic_aircraft_assets_book_2005" localSheetId="5">[15]Global!#REF!</definedName>
    <definedName name="ic_aircraft_assets_book_2005" localSheetId="9">[15]Global!#REF!</definedName>
    <definedName name="ic_aircraft_assets_book_2005" localSheetId="2">[15]Global!#REF!</definedName>
    <definedName name="ic_aircraft_assets_book_2005" localSheetId="25">[15]Global!#REF!</definedName>
    <definedName name="ic_aircraft_assets_book_2005">[15]Global!#REF!</definedName>
    <definedName name="ic_aircraft_assets_book_2006" localSheetId="4">[15]Global!#REF!</definedName>
    <definedName name="ic_aircraft_assets_book_2006" localSheetId="16">[15]Global!#REF!</definedName>
    <definedName name="ic_aircraft_assets_book_2006" localSheetId="5">[15]Global!#REF!</definedName>
    <definedName name="ic_aircraft_assets_book_2006" localSheetId="9">[15]Global!#REF!</definedName>
    <definedName name="ic_aircraft_assets_book_2006" localSheetId="2">[15]Global!#REF!</definedName>
    <definedName name="ic_aircraft_assets_book_2006" localSheetId="25">[15]Global!#REF!</definedName>
    <definedName name="ic_aircraft_assets_book_2006">[15]Global!#REF!</definedName>
    <definedName name="ic_aircraft_assets_book_2007" localSheetId="4">[15]Global!#REF!</definedName>
    <definedName name="ic_aircraft_assets_book_2007" localSheetId="16">[15]Global!#REF!</definedName>
    <definedName name="ic_aircraft_assets_book_2007" localSheetId="5">[15]Global!#REF!</definedName>
    <definedName name="ic_aircraft_assets_book_2007" localSheetId="9">[15]Global!#REF!</definedName>
    <definedName name="ic_aircraft_assets_book_2007" localSheetId="2">[15]Global!#REF!</definedName>
    <definedName name="ic_aircraft_assets_book_2007" localSheetId="25">[15]Global!#REF!</definedName>
    <definedName name="ic_aircraft_assets_book_2007">[15]Global!#REF!</definedName>
    <definedName name="ic_aircraft_assets_book_2008" localSheetId="4">[15]Global!#REF!</definedName>
    <definedName name="ic_aircraft_assets_book_2008" localSheetId="16">[15]Global!#REF!</definedName>
    <definedName name="ic_aircraft_assets_book_2008" localSheetId="5">[15]Global!#REF!</definedName>
    <definedName name="ic_aircraft_assets_book_2008" localSheetId="9">[15]Global!#REF!</definedName>
    <definedName name="ic_aircraft_assets_book_2008" localSheetId="2">[15]Global!#REF!</definedName>
    <definedName name="ic_aircraft_assets_book_2008" localSheetId="25">[15]Global!#REF!</definedName>
    <definedName name="ic_aircraft_assets_book_2008">[15]Global!#REF!</definedName>
    <definedName name="ic_aircraft_assets_book_2009" localSheetId="4">[15]Global!#REF!</definedName>
    <definedName name="ic_aircraft_assets_book_2009" localSheetId="16">[15]Global!#REF!</definedName>
    <definedName name="ic_aircraft_assets_book_2009" localSheetId="5">[15]Global!#REF!</definedName>
    <definedName name="ic_aircraft_assets_book_2009" localSheetId="9">[15]Global!#REF!</definedName>
    <definedName name="ic_aircraft_assets_book_2009" localSheetId="2">[15]Global!#REF!</definedName>
    <definedName name="ic_aircraft_assets_book_2009" localSheetId="25">[15]Global!#REF!</definedName>
    <definedName name="ic_aircraft_assets_book_2009">[15]Global!#REF!</definedName>
    <definedName name="ic_aircraft_assets_book_2010" localSheetId="4">[15]Global!#REF!</definedName>
    <definedName name="ic_aircraft_assets_book_2010" localSheetId="16">[15]Global!#REF!</definedName>
    <definedName name="ic_aircraft_assets_book_2010" localSheetId="5">[15]Global!#REF!</definedName>
    <definedName name="ic_aircraft_assets_book_2010" localSheetId="9">[15]Global!#REF!</definedName>
    <definedName name="ic_aircraft_assets_book_2010" localSheetId="2">[15]Global!#REF!</definedName>
    <definedName name="ic_aircraft_assets_book_2010" localSheetId="25">[15]Global!#REF!</definedName>
    <definedName name="ic_aircraft_assets_book_2010">[15]Global!#REF!</definedName>
    <definedName name="ic_aircraft_assets_book_comm" localSheetId="4">[15]Global!#REF!</definedName>
    <definedName name="ic_aircraft_assets_book_comm" localSheetId="16">[15]Global!#REF!</definedName>
    <definedName name="ic_aircraft_assets_book_comm" localSheetId="5">[15]Global!#REF!</definedName>
    <definedName name="ic_aircraft_assets_book_comm" localSheetId="9">[15]Global!#REF!</definedName>
    <definedName name="ic_aircraft_assets_book_comm" localSheetId="2">[15]Global!#REF!</definedName>
    <definedName name="ic_aircraft_assets_book_comm" localSheetId="25">[15]Global!#REF!</definedName>
    <definedName name="ic_aircraft_assets_book_comm">[15]Global!#REF!</definedName>
    <definedName name="ic_aircraft_assets_breakup_1985" localSheetId="4">[15]Global!#REF!</definedName>
    <definedName name="ic_aircraft_assets_breakup_1985" localSheetId="16">[15]Global!#REF!</definedName>
    <definedName name="ic_aircraft_assets_breakup_1985" localSheetId="5">[15]Global!#REF!</definedName>
    <definedName name="ic_aircraft_assets_breakup_1985" localSheetId="9">[15]Global!#REF!</definedName>
    <definedName name="ic_aircraft_assets_breakup_1985" localSheetId="2">[15]Global!#REF!</definedName>
    <definedName name="ic_aircraft_assets_breakup_1985" localSheetId="25">[15]Global!#REF!</definedName>
    <definedName name="ic_aircraft_assets_breakup_1985">[15]Global!#REF!</definedName>
    <definedName name="ic_aircraft_assets_breakup_1986" localSheetId="4">[15]Global!#REF!</definedName>
    <definedName name="ic_aircraft_assets_breakup_1986" localSheetId="16">[15]Global!#REF!</definedName>
    <definedName name="ic_aircraft_assets_breakup_1986" localSheetId="5">[15]Global!#REF!</definedName>
    <definedName name="ic_aircraft_assets_breakup_1986" localSheetId="9">[15]Global!#REF!</definedName>
    <definedName name="ic_aircraft_assets_breakup_1986" localSheetId="2">[15]Global!#REF!</definedName>
    <definedName name="ic_aircraft_assets_breakup_1986" localSheetId="25">[15]Global!#REF!</definedName>
    <definedName name="ic_aircraft_assets_breakup_1986">[15]Global!#REF!</definedName>
    <definedName name="ic_aircraft_assets_breakup_1987" localSheetId="4">[15]Global!#REF!</definedName>
    <definedName name="ic_aircraft_assets_breakup_1987" localSheetId="16">[15]Global!#REF!</definedName>
    <definedName name="ic_aircraft_assets_breakup_1987" localSheetId="5">[15]Global!#REF!</definedName>
    <definedName name="ic_aircraft_assets_breakup_1987" localSheetId="9">[15]Global!#REF!</definedName>
    <definedName name="ic_aircraft_assets_breakup_1987" localSheetId="2">[15]Global!#REF!</definedName>
    <definedName name="ic_aircraft_assets_breakup_1987" localSheetId="25">[15]Global!#REF!</definedName>
    <definedName name="ic_aircraft_assets_breakup_1987">[15]Global!#REF!</definedName>
    <definedName name="ic_aircraft_assets_breakup_1988" localSheetId="4">[15]Global!#REF!</definedName>
    <definedName name="ic_aircraft_assets_breakup_1988" localSheetId="16">[15]Global!#REF!</definedName>
    <definedName name="ic_aircraft_assets_breakup_1988" localSheetId="5">[15]Global!#REF!</definedName>
    <definedName name="ic_aircraft_assets_breakup_1988" localSheetId="9">[15]Global!#REF!</definedName>
    <definedName name="ic_aircraft_assets_breakup_1988" localSheetId="2">[15]Global!#REF!</definedName>
    <definedName name="ic_aircraft_assets_breakup_1988" localSheetId="25">[15]Global!#REF!</definedName>
    <definedName name="ic_aircraft_assets_breakup_1988">[15]Global!#REF!</definedName>
    <definedName name="ic_aircraft_assets_breakup_1989" localSheetId="4">[15]Global!#REF!</definedName>
    <definedName name="ic_aircraft_assets_breakup_1989" localSheetId="16">[15]Global!#REF!</definedName>
    <definedName name="ic_aircraft_assets_breakup_1989" localSheetId="5">[15]Global!#REF!</definedName>
    <definedName name="ic_aircraft_assets_breakup_1989" localSheetId="9">[15]Global!#REF!</definedName>
    <definedName name="ic_aircraft_assets_breakup_1989" localSheetId="2">[15]Global!#REF!</definedName>
    <definedName name="ic_aircraft_assets_breakup_1989" localSheetId="25">[15]Global!#REF!</definedName>
    <definedName name="ic_aircraft_assets_breakup_1989">[15]Global!#REF!</definedName>
    <definedName name="ic_aircraft_assets_breakup_1990" localSheetId="4">[15]Global!#REF!</definedName>
    <definedName name="ic_aircraft_assets_breakup_1990" localSheetId="16">[15]Global!#REF!</definedName>
    <definedName name="ic_aircraft_assets_breakup_1990" localSheetId="5">[15]Global!#REF!</definedName>
    <definedName name="ic_aircraft_assets_breakup_1990" localSheetId="9">[15]Global!#REF!</definedName>
    <definedName name="ic_aircraft_assets_breakup_1990" localSheetId="2">[15]Global!#REF!</definedName>
    <definedName name="ic_aircraft_assets_breakup_1990" localSheetId="25">[15]Global!#REF!</definedName>
    <definedName name="ic_aircraft_assets_breakup_1990">[15]Global!#REF!</definedName>
    <definedName name="ic_aircraft_assets_breakup_1991" localSheetId="4">[15]Global!#REF!</definedName>
    <definedName name="ic_aircraft_assets_breakup_1991" localSheetId="16">[15]Global!#REF!</definedName>
    <definedName name="ic_aircraft_assets_breakup_1991" localSheetId="5">[15]Global!#REF!</definedName>
    <definedName name="ic_aircraft_assets_breakup_1991" localSheetId="9">[15]Global!#REF!</definedName>
    <definedName name="ic_aircraft_assets_breakup_1991" localSheetId="2">[15]Global!#REF!</definedName>
    <definedName name="ic_aircraft_assets_breakup_1991" localSheetId="25">[15]Global!#REF!</definedName>
    <definedName name="ic_aircraft_assets_breakup_1991">[15]Global!#REF!</definedName>
    <definedName name="ic_aircraft_assets_breakup_1992" localSheetId="4">[15]Global!#REF!</definedName>
    <definedName name="ic_aircraft_assets_breakup_1992" localSheetId="16">[15]Global!#REF!</definedName>
    <definedName name="ic_aircraft_assets_breakup_1992" localSheetId="5">[15]Global!#REF!</definedName>
    <definedName name="ic_aircraft_assets_breakup_1992" localSheetId="9">[15]Global!#REF!</definedName>
    <definedName name="ic_aircraft_assets_breakup_1992" localSheetId="2">[15]Global!#REF!</definedName>
    <definedName name="ic_aircraft_assets_breakup_1992" localSheetId="25">[15]Global!#REF!</definedName>
    <definedName name="ic_aircraft_assets_breakup_1992">[15]Global!#REF!</definedName>
    <definedName name="ic_aircraft_assets_breakup_1993" localSheetId="4">[15]Global!#REF!</definedName>
    <definedName name="ic_aircraft_assets_breakup_1993" localSheetId="16">[15]Global!#REF!</definedName>
    <definedName name="ic_aircraft_assets_breakup_1993" localSheetId="5">[15]Global!#REF!</definedName>
    <definedName name="ic_aircraft_assets_breakup_1993" localSheetId="9">[15]Global!#REF!</definedName>
    <definedName name="ic_aircraft_assets_breakup_1993" localSheetId="2">[15]Global!#REF!</definedName>
    <definedName name="ic_aircraft_assets_breakup_1993" localSheetId="25">[15]Global!#REF!</definedName>
    <definedName name="ic_aircraft_assets_breakup_1993">[15]Global!#REF!</definedName>
    <definedName name="ic_aircraft_assets_breakup_1994" localSheetId="4">[15]Global!#REF!</definedName>
    <definedName name="ic_aircraft_assets_breakup_1994" localSheetId="16">[15]Global!#REF!</definedName>
    <definedName name="ic_aircraft_assets_breakup_1994" localSheetId="5">[15]Global!#REF!</definedName>
    <definedName name="ic_aircraft_assets_breakup_1994" localSheetId="9">[15]Global!#REF!</definedName>
    <definedName name="ic_aircraft_assets_breakup_1994" localSheetId="2">[15]Global!#REF!</definedName>
    <definedName name="ic_aircraft_assets_breakup_1994" localSheetId="25">[15]Global!#REF!</definedName>
    <definedName name="ic_aircraft_assets_breakup_1994">[15]Global!#REF!</definedName>
    <definedName name="ic_aircraft_assets_breakup_1995" localSheetId="4">[15]Global!#REF!</definedName>
    <definedName name="ic_aircraft_assets_breakup_1995" localSheetId="16">[15]Global!#REF!</definedName>
    <definedName name="ic_aircraft_assets_breakup_1995" localSheetId="5">[15]Global!#REF!</definedName>
    <definedName name="ic_aircraft_assets_breakup_1995" localSheetId="9">[15]Global!#REF!</definedName>
    <definedName name="ic_aircraft_assets_breakup_1995" localSheetId="2">[15]Global!#REF!</definedName>
    <definedName name="ic_aircraft_assets_breakup_1995" localSheetId="25">[15]Global!#REF!</definedName>
    <definedName name="ic_aircraft_assets_breakup_1995">[15]Global!#REF!</definedName>
    <definedName name="ic_aircraft_assets_breakup_1996" localSheetId="4">[15]Global!#REF!</definedName>
    <definedName name="ic_aircraft_assets_breakup_1996" localSheetId="16">[15]Global!#REF!</definedName>
    <definedName name="ic_aircraft_assets_breakup_1996" localSheetId="5">[15]Global!#REF!</definedName>
    <definedName name="ic_aircraft_assets_breakup_1996" localSheetId="9">[15]Global!#REF!</definedName>
    <definedName name="ic_aircraft_assets_breakup_1996" localSheetId="2">[15]Global!#REF!</definedName>
    <definedName name="ic_aircraft_assets_breakup_1996" localSheetId="25">[15]Global!#REF!</definedName>
    <definedName name="ic_aircraft_assets_breakup_1996">[15]Global!#REF!</definedName>
    <definedName name="ic_aircraft_assets_breakup_1997" localSheetId="4">[15]Global!#REF!</definedName>
    <definedName name="ic_aircraft_assets_breakup_1997" localSheetId="16">[15]Global!#REF!</definedName>
    <definedName name="ic_aircraft_assets_breakup_1997" localSheetId="5">[15]Global!#REF!</definedName>
    <definedName name="ic_aircraft_assets_breakup_1997" localSheetId="9">[15]Global!#REF!</definedName>
    <definedName name="ic_aircraft_assets_breakup_1997" localSheetId="2">[15]Global!#REF!</definedName>
    <definedName name="ic_aircraft_assets_breakup_1997" localSheetId="25">[15]Global!#REF!</definedName>
    <definedName name="ic_aircraft_assets_breakup_1997">[15]Global!#REF!</definedName>
    <definedName name="ic_aircraft_assets_breakup_1998" localSheetId="4">[15]Global!#REF!</definedName>
    <definedName name="ic_aircraft_assets_breakup_1998" localSheetId="16">[15]Global!#REF!</definedName>
    <definedName name="ic_aircraft_assets_breakup_1998" localSheetId="5">[15]Global!#REF!</definedName>
    <definedName name="ic_aircraft_assets_breakup_1998" localSheetId="9">[15]Global!#REF!</definedName>
    <definedName name="ic_aircraft_assets_breakup_1998" localSheetId="2">[15]Global!#REF!</definedName>
    <definedName name="ic_aircraft_assets_breakup_1998" localSheetId="25">[15]Global!#REF!</definedName>
    <definedName name="ic_aircraft_assets_breakup_1998">[15]Global!#REF!</definedName>
    <definedName name="ic_aircraft_assets_breakup_1999" localSheetId="4">[15]Global!#REF!</definedName>
    <definedName name="ic_aircraft_assets_breakup_1999" localSheetId="16">[15]Global!#REF!</definedName>
    <definedName name="ic_aircraft_assets_breakup_1999" localSheetId="5">[15]Global!#REF!</definedName>
    <definedName name="ic_aircraft_assets_breakup_1999" localSheetId="9">[15]Global!#REF!</definedName>
    <definedName name="ic_aircraft_assets_breakup_1999" localSheetId="2">[15]Global!#REF!</definedName>
    <definedName name="ic_aircraft_assets_breakup_1999" localSheetId="25">[15]Global!#REF!</definedName>
    <definedName name="ic_aircraft_assets_breakup_1999">[15]Global!#REF!</definedName>
    <definedName name="ic_aircraft_assets_breakup_2000" localSheetId="4">[15]Global!#REF!</definedName>
    <definedName name="ic_aircraft_assets_breakup_2000" localSheetId="16">[15]Global!#REF!</definedName>
    <definedName name="ic_aircraft_assets_breakup_2000" localSheetId="5">[15]Global!#REF!</definedName>
    <definedName name="ic_aircraft_assets_breakup_2000" localSheetId="9">[15]Global!#REF!</definedName>
    <definedName name="ic_aircraft_assets_breakup_2000" localSheetId="2">[15]Global!#REF!</definedName>
    <definedName name="ic_aircraft_assets_breakup_2000" localSheetId="25">[15]Global!#REF!</definedName>
    <definedName name="ic_aircraft_assets_breakup_2000">[15]Global!#REF!</definedName>
    <definedName name="ic_aircraft_assets_breakup_2001" localSheetId="4">[15]Global!#REF!</definedName>
    <definedName name="ic_aircraft_assets_breakup_2001" localSheetId="16">[15]Global!#REF!</definedName>
    <definedName name="ic_aircraft_assets_breakup_2001" localSheetId="5">[15]Global!#REF!</definedName>
    <definedName name="ic_aircraft_assets_breakup_2001" localSheetId="9">[15]Global!#REF!</definedName>
    <definedName name="ic_aircraft_assets_breakup_2001" localSheetId="2">[15]Global!#REF!</definedName>
    <definedName name="ic_aircraft_assets_breakup_2001" localSheetId="25">[15]Global!#REF!</definedName>
    <definedName name="ic_aircraft_assets_breakup_2001">[15]Global!#REF!</definedName>
    <definedName name="ic_aircraft_assets_breakup_2002" localSheetId="4">[15]Global!#REF!</definedName>
    <definedName name="ic_aircraft_assets_breakup_2002" localSheetId="16">[15]Global!#REF!</definedName>
    <definedName name="ic_aircraft_assets_breakup_2002" localSheetId="5">[15]Global!#REF!</definedName>
    <definedName name="ic_aircraft_assets_breakup_2002" localSheetId="9">[15]Global!#REF!</definedName>
    <definedName name="ic_aircraft_assets_breakup_2002" localSheetId="2">[15]Global!#REF!</definedName>
    <definedName name="ic_aircraft_assets_breakup_2002" localSheetId="25">[15]Global!#REF!</definedName>
    <definedName name="ic_aircraft_assets_breakup_2002">[15]Global!#REF!</definedName>
    <definedName name="ic_aircraft_assets_breakup_2003" localSheetId="4">[15]Global!#REF!</definedName>
    <definedName name="ic_aircraft_assets_breakup_2003" localSheetId="16">[15]Global!#REF!</definedName>
    <definedName name="ic_aircraft_assets_breakup_2003" localSheetId="5">[15]Global!#REF!</definedName>
    <definedName name="ic_aircraft_assets_breakup_2003" localSheetId="9">[15]Global!#REF!</definedName>
    <definedName name="ic_aircraft_assets_breakup_2003" localSheetId="2">[15]Global!#REF!</definedName>
    <definedName name="ic_aircraft_assets_breakup_2003" localSheetId="25">[15]Global!#REF!</definedName>
    <definedName name="ic_aircraft_assets_breakup_2003">[15]Global!#REF!</definedName>
    <definedName name="ic_aircraft_assets_breakup_2004" localSheetId="4">[15]Global!#REF!</definedName>
    <definedName name="ic_aircraft_assets_breakup_2004" localSheetId="16">[15]Global!#REF!</definedName>
    <definedName name="ic_aircraft_assets_breakup_2004" localSheetId="5">[15]Global!#REF!</definedName>
    <definedName name="ic_aircraft_assets_breakup_2004" localSheetId="9">[15]Global!#REF!</definedName>
    <definedName name="ic_aircraft_assets_breakup_2004" localSheetId="2">[15]Global!#REF!</definedName>
    <definedName name="ic_aircraft_assets_breakup_2004" localSheetId="25">[15]Global!#REF!</definedName>
    <definedName name="ic_aircraft_assets_breakup_2004">[15]Global!#REF!</definedName>
    <definedName name="ic_aircraft_assets_breakup_2005" localSheetId="4">[15]Global!#REF!</definedName>
    <definedName name="ic_aircraft_assets_breakup_2005" localSheetId="16">[15]Global!#REF!</definedName>
    <definedName name="ic_aircraft_assets_breakup_2005" localSheetId="5">[15]Global!#REF!</definedName>
    <definedName name="ic_aircraft_assets_breakup_2005" localSheetId="9">[15]Global!#REF!</definedName>
    <definedName name="ic_aircraft_assets_breakup_2005" localSheetId="2">[15]Global!#REF!</definedName>
    <definedName name="ic_aircraft_assets_breakup_2005" localSheetId="25">[15]Global!#REF!</definedName>
    <definedName name="ic_aircraft_assets_breakup_2005">[15]Global!#REF!</definedName>
    <definedName name="ic_aircraft_assets_breakup_2006" localSheetId="4">[15]Global!#REF!</definedName>
    <definedName name="ic_aircraft_assets_breakup_2006" localSheetId="16">[15]Global!#REF!</definedName>
    <definedName name="ic_aircraft_assets_breakup_2006" localSheetId="5">[15]Global!#REF!</definedName>
    <definedName name="ic_aircraft_assets_breakup_2006" localSheetId="9">[15]Global!#REF!</definedName>
    <definedName name="ic_aircraft_assets_breakup_2006" localSheetId="2">[15]Global!#REF!</definedName>
    <definedName name="ic_aircraft_assets_breakup_2006" localSheetId="25">[15]Global!#REF!</definedName>
    <definedName name="ic_aircraft_assets_breakup_2006">[15]Global!#REF!</definedName>
    <definedName name="ic_aircraft_assets_breakup_2007" localSheetId="4">[15]Global!#REF!</definedName>
    <definedName name="ic_aircraft_assets_breakup_2007" localSheetId="16">[15]Global!#REF!</definedName>
    <definedName name="ic_aircraft_assets_breakup_2007" localSheetId="5">[15]Global!#REF!</definedName>
    <definedName name="ic_aircraft_assets_breakup_2007" localSheetId="9">[15]Global!#REF!</definedName>
    <definedName name="ic_aircraft_assets_breakup_2007" localSheetId="2">[15]Global!#REF!</definedName>
    <definedName name="ic_aircraft_assets_breakup_2007" localSheetId="25">[15]Global!#REF!</definedName>
    <definedName name="ic_aircraft_assets_breakup_2007">[15]Global!#REF!</definedName>
    <definedName name="ic_aircraft_assets_breakup_2008" localSheetId="4">[15]Global!#REF!</definedName>
    <definedName name="ic_aircraft_assets_breakup_2008" localSheetId="16">[15]Global!#REF!</definedName>
    <definedName name="ic_aircraft_assets_breakup_2008" localSheetId="5">[15]Global!#REF!</definedName>
    <definedName name="ic_aircraft_assets_breakup_2008" localSheetId="9">[15]Global!#REF!</definedName>
    <definedName name="ic_aircraft_assets_breakup_2008" localSheetId="2">[15]Global!#REF!</definedName>
    <definedName name="ic_aircraft_assets_breakup_2008" localSheetId="25">[15]Global!#REF!</definedName>
    <definedName name="ic_aircraft_assets_breakup_2008">[15]Global!#REF!</definedName>
    <definedName name="ic_aircraft_assets_breakup_2009" localSheetId="4">[15]Global!#REF!</definedName>
    <definedName name="ic_aircraft_assets_breakup_2009" localSheetId="16">[15]Global!#REF!</definedName>
    <definedName name="ic_aircraft_assets_breakup_2009" localSheetId="5">[15]Global!#REF!</definedName>
    <definedName name="ic_aircraft_assets_breakup_2009" localSheetId="9">[15]Global!#REF!</definedName>
    <definedName name="ic_aircraft_assets_breakup_2009" localSheetId="2">[15]Global!#REF!</definedName>
    <definedName name="ic_aircraft_assets_breakup_2009" localSheetId="25">[15]Global!#REF!</definedName>
    <definedName name="ic_aircraft_assets_breakup_2009">[15]Global!#REF!</definedName>
    <definedName name="ic_aircraft_assets_breakup_2010" localSheetId="4">[15]Global!#REF!</definedName>
    <definedName name="ic_aircraft_assets_breakup_2010" localSheetId="16">[15]Global!#REF!</definedName>
    <definedName name="ic_aircraft_assets_breakup_2010" localSheetId="5">[15]Global!#REF!</definedName>
    <definedName name="ic_aircraft_assets_breakup_2010" localSheetId="9">[15]Global!#REF!</definedName>
    <definedName name="ic_aircraft_assets_breakup_2010" localSheetId="2">[15]Global!#REF!</definedName>
    <definedName name="ic_aircraft_assets_breakup_2010" localSheetId="25">[15]Global!#REF!</definedName>
    <definedName name="ic_aircraft_assets_breakup_2010">[15]Global!#REF!</definedName>
    <definedName name="ic_aircraft_assets_breakup_comm" localSheetId="4">[15]Global!#REF!</definedName>
    <definedName name="ic_aircraft_assets_breakup_comm" localSheetId="16">[15]Global!#REF!</definedName>
    <definedName name="ic_aircraft_assets_breakup_comm" localSheetId="5">[15]Global!#REF!</definedName>
    <definedName name="ic_aircraft_assets_breakup_comm" localSheetId="9">[15]Global!#REF!</definedName>
    <definedName name="ic_aircraft_assets_breakup_comm" localSheetId="2">[15]Global!#REF!</definedName>
    <definedName name="ic_aircraft_assets_breakup_comm" localSheetId="25">[15]Global!#REF!</definedName>
    <definedName name="ic_aircraft_assets_breakup_comm">[15]Global!#REF!</definedName>
    <definedName name="ic_aircraft_assets_replacement_1985" localSheetId="4">[15]Global!#REF!</definedName>
    <definedName name="ic_aircraft_assets_replacement_1985" localSheetId="16">[15]Global!#REF!</definedName>
    <definedName name="ic_aircraft_assets_replacement_1985" localSheetId="5">[15]Global!#REF!</definedName>
    <definedName name="ic_aircraft_assets_replacement_1985" localSheetId="9">[15]Global!#REF!</definedName>
    <definedName name="ic_aircraft_assets_replacement_1985" localSheetId="2">[15]Global!#REF!</definedName>
    <definedName name="ic_aircraft_assets_replacement_1985" localSheetId="25">[15]Global!#REF!</definedName>
    <definedName name="ic_aircraft_assets_replacement_1985">[15]Global!#REF!</definedName>
    <definedName name="ic_aircraft_assets_replacement_1986" localSheetId="4">[15]Global!#REF!</definedName>
    <definedName name="ic_aircraft_assets_replacement_1986" localSheetId="16">[15]Global!#REF!</definedName>
    <definedName name="ic_aircraft_assets_replacement_1986" localSheetId="5">[15]Global!#REF!</definedName>
    <definedName name="ic_aircraft_assets_replacement_1986" localSheetId="9">[15]Global!#REF!</definedName>
    <definedName name="ic_aircraft_assets_replacement_1986" localSheetId="2">[15]Global!#REF!</definedName>
    <definedName name="ic_aircraft_assets_replacement_1986" localSheetId="25">[15]Global!#REF!</definedName>
    <definedName name="ic_aircraft_assets_replacement_1986">[15]Global!#REF!</definedName>
    <definedName name="ic_aircraft_assets_replacement_1987" localSheetId="4">[15]Global!#REF!</definedName>
    <definedName name="ic_aircraft_assets_replacement_1987" localSheetId="16">[15]Global!#REF!</definedName>
    <definedName name="ic_aircraft_assets_replacement_1987" localSheetId="5">[15]Global!#REF!</definedName>
    <definedName name="ic_aircraft_assets_replacement_1987" localSheetId="9">[15]Global!#REF!</definedName>
    <definedName name="ic_aircraft_assets_replacement_1987" localSheetId="2">[15]Global!#REF!</definedName>
    <definedName name="ic_aircraft_assets_replacement_1987" localSheetId="25">[15]Global!#REF!</definedName>
    <definedName name="ic_aircraft_assets_replacement_1987">[15]Global!#REF!</definedName>
    <definedName name="ic_aircraft_assets_replacement_1988" localSheetId="4">[15]Global!#REF!</definedName>
    <definedName name="ic_aircraft_assets_replacement_1988" localSheetId="16">[15]Global!#REF!</definedName>
    <definedName name="ic_aircraft_assets_replacement_1988" localSheetId="5">[15]Global!#REF!</definedName>
    <definedName name="ic_aircraft_assets_replacement_1988" localSheetId="9">[15]Global!#REF!</definedName>
    <definedName name="ic_aircraft_assets_replacement_1988" localSheetId="2">[15]Global!#REF!</definedName>
    <definedName name="ic_aircraft_assets_replacement_1988" localSheetId="25">[15]Global!#REF!</definedName>
    <definedName name="ic_aircraft_assets_replacement_1988">[15]Global!#REF!</definedName>
    <definedName name="ic_aircraft_assets_replacement_1989" localSheetId="4">[15]Global!#REF!</definedName>
    <definedName name="ic_aircraft_assets_replacement_1989" localSheetId="16">[15]Global!#REF!</definedName>
    <definedName name="ic_aircraft_assets_replacement_1989" localSheetId="5">[15]Global!#REF!</definedName>
    <definedName name="ic_aircraft_assets_replacement_1989" localSheetId="9">[15]Global!#REF!</definedName>
    <definedName name="ic_aircraft_assets_replacement_1989" localSheetId="2">[15]Global!#REF!</definedName>
    <definedName name="ic_aircraft_assets_replacement_1989" localSheetId="25">[15]Global!#REF!</definedName>
    <definedName name="ic_aircraft_assets_replacement_1989">[15]Global!#REF!</definedName>
    <definedName name="ic_aircraft_assets_replacement_1990" localSheetId="4">[15]Global!#REF!</definedName>
    <definedName name="ic_aircraft_assets_replacement_1990" localSheetId="16">[15]Global!#REF!</definedName>
    <definedName name="ic_aircraft_assets_replacement_1990" localSheetId="5">[15]Global!#REF!</definedName>
    <definedName name="ic_aircraft_assets_replacement_1990" localSheetId="9">[15]Global!#REF!</definedName>
    <definedName name="ic_aircraft_assets_replacement_1990" localSheetId="2">[15]Global!#REF!</definedName>
    <definedName name="ic_aircraft_assets_replacement_1990" localSheetId="25">[15]Global!#REF!</definedName>
    <definedName name="ic_aircraft_assets_replacement_1990">[15]Global!#REF!</definedName>
    <definedName name="ic_aircraft_assets_replacement_1991" localSheetId="4">[15]Global!#REF!</definedName>
    <definedName name="ic_aircraft_assets_replacement_1991" localSheetId="16">[15]Global!#REF!</definedName>
    <definedName name="ic_aircraft_assets_replacement_1991" localSheetId="5">[15]Global!#REF!</definedName>
    <definedName name="ic_aircraft_assets_replacement_1991" localSheetId="9">[15]Global!#REF!</definedName>
    <definedName name="ic_aircraft_assets_replacement_1991" localSheetId="2">[15]Global!#REF!</definedName>
    <definedName name="ic_aircraft_assets_replacement_1991" localSheetId="25">[15]Global!#REF!</definedName>
    <definedName name="ic_aircraft_assets_replacement_1991">[15]Global!#REF!</definedName>
    <definedName name="ic_aircraft_assets_replacement_1992" localSheetId="4">[15]Global!#REF!</definedName>
    <definedName name="ic_aircraft_assets_replacement_1992" localSheetId="16">[15]Global!#REF!</definedName>
    <definedName name="ic_aircraft_assets_replacement_1992" localSheetId="5">[15]Global!#REF!</definedName>
    <definedName name="ic_aircraft_assets_replacement_1992" localSheetId="9">[15]Global!#REF!</definedName>
    <definedName name="ic_aircraft_assets_replacement_1992" localSheetId="2">[15]Global!#REF!</definedName>
    <definedName name="ic_aircraft_assets_replacement_1992" localSheetId="25">[15]Global!#REF!</definedName>
    <definedName name="ic_aircraft_assets_replacement_1992">[15]Global!#REF!</definedName>
    <definedName name="ic_aircraft_assets_replacement_1993" localSheetId="4">[15]Global!#REF!</definedName>
    <definedName name="ic_aircraft_assets_replacement_1993" localSheetId="16">[15]Global!#REF!</definedName>
    <definedName name="ic_aircraft_assets_replacement_1993" localSheetId="5">[15]Global!#REF!</definedName>
    <definedName name="ic_aircraft_assets_replacement_1993" localSheetId="9">[15]Global!#REF!</definedName>
    <definedName name="ic_aircraft_assets_replacement_1993" localSheetId="2">[15]Global!#REF!</definedName>
    <definedName name="ic_aircraft_assets_replacement_1993" localSheetId="25">[15]Global!#REF!</definedName>
    <definedName name="ic_aircraft_assets_replacement_1993">[15]Global!#REF!</definedName>
    <definedName name="ic_aircraft_assets_replacement_1994" localSheetId="4">[15]Global!#REF!</definedName>
    <definedName name="ic_aircraft_assets_replacement_1994" localSheetId="16">[15]Global!#REF!</definedName>
    <definedName name="ic_aircraft_assets_replacement_1994" localSheetId="5">[15]Global!#REF!</definedName>
    <definedName name="ic_aircraft_assets_replacement_1994" localSheetId="9">[15]Global!#REF!</definedName>
    <definedName name="ic_aircraft_assets_replacement_1994" localSheetId="2">[15]Global!#REF!</definedName>
    <definedName name="ic_aircraft_assets_replacement_1994" localSheetId="25">[15]Global!#REF!</definedName>
    <definedName name="ic_aircraft_assets_replacement_1994">[15]Global!#REF!</definedName>
    <definedName name="ic_aircraft_assets_replacement_1995" localSheetId="4">[15]Global!#REF!</definedName>
    <definedName name="ic_aircraft_assets_replacement_1995" localSheetId="16">[15]Global!#REF!</definedName>
    <definedName name="ic_aircraft_assets_replacement_1995" localSheetId="5">[15]Global!#REF!</definedName>
    <definedName name="ic_aircraft_assets_replacement_1995" localSheetId="9">[15]Global!#REF!</definedName>
    <definedName name="ic_aircraft_assets_replacement_1995" localSheetId="2">[15]Global!#REF!</definedName>
    <definedName name="ic_aircraft_assets_replacement_1995" localSheetId="25">[15]Global!#REF!</definedName>
    <definedName name="ic_aircraft_assets_replacement_1995">[15]Global!#REF!</definedName>
    <definedName name="ic_aircraft_assets_replacement_1996" localSheetId="4">[15]Global!#REF!</definedName>
    <definedName name="ic_aircraft_assets_replacement_1996" localSheetId="16">[15]Global!#REF!</definedName>
    <definedName name="ic_aircraft_assets_replacement_1996" localSheetId="5">[15]Global!#REF!</definedName>
    <definedName name="ic_aircraft_assets_replacement_1996" localSheetId="9">[15]Global!#REF!</definedName>
    <definedName name="ic_aircraft_assets_replacement_1996" localSheetId="2">[15]Global!#REF!</definedName>
    <definedName name="ic_aircraft_assets_replacement_1996" localSheetId="25">[15]Global!#REF!</definedName>
    <definedName name="ic_aircraft_assets_replacement_1996">[15]Global!#REF!</definedName>
    <definedName name="ic_aircraft_assets_replacement_1997" localSheetId="4">[15]Global!#REF!</definedName>
    <definedName name="ic_aircraft_assets_replacement_1997" localSheetId="16">[15]Global!#REF!</definedName>
    <definedName name="ic_aircraft_assets_replacement_1997" localSheetId="5">[15]Global!#REF!</definedName>
    <definedName name="ic_aircraft_assets_replacement_1997" localSheetId="9">[15]Global!#REF!</definedName>
    <definedName name="ic_aircraft_assets_replacement_1997" localSheetId="2">[15]Global!#REF!</definedName>
    <definedName name="ic_aircraft_assets_replacement_1997" localSheetId="25">[15]Global!#REF!</definedName>
    <definedName name="ic_aircraft_assets_replacement_1997">[15]Global!#REF!</definedName>
    <definedName name="ic_aircraft_assets_replacement_1998" localSheetId="4">[15]Global!#REF!</definedName>
    <definedName name="ic_aircraft_assets_replacement_1998" localSheetId="16">[15]Global!#REF!</definedName>
    <definedName name="ic_aircraft_assets_replacement_1998" localSheetId="5">[15]Global!#REF!</definedName>
    <definedName name="ic_aircraft_assets_replacement_1998" localSheetId="9">[15]Global!#REF!</definedName>
    <definedName name="ic_aircraft_assets_replacement_1998" localSheetId="2">[15]Global!#REF!</definedName>
    <definedName name="ic_aircraft_assets_replacement_1998" localSheetId="25">[15]Global!#REF!</definedName>
    <definedName name="ic_aircraft_assets_replacement_1998">[15]Global!#REF!</definedName>
    <definedName name="ic_aircraft_assets_replacement_1999" localSheetId="4">[15]Global!#REF!</definedName>
    <definedName name="ic_aircraft_assets_replacement_1999" localSheetId="16">[15]Global!#REF!</definedName>
    <definedName name="ic_aircraft_assets_replacement_1999" localSheetId="5">[15]Global!#REF!</definedName>
    <definedName name="ic_aircraft_assets_replacement_1999" localSheetId="9">[15]Global!#REF!</definedName>
    <definedName name="ic_aircraft_assets_replacement_1999" localSheetId="2">[15]Global!#REF!</definedName>
    <definedName name="ic_aircraft_assets_replacement_1999" localSheetId="25">[15]Global!#REF!</definedName>
    <definedName name="ic_aircraft_assets_replacement_1999">[15]Global!#REF!</definedName>
    <definedName name="ic_aircraft_assets_replacement_2000" localSheetId="4">[15]Global!#REF!</definedName>
    <definedName name="ic_aircraft_assets_replacement_2000" localSheetId="16">[15]Global!#REF!</definedName>
    <definedName name="ic_aircraft_assets_replacement_2000" localSheetId="5">[15]Global!#REF!</definedName>
    <definedName name="ic_aircraft_assets_replacement_2000" localSheetId="9">[15]Global!#REF!</definedName>
    <definedName name="ic_aircraft_assets_replacement_2000" localSheetId="2">[15]Global!#REF!</definedName>
    <definedName name="ic_aircraft_assets_replacement_2000" localSheetId="25">[15]Global!#REF!</definedName>
    <definedName name="ic_aircraft_assets_replacement_2000">[15]Global!#REF!</definedName>
    <definedName name="ic_aircraft_assets_replacement_2001" localSheetId="4">[15]Global!#REF!</definedName>
    <definedName name="ic_aircraft_assets_replacement_2001" localSheetId="16">[15]Global!#REF!</definedName>
    <definedName name="ic_aircraft_assets_replacement_2001" localSheetId="5">[15]Global!#REF!</definedName>
    <definedName name="ic_aircraft_assets_replacement_2001" localSheetId="9">[15]Global!#REF!</definedName>
    <definedName name="ic_aircraft_assets_replacement_2001" localSheetId="2">[15]Global!#REF!</definedName>
    <definedName name="ic_aircraft_assets_replacement_2001" localSheetId="25">[15]Global!#REF!</definedName>
    <definedName name="ic_aircraft_assets_replacement_2001">[15]Global!#REF!</definedName>
    <definedName name="ic_aircraft_assets_replacement_2002" localSheetId="4">[15]Global!#REF!</definedName>
    <definedName name="ic_aircraft_assets_replacement_2002" localSheetId="16">[15]Global!#REF!</definedName>
    <definedName name="ic_aircraft_assets_replacement_2002" localSheetId="5">[15]Global!#REF!</definedName>
    <definedName name="ic_aircraft_assets_replacement_2002" localSheetId="9">[15]Global!#REF!</definedName>
    <definedName name="ic_aircraft_assets_replacement_2002" localSheetId="2">[15]Global!#REF!</definedName>
    <definedName name="ic_aircraft_assets_replacement_2002" localSheetId="25">[15]Global!#REF!</definedName>
    <definedName name="ic_aircraft_assets_replacement_2002">[15]Global!#REF!</definedName>
    <definedName name="ic_aircraft_assets_replacement_2003" localSheetId="4">[15]Global!#REF!</definedName>
    <definedName name="ic_aircraft_assets_replacement_2003" localSheetId="16">[15]Global!#REF!</definedName>
    <definedName name="ic_aircraft_assets_replacement_2003" localSheetId="5">[15]Global!#REF!</definedName>
    <definedName name="ic_aircraft_assets_replacement_2003" localSheetId="9">[15]Global!#REF!</definedName>
    <definedName name="ic_aircraft_assets_replacement_2003" localSheetId="2">[15]Global!#REF!</definedName>
    <definedName name="ic_aircraft_assets_replacement_2003" localSheetId="25">[15]Global!#REF!</definedName>
    <definedName name="ic_aircraft_assets_replacement_2003">[15]Global!#REF!</definedName>
    <definedName name="ic_aircraft_assets_replacement_2004" localSheetId="4">[15]Global!#REF!</definedName>
    <definedName name="ic_aircraft_assets_replacement_2004" localSheetId="16">[15]Global!#REF!</definedName>
    <definedName name="ic_aircraft_assets_replacement_2004" localSheetId="5">[15]Global!#REF!</definedName>
    <definedName name="ic_aircraft_assets_replacement_2004" localSheetId="9">[15]Global!#REF!</definedName>
    <definedName name="ic_aircraft_assets_replacement_2004" localSheetId="2">[15]Global!#REF!</definedName>
    <definedName name="ic_aircraft_assets_replacement_2004" localSheetId="25">[15]Global!#REF!</definedName>
    <definedName name="ic_aircraft_assets_replacement_2004">[15]Global!#REF!</definedName>
    <definedName name="ic_aircraft_assets_replacement_2005" localSheetId="4">[15]Global!#REF!</definedName>
    <definedName name="ic_aircraft_assets_replacement_2005" localSheetId="16">[15]Global!#REF!</definedName>
    <definedName name="ic_aircraft_assets_replacement_2005" localSheetId="5">[15]Global!#REF!</definedName>
    <definedName name="ic_aircraft_assets_replacement_2005" localSheetId="9">[15]Global!#REF!</definedName>
    <definedName name="ic_aircraft_assets_replacement_2005" localSheetId="2">[15]Global!#REF!</definedName>
    <definedName name="ic_aircraft_assets_replacement_2005" localSheetId="25">[15]Global!#REF!</definedName>
    <definedName name="ic_aircraft_assets_replacement_2005">[15]Global!#REF!</definedName>
    <definedName name="ic_aircraft_assets_replacement_2006" localSheetId="4">[15]Global!#REF!</definedName>
    <definedName name="ic_aircraft_assets_replacement_2006" localSheetId="16">[15]Global!#REF!</definedName>
    <definedName name="ic_aircraft_assets_replacement_2006" localSheetId="5">[15]Global!#REF!</definedName>
    <definedName name="ic_aircraft_assets_replacement_2006" localSheetId="9">[15]Global!#REF!</definedName>
    <definedName name="ic_aircraft_assets_replacement_2006" localSheetId="2">[15]Global!#REF!</definedName>
    <definedName name="ic_aircraft_assets_replacement_2006" localSheetId="25">[15]Global!#REF!</definedName>
    <definedName name="ic_aircraft_assets_replacement_2006">[15]Global!#REF!</definedName>
    <definedName name="ic_aircraft_assets_replacement_2007" localSheetId="4">[15]Global!#REF!</definedName>
    <definedName name="ic_aircraft_assets_replacement_2007" localSheetId="16">[15]Global!#REF!</definedName>
    <definedName name="ic_aircraft_assets_replacement_2007" localSheetId="5">[15]Global!#REF!</definedName>
    <definedName name="ic_aircraft_assets_replacement_2007" localSheetId="9">[15]Global!#REF!</definedName>
    <definedName name="ic_aircraft_assets_replacement_2007" localSheetId="2">[15]Global!#REF!</definedName>
    <definedName name="ic_aircraft_assets_replacement_2007" localSheetId="25">[15]Global!#REF!</definedName>
    <definedName name="ic_aircraft_assets_replacement_2007">[15]Global!#REF!</definedName>
    <definedName name="ic_aircraft_assets_replacement_2008" localSheetId="4">[15]Global!#REF!</definedName>
    <definedName name="ic_aircraft_assets_replacement_2008" localSheetId="16">[15]Global!#REF!</definedName>
    <definedName name="ic_aircraft_assets_replacement_2008" localSheetId="5">[15]Global!#REF!</definedName>
    <definedName name="ic_aircraft_assets_replacement_2008" localSheetId="9">[15]Global!#REF!</definedName>
    <definedName name="ic_aircraft_assets_replacement_2008" localSheetId="2">[15]Global!#REF!</definedName>
    <definedName name="ic_aircraft_assets_replacement_2008" localSheetId="25">[15]Global!#REF!</definedName>
    <definedName name="ic_aircraft_assets_replacement_2008">[15]Global!#REF!</definedName>
    <definedName name="ic_aircraft_assets_replacement_2009" localSheetId="4">[15]Global!#REF!</definedName>
    <definedName name="ic_aircraft_assets_replacement_2009" localSheetId="16">[15]Global!#REF!</definedName>
    <definedName name="ic_aircraft_assets_replacement_2009" localSheetId="5">[15]Global!#REF!</definedName>
    <definedName name="ic_aircraft_assets_replacement_2009" localSheetId="9">[15]Global!#REF!</definedName>
    <definedName name="ic_aircraft_assets_replacement_2009" localSheetId="2">[15]Global!#REF!</definedName>
    <definedName name="ic_aircraft_assets_replacement_2009" localSheetId="25">[15]Global!#REF!</definedName>
    <definedName name="ic_aircraft_assets_replacement_2009">[15]Global!#REF!</definedName>
    <definedName name="ic_aircraft_assets_replacement_2010" localSheetId="4">[15]Global!#REF!</definedName>
    <definedName name="ic_aircraft_assets_replacement_2010" localSheetId="16">[15]Global!#REF!</definedName>
    <definedName name="ic_aircraft_assets_replacement_2010" localSheetId="5">[15]Global!#REF!</definedName>
    <definedName name="ic_aircraft_assets_replacement_2010" localSheetId="9">[15]Global!#REF!</definedName>
    <definedName name="ic_aircraft_assets_replacement_2010" localSheetId="2">[15]Global!#REF!</definedName>
    <definedName name="ic_aircraft_assets_replacement_2010" localSheetId="25">[15]Global!#REF!</definedName>
    <definedName name="ic_aircraft_assets_replacement_2010">[15]Global!#REF!</definedName>
    <definedName name="ic_aircraft_assets_replacement_comm" localSheetId="4">[15]Global!#REF!</definedName>
    <definedName name="ic_aircraft_assets_replacement_comm" localSheetId="16">[15]Global!#REF!</definedName>
    <definedName name="ic_aircraft_assets_replacement_comm" localSheetId="5">[15]Global!#REF!</definedName>
    <definedName name="ic_aircraft_assets_replacement_comm" localSheetId="9">[15]Global!#REF!</definedName>
    <definedName name="ic_aircraft_assets_replacement_comm" localSheetId="2">[15]Global!#REF!</definedName>
    <definedName name="ic_aircraft_assets_replacement_comm" localSheetId="25">[15]Global!#REF!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6">#REF!</definedName>
    <definedName name="icover_00" localSheetId="5">#REF!</definedName>
    <definedName name="icover_00" localSheetId="9">#REF!</definedName>
    <definedName name="icover_00" localSheetId="2">#REF!</definedName>
    <definedName name="icover_00" localSheetId="25">#REF!</definedName>
    <definedName name="icover_00">#REF!</definedName>
    <definedName name="icover_01" localSheetId="4">#REF!</definedName>
    <definedName name="icover_01" localSheetId="16">#REF!</definedName>
    <definedName name="icover_01" localSheetId="5">#REF!</definedName>
    <definedName name="icover_01" localSheetId="9">#REF!</definedName>
    <definedName name="icover_01" localSheetId="2">#REF!</definedName>
    <definedName name="icover_01" localSheetId="25">#REF!</definedName>
    <definedName name="icover_01">#REF!</definedName>
    <definedName name="icover_02" localSheetId="4">#REF!</definedName>
    <definedName name="icover_02" localSheetId="16">#REF!</definedName>
    <definedName name="icover_02" localSheetId="5">#REF!</definedName>
    <definedName name="icover_02" localSheetId="9">#REF!</definedName>
    <definedName name="icover_02" localSheetId="2">#REF!</definedName>
    <definedName name="icover_02" localSheetId="25">#REF!</definedName>
    <definedName name="icover_02">#REF!</definedName>
    <definedName name="icover_03">[1]CASINO2!$W$408</definedName>
    <definedName name="icover_92" localSheetId="4">#REF!</definedName>
    <definedName name="icover_92" localSheetId="16">#REF!</definedName>
    <definedName name="icover_92" localSheetId="5">#REF!</definedName>
    <definedName name="icover_92" localSheetId="9">#REF!</definedName>
    <definedName name="icover_92" localSheetId="2">#REF!</definedName>
    <definedName name="icover_92" localSheetId="25">#REF!</definedName>
    <definedName name="icover_92">#REF!</definedName>
    <definedName name="icover_93" localSheetId="4">#REF!</definedName>
    <definedName name="icover_93" localSheetId="16">#REF!</definedName>
    <definedName name="icover_93" localSheetId="5">#REF!</definedName>
    <definedName name="icover_93" localSheetId="9">#REF!</definedName>
    <definedName name="icover_93" localSheetId="2">#REF!</definedName>
    <definedName name="icover_93" localSheetId="25">#REF!</definedName>
    <definedName name="icover_93">#REF!</definedName>
    <definedName name="icover_94" localSheetId="4">#REF!</definedName>
    <definedName name="icover_94" localSheetId="16">#REF!</definedName>
    <definedName name="icover_94" localSheetId="5">#REF!</definedName>
    <definedName name="icover_94" localSheetId="9">#REF!</definedName>
    <definedName name="icover_94" localSheetId="2">#REF!</definedName>
    <definedName name="icover_94" localSheetId="25">#REF!</definedName>
    <definedName name="icover_94">#REF!</definedName>
    <definedName name="icover_95" localSheetId="4">#REF!</definedName>
    <definedName name="icover_95" localSheetId="16">#REF!</definedName>
    <definedName name="icover_95" localSheetId="5">#REF!</definedName>
    <definedName name="icover_95" localSheetId="9">#REF!</definedName>
    <definedName name="icover_95" localSheetId="2">#REF!</definedName>
    <definedName name="icover_95" localSheetId="25">#REF!</definedName>
    <definedName name="icover_95">#REF!</definedName>
    <definedName name="icover_96" localSheetId="4">#REF!</definedName>
    <definedName name="icover_96" localSheetId="16">#REF!</definedName>
    <definedName name="icover_96" localSheetId="5">#REF!</definedName>
    <definedName name="icover_96" localSheetId="9">#REF!</definedName>
    <definedName name="icover_96" localSheetId="2">#REF!</definedName>
    <definedName name="icover_96" localSheetId="25">#REF!</definedName>
    <definedName name="icover_96">#REF!</definedName>
    <definedName name="icover_97" localSheetId="4">#REF!</definedName>
    <definedName name="icover_97" localSheetId="16">#REF!</definedName>
    <definedName name="icover_97" localSheetId="5">#REF!</definedName>
    <definedName name="icover_97" localSheetId="9">#REF!</definedName>
    <definedName name="icover_97" localSheetId="2">#REF!</definedName>
    <definedName name="icover_97" localSheetId="25">#REF!</definedName>
    <definedName name="icover_97">#REF!</definedName>
    <definedName name="icover_98" localSheetId="4">#REF!</definedName>
    <definedName name="icover_98" localSheetId="16">#REF!</definedName>
    <definedName name="icover_98" localSheetId="5">#REF!</definedName>
    <definedName name="icover_98" localSheetId="9">#REF!</definedName>
    <definedName name="icover_98" localSheetId="2">#REF!</definedName>
    <definedName name="icover_98" localSheetId="25">#REF!</definedName>
    <definedName name="icover_98">#REF!</definedName>
    <definedName name="icover_99" localSheetId="4">#REF!</definedName>
    <definedName name="icover_99" localSheetId="16">#REF!</definedName>
    <definedName name="icover_99" localSheetId="5">#REF!</definedName>
    <definedName name="icover_99" localSheetId="9">#REF!</definedName>
    <definedName name="icover_99" localSheetId="2">#REF!</definedName>
    <definedName name="icover_99" localSheetId="25">#REF!</definedName>
    <definedName name="icover_99">#REF!</definedName>
    <definedName name="IDName" localSheetId="4">#REF!</definedName>
    <definedName name="IDName" localSheetId="16">#REF!</definedName>
    <definedName name="IDName" localSheetId="5">#REF!</definedName>
    <definedName name="IDName" localSheetId="9">#REF!</definedName>
    <definedName name="IDName" localSheetId="2">#REF!</definedName>
    <definedName name="IDName" localSheetId="25">#REF!</definedName>
    <definedName name="IDName">#REF!</definedName>
    <definedName name="IDNumber" localSheetId="4">#REF!</definedName>
    <definedName name="IDNumber" localSheetId="16">#REF!</definedName>
    <definedName name="IDNumber" localSheetId="5">#REF!</definedName>
    <definedName name="IDNumber" localSheetId="9">#REF!</definedName>
    <definedName name="IDNumber" localSheetId="2">#REF!</definedName>
    <definedName name="IDNumber" localSheetId="25">#REF!</definedName>
    <definedName name="IDNumber">#REF!</definedName>
    <definedName name="import_gwschablon" localSheetId="4">#REF!</definedName>
    <definedName name="import_gwschablon" localSheetId="16">#REF!</definedName>
    <definedName name="import_gwschablon" localSheetId="5">#REF!</definedName>
    <definedName name="import_gwschablon" localSheetId="9">#REF!</definedName>
    <definedName name="import_gwschablon" localSheetId="2">#REF!</definedName>
    <definedName name="import_gwschablon" localSheetId="25">#REF!</definedName>
    <definedName name="import_gwschablon">#REF!</definedName>
    <definedName name="in" localSheetId="4">'[3]DCF old'!#REF!</definedName>
    <definedName name="in" localSheetId="16">'[3]DCF old'!#REF!</definedName>
    <definedName name="in" localSheetId="5">'[3]DCF old'!#REF!</definedName>
    <definedName name="in" localSheetId="9">'[3]DCF old'!#REF!</definedName>
    <definedName name="in" localSheetId="2">'[3]DCF old'!#REF!</definedName>
    <definedName name="in" localSheetId="25">'[3]DCF old'!#REF!</definedName>
    <definedName name="in">'[3]DCF old'!#REF!</definedName>
    <definedName name="Inc_cap_RnD_fore">[8]Forecasts_VDF!$E$21:$X$21</definedName>
    <definedName name="inc_tax" localSheetId="4">#REF!</definedName>
    <definedName name="inc_tax" localSheetId="16">#REF!</definedName>
    <definedName name="inc_tax" localSheetId="5">#REF!</definedName>
    <definedName name="inc_tax" localSheetId="9">#REF!</definedName>
    <definedName name="inc_tax" localSheetId="2">#REF!</definedName>
    <definedName name="inc_tax" localSheetId="25">#REF!</definedName>
    <definedName name="inc_tax">#REF!</definedName>
    <definedName name="Income_before_taxes" localSheetId="4">[8]NOPAT_VDF!#REF!</definedName>
    <definedName name="Income_before_taxes" localSheetId="16">[8]NOPAT_VDF!#REF!</definedName>
    <definedName name="Income_before_taxes" localSheetId="5">[8]NOPAT_VDF!#REF!</definedName>
    <definedName name="Income_before_taxes" localSheetId="9">[8]NOPAT_VDF!#REF!</definedName>
    <definedName name="Income_before_taxes" localSheetId="2">[8]NOPAT_VDF!#REF!</definedName>
    <definedName name="Income_before_taxes" localSheetId="25">[8]NOPAT_VDF!#REF!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6">#REF!</definedName>
    <definedName name="Income_tax" localSheetId="5">#REF!</definedName>
    <definedName name="Income_tax" localSheetId="9">#REF!</definedName>
    <definedName name="Income_tax" localSheetId="2">#REF!</definedName>
    <definedName name="Income_tax" localSheetId="25">#REF!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6">#REF!</definedName>
    <definedName name="Incr_customer_advance" localSheetId="5">#REF!</definedName>
    <definedName name="Incr_customer_advance" localSheetId="9">#REF!</definedName>
    <definedName name="Incr_customer_advance" localSheetId="2">#REF!</definedName>
    <definedName name="Incr_customer_advance" localSheetId="25">#REF!</definedName>
    <definedName name="Incr_customer_advance">#REF!</definedName>
    <definedName name="Incr_inventories" localSheetId="4">#REF!</definedName>
    <definedName name="Incr_inventories" localSheetId="16">#REF!</definedName>
    <definedName name="Incr_inventories" localSheetId="5">#REF!</definedName>
    <definedName name="Incr_inventories" localSheetId="9">#REF!</definedName>
    <definedName name="Incr_inventories" localSheetId="2">#REF!</definedName>
    <definedName name="Incr_inventories" localSheetId="25">#REF!</definedName>
    <definedName name="Incr_inventories">#REF!</definedName>
    <definedName name="Incr_payables_creditors" localSheetId="4">#REF!</definedName>
    <definedName name="Incr_payables_creditors" localSheetId="16">#REF!</definedName>
    <definedName name="Incr_payables_creditors" localSheetId="5">#REF!</definedName>
    <definedName name="Incr_payables_creditors" localSheetId="9">#REF!</definedName>
    <definedName name="Incr_payables_creditors" localSheetId="2">#REF!</definedName>
    <definedName name="Incr_payables_creditors" localSheetId="25">#REF!</definedName>
    <definedName name="Incr_payables_creditors">#REF!</definedName>
    <definedName name="Incr_receivables_debtors" localSheetId="4">#REF!</definedName>
    <definedName name="Incr_receivables_debtors" localSheetId="16">#REF!</definedName>
    <definedName name="Incr_receivables_debtors" localSheetId="5">#REF!</definedName>
    <definedName name="Incr_receivables_debtors" localSheetId="9">#REF!</definedName>
    <definedName name="Incr_receivables_debtors" localSheetId="2">#REF!</definedName>
    <definedName name="Incr_receivables_debtors" localSheetId="25">#REF!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6">[8]NOPAT_VDF!#REF!</definedName>
    <definedName name="Increase_in_other_liabilities" localSheetId="5">[8]NOPAT_VDF!#REF!</definedName>
    <definedName name="Increase_in_other_liabilities" localSheetId="9">[8]NOPAT_VDF!#REF!</definedName>
    <definedName name="Increase_in_other_liabilities" localSheetId="2">[8]NOPAT_VDF!#REF!</definedName>
    <definedName name="Increase_in_other_liabilities" localSheetId="25">[8]NOPAT_VDF!#REF!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6">#REF!</definedName>
    <definedName name="Increase_net_other_assets" localSheetId="5">#REF!</definedName>
    <definedName name="Increase_net_other_assets" localSheetId="9">#REF!</definedName>
    <definedName name="Increase_net_other_assets" localSheetId="2">#REF!</definedName>
    <definedName name="Increase_net_other_assets" localSheetId="25">#REF!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6">#REF!</definedName>
    <definedName name="Inflation" localSheetId="5">#REF!</definedName>
    <definedName name="Inflation" localSheetId="9">#REF!</definedName>
    <definedName name="Inflation" localSheetId="2">#REF!</definedName>
    <definedName name="Inflation" localSheetId="25">#REF!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6">#REF!</definedName>
    <definedName name="InputR1" localSheetId="5">#REF!</definedName>
    <definedName name="InputR1" localSheetId="9">#REF!</definedName>
    <definedName name="InputR1" localSheetId="2">#REF!</definedName>
    <definedName name="InputR1" localSheetId="25">#REF!</definedName>
    <definedName name="InputR1">#REF!</definedName>
    <definedName name="InputR2" localSheetId="4">#REF!</definedName>
    <definedName name="InputR2" localSheetId="16">#REF!</definedName>
    <definedName name="InputR2" localSheetId="5">#REF!</definedName>
    <definedName name="InputR2" localSheetId="9">#REF!</definedName>
    <definedName name="InputR2" localSheetId="2">#REF!</definedName>
    <definedName name="InputR2" localSheetId="25">#REF!</definedName>
    <definedName name="InputR2">#REF!</definedName>
    <definedName name="int_cover" localSheetId="4">'[3]DCF old'!#REF!</definedName>
    <definedName name="int_cover" localSheetId="16">'[3]DCF old'!#REF!</definedName>
    <definedName name="int_cover" localSheetId="5">'[3]DCF old'!#REF!</definedName>
    <definedName name="int_cover" localSheetId="9">'[3]DCF old'!#REF!</definedName>
    <definedName name="int_cover" localSheetId="2">'[3]DCF old'!#REF!</definedName>
    <definedName name="int_cover" localSheetId="25">'[3]DCF old'!#REF!</definedName>
    <definedName name="int_cover">'[3]DCF old'!#REF!</definedName>
    <definedName name="Int_exp_OL">'[8]PV of Op Leases_VDF'!$C$62:$AZ$62</definedName>
    <definedName name="Intangible_Assets" localSheetId="4">#REF!</definedName>
    <definedName name="Intangible_Assets" localSheetId="16">#REF!</definedName>
    <definedName name="Intangible_Assets" localSheetId="5">#REF!</definedName>
    <definedName name="Intangible_Assets" localSheetId="9">#REF!</definedName>
    <definedName name="Intangible_Assets" localSheetId="2">#REF!</definedName>
    <definedName name="Intangible_Assets" localSheetId="25">#REF!</definedName>
    <definedName name="Intangible_Assets">#REF!</definedName>
    <definedName name="intb_d" localSheetId="4">'[3]DCF old'!#REF!</definedName>
    <definedName name="intb_d" localSheetId="16">'[3]DCF old'!#REF!</definedName>
    <definedName name="intb_d" localSheetId="5">'[3]DCF old'!#REF!</definedName>
    <definedName name="intb_d" localSheetId="9">'[3]DCF old'!#REF!</definedName>
    <definedName name="intb_d" localSheetId="2">'[3]DCF old'!#REF!</definedName>
    <definedName name="intb_d" localSheetId="25">'[3]DCF old'!#REF!</definedName>
    <definedName name="intb_d">'[3]DCF old'!#REF!</definedName>
    <definedName name="intb_d_chg" localSheetId="4">'[3]DCF old'!#REF!</definedName>
    <definedName name="intb_d_chg" localSheetId="16">'[3]DCF old'!#REF!</definedName>
    <definedName name="intb_d_chg" localSheetId="5">'[3]DCF old'!#REF!</definedName>
    <definedName name="intb_d_chg" localSheetId="9">'[3]DCF old'!#REF!</definedName>
    <definedName name="intb_d_chg" localSheetId="2">'[3]DCF old'!#REF!</definedName>
    <definedName name="intb_d_chg" localSheetId="25">'[3]DCF old'!#REF!</definedName>
    <definedName name="intb_d_chg">'[3]DCF old'!#REF!</definedName>
    <definedName name="intb_d_eq_bv" localSheetId="4">'[3]DCF old'!#REF!</definedName>
    <definedName name="intb_d_eq_bv" localSheetId="16">'[3]DCF old'!#REF!</definedName>
    <definedName name="intb_d_eq_bv" localSheetId="5">'[3]DCF old'!#REF!</definedName>
    <definedName name="intb_d_eq_bv" localSheetId="9">'[3]DCF old'!#REF!</definedName>
    <definedName name="intb_d_eq_bv" localSheetId="2">'[3]DCF old'!#REF!</definedName>
    <definedName name="intb_d_eq_bv" localSheetId="25">'[3]DCF old'!#REF!</definedName>
    <definedName name="intb_d_eq_bv">'[3]DCF old'!#REF!</definedName>
    <definedName name="intb_d_eq_mv" localSheetId="4">'[3]DCF old'!#REF!</definedName>
    <definedName name="intb_d_eq_mv" localSheetId="16">'[3]DCF old'!#REF!</definedName>
    <definedName name="intb_d_eq_mv" localSheetId="5">'[3]DCF old'!#REF!</definedName>
    <definedName name="intb_d_eq_mv" localSheetId="9">'[3]DCF old'!#REF!</definedName>
    <definedName name="intb_d_eq_mv" localSheetId="2">'[3]DCF old'!#REF!</definedName>
    <definedName name="intb_d_eq_mv" localSheetId="25">'[3]DCF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6">#REF!</definedName>
    <definedName name="Interest_expense" localSheetId="5">#REF!</definedName>
    <definedName name="Interest_expense" localSheetId="9">#REF!</definedName>
    <definedName name="Interest_expense" localSheetId="2">#REF!</definedName>
    <definedName name="Interest_expense" localSheetId="25">#REF!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6">#REF!</definedName>
    <definedName name="Interest_income" localSheetId="5">#REF!</definedName>
    <definedName name="Interest_income" localSheetId="9">#REF!</definedName>
    <definedName name="Interest_income" localSheetId="2">#REF!</definedName>
    <definedName name="Interest_income" localSheetId="25">#REF!</definedName>
    <definedName name="Interest_income">#REF!</definedName>
    <definedName name="Interest_on_convertibles___options" localSheetId="4">#REF!</definedName>
    <definedName name="Interest_on_convertibles___options" localSheetId="16">#REF!</definedName>
    <definedName name="Interest_on_convertibles___options" localSheetId="5">#REF!</definedName>
    <definedName name="Interest_on_convertibles___options" localSheetId="9">#REF!</definedName>
    <definedName name="Interest_on_convertibles___options" localSheetId="2">#REF!</definedName>
    <definedName name="Interest_on_convertibles___options" localSheetId="25">#REF!</definedName>
    <definedName name="Interest_on_convertibles___options">#REF!</definedName>
    <definedName name="Interest_oper_lease">'[8]PV of Op Leases_VDF'!$C$63:$AW$63</definedName>
    <definedName name="interestcost" localSheetId="4">#REF!</definedName>
    <definedName name="interestcost" localSheetId="16">#REF!</definedName>
    <definedName name="interestcost" localSheetId="5">#REF!</definedName>
    <definedName name="interestcost" localSheetId="9">#REF!</definedName>
    <definedName name="interestcost" localSheetId="2">#REF!</definedName>
    <definedName name="interestcost" localSheetId="25">#REF!</definedName>
    <definedName name="interestcost">#REF!</definedName>
    <definedName name="InterestInc" localSheetId="4">#REF!</definedName>
    <definedName name="InterestInc" localSheetId="16">#REF!</definedName>
    <definedName name="InterestInc" localSheetId="5">#REF!</definedName>
    <definedName name="InterestInc" localSheetId="9">#REF!</definedName>
    <definedName name="InterestInc" localSheetId="2">#REF!</definedName>
    <definedName name="InterestInc" localSheetId="25">#REF!</definedName>
    <definedName name="InterestInc">#REF!</definedName>
    <definedName name="interim" localSheetId="4">#REF!</definedName>
    <definedName name="interim" localSheetId="16">#REF!</definedName>
    <definedName name="interim" localSheetId="5">#REF!</definedName>
    <definedName name="interim" localSheetId="9">#REF!</definedName>
    <definedName name="interim" localSheetId="2">#REF!</definedName>
    <definedName name="interim" localSheetId="25">#REF!</definedName>
    <definedName name="interim">#REF!</definedName>
    <definedName name="interim_data" localSheetId="4">#REF!</definedName>
    <definedName name="interim_data" localSheetId="16">#REF!</definedName>
    <definedName name="interim_data" localSheetId="5">#REF!</definedName>
    <definedName name="interim_data" localSheetId="9">#REF!</definedName>
    <definedName name="interim_data" localSheetId="2">#REF!</definedName>
    <definedName name="interim_data" localSheetId="25">#REF!</definedName>
    <definedName name="interim_data">#REF!</definedName>
    <definedName name="interimlabel" localSheetId="4">#REF!</definedName>
    <definedName name="interimlabel" localSheetId="16">#REF!</definedName>
    <definedName name="interimlabel" localSheetId="5">#REF!</definedName>
    <definedName name="interimlabel" localSheetId="9">#REF!</definedName>
    <definedName name="interimlabel" localSheetId="2">#REF!</definedName>
    <definedName name="interimlabel" localSheetId="25">#REF!</definedName>
    <definedName name="interimlabel">#REF!</definedName>
    <definedName name="intexp" localSheetId="4">#REF!</definedName>
    <definedName name="intexp" localSheetId="16">#REF!</definedName>
    <definedName name="intexp" localSheetId="5">#REF!</definedName>
    <definedName name="intexp" localSheetId="9">#REF!</definedName>
    <definedName name="intexp" localSheetId="2">#REF!</definedName>
    <definedName name="intexp" localSheetId="25">#REF!</definedName>
    <definedName name="intexp">#REF!</definedName>
    <definedName name="inv_00" localSheetId="4">#REF!</definedName>
    <definedName name="inv_00" localSheetId="16">#REF!</definedName>
    <definedName name="inv_00" localSheetId="5">#REF!</definedName>
    <definedName name="inv_00" localSheetId="9">#REF!</definedName>
    <definedName name="inv_00" localSheetId="2">#REF!</definedName>
    <definedName name="inv_00" localSheetId="25">#REF!</definedName>
    <definedName name="inv_00">#REF!</definedName>
    <definedName name="inv_01">[1]CASINO2!$U$541</definedName>
    <definedName name="inv_02">[1]CASINO2!$V$541</definedName>
    <definedName name="inv_03">[1]CASINO2!$W$541</definedName>
    <definedName name="inv_99" localSheetId="4">#REF!</definedName>
    <definedName name="inv_99" localSheetId="16">#REF!</definedName>
    <definedName name="inv_99" localSheetId="5">#REF!</definedName>
    <definedName name="inv_99" localSheetId="9">#REF!</definedName>
    <definedName name="inv_99" localSheetId="2">#REF!</definedName>
    <definedName name="inv_99" localSheetId="25">#REF!</definedName>
    <definedName name="inv_99">#REF!</definedName>
    <definedName name="inv_s00" localSheetId="4">#REF!</definedName>
    <definedName name="inv_s00" localSheetId="16">#REF!</definedName>
    <definedName name="inv_s00" localSheetId="5">#REF!</definedName>
    <definedName name="inv_s00" localSheetId="9">#REF!</definedName>
    <definedName name="inv_s00" localSheetId="2">#REF!</definedName>
    <definedName name="inv_s00" localSheetId="25">#REF!</definedName>
    <definedName name="inv_s00">#REF!</definedName>
    <definedName name="inv_s01">[1]CASINO2!$U$542</definedName>
    <definedName name="inv_s02" localSheetId="4">#REF!</definedName>
    <definedName name="inv_s02" localSheetId="16">#REF!</definedName>
    <definedName name="inv_s02" localSheetId="5">#REF!</definedName>
    <definedName name="inv_s02" localSheetId="9">#REF!</definedName>
    <definedName name="inv_s02" localSheetId="2">#REF!</definedName>
    <definedName name="inv_s02" localSheetId="25">#REF!</definedName>
    <definedName name="inv_s02">#REF!</definedName>
    <definedName name="inv_s03">[1]CASINO2!$W$542</definedName>
    <definedName name="inv_s99" localSheetId="4">#REF!</definedName>
    <definedName name="inv_s99" localSheetId="16">#REF!</definedName>
    <definedName name="inv_s99" localSheetId="5">#REF!</definedName>
    <definedName name="inv_s99" localSheetId="9">#REF!</definedName>
    <definedName name="inv_s99" localSheetId="2">#REF!</definedName>
    <definedName name="inv_s99" localSheetId="25">#REF!</definedName>
    <definedName name="inv_s99">#REF!</definedName>
    <definedName name="inve" localSheetId="4">'[3]DCF old'!#REF!</definedName>
    <definedName name="inve" localSheetId="16">'[3]DCF old'!#REF!</definedName>
    <definedName name="inve" localSheetId="5">'[3]DCF old'!#REF!</definedName>
    <definedName name="inve" localSheetId="9">'[3]DCF old'!#REF!</definedName>
    <definedName name="inve" localSheetId="2">'[3]DCF old'!#REF!</definedName>
    <definedName name="inve" localSheetId="25">'[3]DCF old'!#REF!</definedName>
    <definedName name="inve">'[3]DCF old'!#REF!</definedName>
    <definedName name="Inventories" localSheetId="4">#REF!</definedName>
    <definedName name="Inventories" localSheetId="16">#REF!</definedName>
    <definedName name="Inventories" localSheetId="5">#REF!</definedName>
    <definedName name="Inventories" localSheetId="9">#REF!</definedName>
    <definedName name="Inventories" localSheetId="2">#REF!</definedName>
    <definedName name="Inventories" localSheetId="25">#REF!</definedName>
    <definedName name="Inventories">#REF!</definedName>
    <definedName name="inventory" localSheetId="4">'[3]DCF old'!#REF!</definedName>
    <definedName name="inventory" localSheetId="16">'[3]DCF old'!#REF!</definedName>
    <definedName name="inventory" localSheetId="5">'[3]DCF old'!#REF!</definedName>
    <definedName name="inventory" localSheetId="9">'[3]DCF old'!#REF!</definedName>
    <definedName name="inventory" localSheetId="2">'[3]DCF old'!#REF!</definedName>
    <definedName name="inventory" localSheetId="25">'[3]DCF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6">#REF!</definedName>
    <definedName name="InvestDepr" localSheetId="5">#REF!</definedName>
    <definedName name="InvestDepr" localSheetId="9">#REF!</definedName>
    <definedName name="InvestDepr" localSheetId="2">#REF!</definedName>
    <definedName name="InvestDepr" localSheetId="25">#REF!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6">#REF!</definedName>
    <definedName name="Investment_in_fixed_assets" localSheetId="5">#REF!</definedName>
    <definedName name="Investment_in_fixed_assets" localSheetId="9">#REF!</definedName>
    <definedName name="Investment_in_fixed_assets" localSheetId="2">#REF!</definedName>
    <definedName name="Investment_in_fixed_assets" localSheetId="25">#REF!</definedName>
    <definedName name="Investment_in_fixed_assets">#REF!</definedName>
    <definedName name="investmentcost" localSheetId="4">#REF!</definedName>
    <definedName name="investmentcost" localSheetId="16">#REF!</definedName>
    <definedName name="investmentcost" localSheetId="5">#REF!</definedName>
    <definedName name="investmentcost" localSheetId="9">#REF!</definedName>
    <definedName name="investmentcost" localSheetId="2">#REF!</definedName>
    <definedName name="investmentcost" localSheetId="25">#REF!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6">#REF!</definedName>
    <definedName name="isbs" localSheetId="5">#REF!</definedName>
    <definedName name="isbs" localSheetId="9">#REF!</definedName>
    <definedName name="isbs" localSheetId="2">#REF!</definedName>
    <definedName name="isbs" localSheetId="25">#REF!</definedName>
    <definedName name="isbs">#REF!</definedName>
    <definedName name="ISBSEXTRA" localSheetId="4">#REF!</definedName>
    <definedName name="ISBSEXTRA" localSheetId="16">#REF!</definedName>
    <definedName name="ISBSEXTRA" localSheetId="5">#REF!</definedName>
    <definedName name="ISBSEXTRA" localSheetId="9">#REF!</definedName>
    <definedName name="ISBSEXTRA" localSheetId="2">#REF!</definedName>
    <definedName name="ISBSEXTRA" localSheetId="25">#REF!</definedName>
    <definedName name="ISBSEXTRA">#REF!</definedName>
    <definedName name="Italy" localSheetId="4">#REF!</definedName>
    <definedName name="Italy" localSheetId="16">#REF!</definedName>
    <definedName name="Italy" localSheetId="5">#REF!</definedName>
    <definedName name="Italy" localSheetId="9">#REF!</definedName>
    <definedName name="Italy" localSheetId="2">#REF!</definedName>
    <definedName name="Italy" localSheetId="25">#REF!</definedName>
    <definedName name="Italy">#REF!</definedName>
    <definedName name="Italy_w" localSheetId="4">#REF!</definedName>
    <definedName name="Italy_w" localSheetId="16">#REF!</definedName>
    <definedName name="Italy_w" localSheetId="5">#REF!</definedName>
    <definedName name="Italy_w" localSheetId="9">#REF!</definedName>
    <definedName name="Italy_w" localSheetId="2">#REF!</definedName>
    <definedName name="Italy_w" localSheetId="25">#REF!</definedName>
    <definedName name="Italy_w">#REF!</definedName>
    <definedName name="iteratename" localSheetId="4">#REF!</definedName>
    <definedName name="iteratename" localSheetId="16">#REF!</definedName>
    <definedName name="iteratename" localSheetId="5">#REF!</definedName>
    <definedName name="iteratename" localSheetId="9">#REF!</definedName>
    <definedName name="iteratename" localSheetId="2">#REF!</definedName>
    <definedName name="iteratename" localSheetId="25">#REF!</definedName>
    <definedName name="iteratename">#REF!</definedName>
    <definedName name="iteration_target_price" localSheetId="4">#REF!</definedName>
    <definedName name="iteration_target_price" localSheetId="16">#REF!</definedName>
    <definedName name="iteration_target_price" localSheetId="5">#REF!</definedName>
    <definedName name="iteration_target_price" localSheetId="9">#REF!</definedName>
    <definedName name="iteration_target_price" localSheetId="2">#REF!</definedName>
    <definedName name="iteration_target_price" localSheetId="25">#REF!</definedName>
    <definedName name="iteration_target_price">#REF!</definedName>
    <definedName name="IterationSheet" localSheetId="4">#REF!</definedName>
    <definedName name="IterationSheet" localSheetId="16">#REF!</definedName>
    <definedName name="IterationSheet" localSheetId="5">#REF!</definedName>
    <definedName name="IterationSheet" localSheetId="9">#REF!</definedName>
    <definedName name="IterationSheet" localSheetId="2">#REF!</definedName>
    <definedName name="IterationSheet" localSheetId="25">#REF!</definedName>
    <definedName name="IterationSheet">#REF!</definedName>
    <definedName name="k">[24]TV4SVA!$B$102</definedName>
    <definedName name="Kd" localSheetId="4">[8]WACC_VDF!#REF!</definedName>
    <definedName name="Kd" localSheetId="16">[8]WACC_VDF!#REF!</definedName>
    <definedName name="Kd" localSheetId="5">[8]WACC_VDF!#REF!</definedName>
    <definedName name="Kd" localSheetId="9">[8]WACC_VDF!#REF!</definedName>
    <definedName name="Kd" localSheetId="2">[8]WACC_VDF!#REF!</definedName>
    <definedName name="Kd" localSheetId="25">[8]WACC_VDF!#REF!</definedName>
    <definedName name="Kd">[8]WACC_VDF!#REF!</definedName>
    <definedName name="Ke">[8]WACC_VDF!$D$11</definedName>
    <definedName name="Key_Data" localSheetId="4">#REF!</definedName>
    <definedName name="Key_Data" localSheetId="16">#REF!</definedName>
    <definedName name="Key_Data" localSheetId="5">#REF!</definedName>
    <definedName name="Key_Data" localSheetId="9">#REF!</definedName>
    <definedName name="Key_Data" localSheetId="2">#REF!</definedName>
    <definedName name="Key_Data" localSheetId="25">#REF!</definedName>
    <definedName name="Key_Data">#REF!</definedName>
    <definedName name="KeyRatios" localSheetId="4">#REF!</definedName>
    <definedName name="KeyRatios" localSheetId="16">#REF!</definedName>
    <definedName name="KeyRatios" localSheetId="5">#REF!</definedName>
    <definedName name="KeyRatios" localSheetId="9">#REF!</definedName>
    <definedName name="KeyRatios" localSheetId="2">#REF!</definedName>
    <definedName name="KeyRatios" localSheetId="25">#REF!</definedName>
    <definedName name="KeyRatios">#REF!</definedName>
    <definedName name="kommentar" localSheetId="4">#REF!</definedName>
    <definedName name="kommentar" localSheetId="16">#REF!</definedName>
    <definedName name="kommentar" localSheetId="5">#REF!</definedName>
    <definedName name="kommentar" localSheetId="9">#REF!</definedName>
    <definedName name="kommentar" localSheetId="2">#REF!</definedName>
    <definedName name="kommentar" localSheetId="25">#REF!</definedName>
    <definedName name="kommentar">#REF!</definedName>
    <definedName name="konc" localSheetId="4">[4]Börskurser!#REF!</definedName>
    <definedName name="konc" localSheetId="16">[4]Börskurser!#REF!</definedName>
    <definedName name="konc" localSheetId="5">[4]Börskurser!#REF!</definedName>
    <definedName name="konc" localSheetId="9">[4]Börskurser!#REF!</definedName>
    <definedName name="konc" localSheetId="2">[4]Börskurser!#REF!</definedName>
    <definedName name="konc" localSheetId="25">[4]Börskurser!#REF!</definedName>
    <definedName name="konc">[4]Börskurser!#REF!</definedName>
    <definedName name="kost" localSheetId="4">[4]Börskurser!#REF!</definedName>
    <definedName name="kost" localSheetId="16">[4]Börskurser!#REF!</definedName>
    <definedName name="kost" localSheetId="5">[4]Börskurser!#REF!</definedName>
    <definedName name="kost" localSheetId="9">[4]Börskurser!#REF!</definedName>
    <definedName name="kost" localSheetId="2">[4]Börskurser!#REF!</definedName>
    <definedName name="kost" localSheetId="25">[4]Börskurser!#REF!</definedName>
    <definedName name="kost">[4]Börskurser!#REF!</definedName>
    <definedName name="L_T_obligations_under_cap_leases">'[8]Invested capital_VDF'!$C$58:$AU$58</definedName>
    <definedName name="label2" localSheetId="4">#REF!</definedName>
    <definedName name="label2" localSheetId="16">#REF!</definedName>
    <definedName name="label2" localSheetId="5">#REF!</definedName>
    <definedName name="label2" localSheetId="9">#REF!</definedName>
    <definedName name="label2" localSheetId="2">#REF!</definedName>
    <definedName name="label2" localSheetId="25">#REF!</definedName>
    <definedName name="label2">#REF!</definedName>
    <definedName name="label3" localSheetId="4">#REF!</definedName>
    <definedName name="label3" localSheetId="16">#REF!</definedName>
    <definedName name="label3" localSheetId="5">#REF!</definedName>
    <definedName name="label3" localSheetId="9">#REF!</definedName>
    <definedName name="label3" localSheetId="2">#REF!</definedName>
    <definedName name="label3" localSheetId="25">#REF!</definedName>
    <definedName name="label3">#REF!</definedName>
    <definedName name="label4" localSheetId="4">#REF!</definedName>
    <definedName name="label4" localSheetId="16">#REF!</definedName>
    <definedName name="label4" localSheetId="5">#REF!</definedName>
    <definedName name="label4" localSheetId="9">#REF!</definedName>
    <definedName name="label4" localSheetId="2">#REF!</definedName>
    <definedName name="label4" localSheetId="25">#REF!</definedName>
    <definedName name="label4">#REF!</definedName>
    <definedName name="label5" localSheetId="4">#REF!</definedName>
    <definedName name="label5" localSheetId="16">#REF!</definedName>
    <definedName name="label5" localSheetId="5">#REF!</definedName>
    <definedName name="label5" localSheetId="9">#REF!</definedName>
    <definedName name="label5" localSheetId="2">#REF!</definedName>
    <definedName name="label5" localSheetId="25">#REF!</definedName>
    <definedName name="label5">#REF!</definedName>
    <definedName name="label6" localSheetId="4">#REF!</definedName>
    <definedName name="label6" localSheetId="16">#REF!</definedName>
    <definedName name="label6" localSheetId="5">#REF!</definedName>
    <definedName name="label6" localSheetId="9">#REF!</definedName>
    <definedName name="label6" localSheetId="2">#REF!</definedName>
    <definedName name="label6" localSheetId="25">#REF!</definedName>
    <definedName name="label6">#REF!</definedName>
    <definedName name="label7" localSheetId="4">#REF!</definedName>
    <definedName name="label7" localSheetId="16">#REF!</definedName>
    <definedName name="label7" localSheetId="5">#REF!</definedName>
    <definedName name="label7" localSheetId="9">#REF!</definedName>
    <definedName name="label7" localSheetId="2">#REF!</definedName>
    <definedName name="label7" localSheetId="25">#REF!</definedName>
    <definedName name="label7">#REF!</definedName>
    <definedName name="Last_Historic_Period" localSheetId="4">#REF!</definedName>
    <definedName name="Last_Historic_Period" localSheetId="16">#REF!</definedName>
    <definedName name="Last_Historic_Period" localSheetId="5">#REF!</definedName>
    <definedName name="Last_Historic_Period" localSheetId="9">#REF!</definedName>
    <definedName name="Last_Historic_Period" localSheetId="2">#REF!</definedName>
    <definedName name="Last_Historic_Period" localSheetId="25">#REF!</definedName>
    <definedName name="Last_Historic_Period">#REF!</definedName>
    <definedName name="last_input_year">'[3]DCF old'!$T:$T</definedName>
    <definedName name="lastknownyear" localSheetId="4">'[3]DCF old'!#REF!</definedName>
    <definedName name="lastknownyear" localSheetId="16">'[3]DCF old'!#REF!</definedName>
    <definedName name="lastknownyear" localSheetId="5">'[3]DCF old'!#REF!</definedName>
    <definedName name="lastknownyear" localSheetId="9">'[3]DCF old'!#REF!</definedName>
    <definedName name="lastknownyear" localSheetId="2">'[3]DCF old'!#REF!</definedName>
    <definedName name="lastknownyear" localSheetId="25">'[3]DCF old'!#REF!</definedName>
    <definedName name="lastknownyear">'[3]DCF old'!#REF!</definedName>
    <definedName name="Latin_Amercia" localSheetId="4">#REF!</definedName>
    <definedName name="Latin_Amercia" localSheetId="16">#REF!</definedName>
    <definedName name="Latin_Amercia" localSheetId="5">#REF!</definedName>
    <definedName name="Latin_Amercia" localSheetId="9">#REF!</definedName>
    <definedName name="Latin_Amercia" localSheetId="2">#REF!</definedName>
    <definedName name="Latin_Amercia" localSheetId="25">#REF!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6">#REF!</definedName>
    <definedName name="ListingCcy" localSheetId="5">#REF!</definedName>
    <definedName name="ListingCcy" localSheetId="9">#REF!</definedName>
    <definedName name="ListingCcy" localSheetId="2">#REF!</definedName>
    <definedName name="ListingCcy" localSheetId="25">#REF!</definedName>
    <definedName name="ListingCcy">#REF!</definedName>
    <definedName name="ListingType" localSheetId="4">#REF!</definedName>
    <definedName name="ListingType" localSheetId="16">#REF!</definedName>
    <definedName name="ListingType" localSheetId="5">#REF!</definedName>
    <definedName name="ListingType" localSheetId="9">#REF!</definedName>
    <definedName name="ListingType" localSheetId="2">#REF!</definedName>
    <definedName name="ListingType" localSheetId="25">#REF!</definedName>
    <definedName name="ListingType">#REF!</definedName>
    <definedName name="ListOffset" hidden="1">15</definedName>
    <definedName name="lnk_ccy_asreported" localSheetId="4">#REF!</definedName>
    <definedName name="lnk_ccy_asreported" localSheetId="16">#REF!</definedName>
    <definedName name="lnk_ccy_asreported" localSheetId="5">#REF!</definedName>
    <definedName name="lnk_ccy_asreported" localSheetId="9">#REF!</definedName>
    <definedName name="lnk_ccy_asreported" localSheetId="2">#REF!</definedName>
    <definedName name="lnk_ccy_asreported" localSheetId="25">#REF!</definedName>
    <definedName name="lnk_ccy_asreported">#REF!</definedName>
    <definedName name="lnk_CoName" localSheetId="4" hidden="1">#REF!</definedName>
    <definedName name="lnk_CoName" localSheetId="16" hidden="1">#REF!</definedName>
    <definedName name="lnk_CoName" localSheetId="5" hidden="1">#REF!</definedName>
    <definedName name="lnk_CoName" localSheetId="9" hidden="1">#REF!</definedName>
    <definedName name="lnk_CoName" localSheetId="2" hidden="1">#REF!</definedName>
    <definedName name="lnk_CoName" localSheetId="25" hidden="1">#REF!</definedName>
    <definedName name="lnk_CoName" hidden="1">#REF!</definedName>
    <definedName name="lnk_countryID" localSheetId="4" hidden="1">#REF!</definedName>
    <definedName name="lnk_countryID" localSheetId="16" hidden="1">#REF!</definedName>
    <definedName name="lnk_countryID" localSheetId="5" hidden="1">#REF!</definedName>
    <definedName name="lnk_countryID" localSheetId="9" hidden="1">#REF!</definedName>
    <definedName name="lnk_countryID" localSheetId="2" hidden="1">#REF!</definedName>
    <definedName name="lnk_countryID" localSheetId="25" hidden="1">#REF!</definedName>
    <definedName name="lnk_countryID" hidden="1">#REF!</definedName>
    <definedName name="lnk_cpyID" localSheetId="4" hidden="1">#REF!</definedName>
    <definedName name="lnk_cpyID" localSheetId="16" hidden="1">#REF!</definedName>
    <definedName name="lnk_cpyID" localSheetId="5" hidden="1">#REF!</definedName>
    <definedName name="lnk_cpyID" localSheetId="9" hidden="1">#REF!</definedName>
    <definedName name="lnk_cpyID" localSheetId="2" hidden="1">#REF!</definedName>
    <definedName name="lnk_cpyID" localSheetId="25" hidden="1">#REF!</definedName>
    <definedName name="lnk_cpyID" hidden="1">#REF!</definedName>
    <definedName name="lnk_display_Currency" localSheetId="4" hidden="1">#REF!</definedName>
    <definedName name="lnk_display_Currency" localSheetId="16" hidden="1">#REF!</definedName>
    <definedName name="lnk_display_Currency" localSheetId="5" hidden="1">#REF!</definedName>
    <definedName name="lnk_display_Currency" localSheetId="9" hidden="1">#REF!</definedName>
    <definedName name="lnk_display_Currency" localSheetId="2" hidden="1">#REF!</definedName>
    <definedName name="lnk_display_Currency" localSheetId="25" hidden="1">#REF!</definedName>
    <definedName name="lnk_display_Currency" hidden="1">#REF!</definedName>
    <definedName name="lnk_drate_update" localSheetId="4">#REF!</definedName>
    <definedName name="lnk_drate_update" localSheetId="16">#REF!</definedName>
    <definedName name="lnk_drate_update" localSheetId="5">#REF!</definedName>
    <definedName name="lnk_drate_update" localSheetId="9">#REF!</definedName>
    <definedName name="lnk_drate_update" localSheetId="2">#REF!</definedName>
    <definedName name="lnk_drate_update" localSheetId="25">#REF!</definedName>
    <definedName name="lnk_drate_update">#REF!</definedName>
    <definedName name="lnk_IndustryType" localSheetId="4" hidden="1">#REF!</definedName>
    <definedName name="lnk_IndustryType" localSheetId="16" hidden="1">#REF!</definedName>
    <definedName name="lnk_IndustryType" localSheetId="5" hidden="1">#REF!</definedName>
    <definedName name="lnk_IndustryType" localSheetId="9" hidden="1">#REF!</definedName>
    <definedName name="lnk_IndustryType" localSheetId="2" hidden="1">#REF!</definedName>
    <definedName name="lnk_IndustryType" localSheetId="25" hidden="1">#REF!</definedName>
    <definedName name="lnk_IndustryType" hidden="1">#REF!</definedName>
    <definedName name="lnk_LastFiscalYear" localSheetId="4" hidden="1">#REF!</definedName>
    <definedName name="lnk_LastFiscalYear" localSheetId="16" hidden="1">#REF!</definedName>
    <definedName name="lnk_LastFiscalYear" localSheetId="5" hidden="1">#REF!</definedName>
    <definedName name="lnk_LastFiscalYear" localSheetId="9" hidden="1">#REF!</definedName>
    <definedName name="lnk_LastFiscalYear" localSheetId="2" hidden="1">#REF!</definedName>
    <definedName name="lnk_LastFiscalYear" localSheetId="25" hidden="1">#REF!</definedName>
    <definedName name="lnk_LastFiscalYear" hidden="1">#REF!</definedName>
    <definedName name="lnk_lfy_rolled" localSheetId="4">#REF!</definedName>
    <definedName name="lnk_lfy_rolled" localSheetId="16">#REF!</definedName>
    <definedName name="lnk_lfy_rolled" localSheetId="5">#REF!</definedName>
    <definedName name="lnk_lfy_rolled" localSheetId="9">#REF!</definedName>
    <definedName name="lnk_lfy_rolled" localSheetId="2">#REF!</definedName>
    <definedName name="lnk_lfy_rolled" localSheetId="25">#REF!</definedName>
    <definedName name="lnk_lfy_rolled">#REF!</definedName>
    <definedName name="lnk_numForecastYears" localSheetId="4" hidden="1">#REF!</definedName>
    <definedName name="lnk_numForecastYears" localSheetId="16" hidden="1">#REF!</definedName>
    <definedName name="lnk_numForecastYears" localSheetId="5" hidden="1">#REF!</definedName>
    <definedName name="lnk_numForecastYears" localSheetId="9" hidden="1">#REF!</definedName>
    <definedName name="lnk_numForecastYears" localSheetId="2" hidden="1">#REF!</definedName>
    <definedName name="lnk_numForecastYears" localSheetId="25" hidden="1">#REF!</definedName>
    <definedName name="lnk_numForecastYears" hidden="1">#REF!</definedName>
    <definedName name="lnk_numHistoricalYears" localSheetId="4" hidden="1">#REF!</definedName>
    <definedName name="lnk_numHistoricalYears" localSheetId="16" hidden="1">#REF!</definedName>
    <definedName name="lnk_numHistoricalYears" localSheetId="5" hidden="1">#REF!</definedName>
    <definedName name="lnk_numHistoricalYears" localSheetId="9" hidden="1">#REF!</definedName>
    <definedName name="lnk_numHistoricalYears" localSheetId="2" hidden="1">#REF!</definedName>
    <definedName name="lnk_numHistoricalYears" localSheetId="25" hidden="1">#REF!</definedName>
    <definedName name="lnk_numHistoricalYears" hidden="1">#REF!</definedName>
    <definedName name="lnk_Print_Area" localSheetId="4" hidden="1">#REF!</definedName>
    <definedName name="lnk_Print_Area" localSheetId="16" hidden="1">#REF!</definedName>
    <definedName name="lnk_Print_Area" localSheetId="5" hidden="1">#REF!</definedName>
    <definedName name="lnk_Print_Area" localSheetId="9" hidden="1">#REF!</definedName>
    <definedName name="lnk_Print_Area" localSheetId="2" hidden="1">#REF!</definedName>
    <definedName name="lnk_Print_Area" localSheetId="25" hidden="1">#REF!</definedName>
    <definedName name="lnk_Print_Area" hidden="1">#REF!</definedName>
    <definedName name="lnk_rData_Start_Result" localSheetId="4" hidden="1">#REF!</definedName>
    <definedName name="lnk_rData_Start_Result" localSheetId="16" hidden="1">#REF!</definedName>
    <definedName name="lnk_rData_Start_Result" localSheetId="5" hidden="1">#REF!</definedName>
    <definedName name="lnk_rData_Start_Result" localSheetId="9" hidden="1">#REF!</definedName>
    <definedName name="lnk_rData_Start_Result" localSheetId="2" hidden="1">#REF!</definedName>
    <definedName name="lnk_rData_Start_Result" localSheetId="25" hidden="1">#REF!</definedName>
    <definedName name="lnk_rData_Start_Result" hidden="1">#REF!</definedName>
    <definedName name="lnk_rDataStart" localSheetId="4" hidden="1">#REF!</definedName>
    <definedName name="lnk_rDataStart" localSheetId="16" hidden="1">#REF!</definedName>
    <definedName name="lnk_rDataStart" localSheetId="5" hidden="1">#REF!</definedName>
    <definedName name="lnk_rDataStart" localSheetId="9" hidden="1">#REF!</definedName>
    <definedName name="lnk_rDataStart" localSheetId="2" hidden="1">#REF!</definedName>
    <definedName name="lnk_rDataStart" localSheetId="25" hidden="1">#REF!</definedName>
    <definedName name="lnk_rDataStart" hidden="1">#REF!</definedName>
    <definedName name="lnk_rSourceFore" localSheetId="4" hidden="1">#REF!</definedName>
    <definedName name="lnk_rSourceFore" localSheetId="16" hidden="1">#REF!</definedName>
    <definedName name="lnk_rSourceFore" localSheetId="5" hidden="1">#REF!</definedName>
    <definedName name="lnk_rSourceFore" localSheetId="9" hidden="1">#REF!</definedName>
    <definedName name="lnk_rSourceFore" localSheetId="2" hidden="1">#REF!</definedName>
    <definedName name="lnk_rSourceFore" localSheetId="25" hidden="1">#REF!</definedName>
    <definedName name="lnk_rSourceFore" hidden="1">#REF!</definedName>
    <definedName name="lnk_rSourceFore1st" localSheetId="4" hidden="1">#REF!</definedName>
    <definedName name="lnk_rSourceFore1st" localSheetId="16" hidden="1">#REF!</definedName>
    <definedName name="lnk_rSourceFore1st" localSheetId="5" hidden="1">#REF!</definedName>
    <definedName name="lnk_rSourceFore1st" localSheetId="9" hidden="1">#REF!</definedName>
    <definedName name="lnk_rSourceFore1st" localSheetId="2" hidden="1">#REF!</definedName>
    <definedName name="lnk_rSourceFore1st" localSheetId="25" hidden="1">#REF!</definedName>
    <definedName name="lnk_rSourceFore1st" hidden="1">#REF!</definedName>
    <definedName name="lnk_rSourceHist" localSheetId="4" hidden="1">#REF!</definedName>
    <definedName name="lnk_rSourceHist" localSheetId="16" hidden="1">#REF!</definedName>
    <definedName name="lnk_rSourceHist" localSheetId="5" hidden="1">#REF!</definedName>
    <definedName name="lnk_rSourceHist" localSheetId="9" hidden="1">#REF!</definedName>
    <definedName name="lnk_rSourceHist" localSheetId="2" hidden="1">#REF!</definedName>
    <definedName name="lnk_rSourceHist" localSheetId="25" hidden="1">#REF!</definedName>
    <definedName name="lnk_rSourceHist" hidden="1">#REF!</definedName>
    <definedName name="lnk_rYearRow" localSheetId="4" hidden="1">#REF!</definedName>
    <definedName name="lnk_rYearRow" localSheetId="16" hidden="1">#REF!</definedName>
    <definedName name="lnk_rYearRow" localSheetId="5" hidden="1">#REF!</definedName>
    <definedName name="lnk_rYearRow" localSheetId="9" hidden="1">#REF!</definedName>
    <definedName name="lnk_rYearRow" localSheetId="2" hidden="1">#REF!</definedName>
    <definedName name="lnk_rYearRow" localSheetId="25" hidden="1">#REF!</definedName>
    <definedName name="lnk_rYearRow" hidden="1">#REF!</definedName>
    <definedName name="lnk_rYearRow_Result" localSheetId="4" hidden="1">#REF!</definedName>
    <definedName name="lnk_rYearRow_Result" localSheetId="16" hidden="1">#REF!</definedName>
    <definedName name="lnk_rYearRow_Result" localSheetId="5" hidden="1">#REF!</definedName>
    <definedName name="lnk_rYearRow_Result" localSheetId="9" hidden="1">#REF!</definedName>
    <definedName name="lnk_rYearRow_Result" localSheetId="2" hidden="1">#REF!</definedName>
    <definedName name="lnk_rYearRow_Result" localSheetId="25" hidden="1">#REF!</definedName>
    <definedName name="lnk_rYearRow_Result" hidden="1">#REF!</definedName>
    <definedName name="lnk_ScenarioName" localSheetId="4" hidden="1">#REF!</definedName>
    <definedName name="lnk_ScenarioName" localSheetId="16" hidden="1">#REF!</definedName>
    <definedName name="lnk_ScenarioName" localSheetId="5" hidden="1">#REF!</definedName>
    <definedName name="lnk_ScenarioName" localSheetId="9" hidden="1">#REF!</definedName>
    <definedName name="lnk_ScenarioName" localSheetId="2" hidden="1">#REF!</definedName>
    <definedName name="lnk_ScenarioName" localSheetId="25" hidden="1">#REF!</definedName>
    <definedName name="lnk_ScenarioName" hidden="1">#REF!</definedName>
    <definedName name="lnk_TICK" localSheetId="4" hidden="1">#REF!</definedName>
    <definedName name="lnk_TICK" localSheetId="16" hidden="1">#REF!</definedName>
    <definedName name="lnk_TICK" localSheetId="5" hidden="1">#REF!</definedName>
    <definedName name="lnk_TICK" localSheetId="9" hidden="1">#REF!</definedName>
    <definedName name="lnk_TICK" localSheetId="2" hidden="1">#REF!</definedName>
    <definedName name="lnk_TICK" localSheetId="25" hidden="1">#REF!</definedName>
    <definedName name="lnk_TICK" hidden="1">#REF!</definedName>
    <definedName name="lnk_update" localSheetId="4" hidden="1">#REF!</definedName>
    <definedName name="lnk_update" localSheetId="16" hidden="1">#REF!</definedName>
    <definedName name="lnk_update" localSheetId="5" hidden="1">#REF!</definedName>
    <definedName name="lnk_update" localSheetId="9" hidden="1">#REF!</definedName>
    <definedName name="lnk_update" localSheetId="2" hidden="1">#REF!</definedName>
    <definedName name="lnk_update" localSheetId="25" hidden="1">#REF!</definedName>
    <definedName name="lnk_update" hidden="1">#REF!</definedName>
    <definedName name="lnk_version" localSheetId="4" hidden="1">#REF!</definedName>
    <definedName name="lnk_version" localSheetId="16" hidden="1">#REF!</definedName>
    <definedName name="lnk_version" localSheetId="5" hidden="1">#REF!</definedName>
    <definedName name="lnk_version" localSheetId="9" hidden="1">#REF!</definedName>
    <definedName name="lnk_version" localSheetId="2" hidden="1">#REF!</definedName>
    <definedName name="lnk_version" localSheetId="25" hidden="1">#REF!</definedName>
    <definedName name="lnk_version" hidden="1">#REF!</definedName>
    <definedName name="Loan_Loss_Provision_fore" localSheetId="4">[8]Forecasts_VDF!#REF!</definedName>
    <definedName name="Loan_Loss_Provision_fore" localSheetId="16">[8]Forecasts_VDF!#REF!</definedName>
    <definedName name="Loan_Loss_Provision_fore" localSheetId="5">[8]Forecasts_VDF!#REF!</definedName>
    <definedName name="Loan_Loss_Provision_fore" localSheetId="9">[8]Forecasts_VDF!#REF!</definedName>
    <definedName name="Loan_Loss_Provision_fore" localSheetId="2">[8]Forecasts_VDF!#REF!</definedName>
    <definedName name="Loan_Loss_Provision_fore" localSheetId="25">[8]Forecasts_VDF!#REF!</definedName>
    <definedName name="Loan_Loss_Provision_fore">[8]Forecasts_VDF!#REF!</definedName>
    <definedName name="Long_term_debt" localSheetId="4">#REF!</definedName>
    <definedName name="Long_term_debt" localSheetId="16">#REF!</definedName>
    <definedName name="Long_term_debt" localSheetId="5">#REF!</definedName>
    <definedName name="Long_term_debt" localSheetId="9">#REF!</definedName>
    <definedName name="Long_term_debt" localSheetId="2">#REF!</definedName>
    <definedName name="Long_term_debt" localSheetId="25">#REF!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6">#REF!</definedName>
    <definedName name="LT_int_bearing_assets" localSheetId="5">#REF!</definedName>
    <definedName name="LT_int_bearing_assets" localSheetId="9">#REF!</definedName>
    <definedName name="LT_int_bearing_assets" localSheetId="2">#REF!</definedName>
    <definedName name="LT_int_bearing_assets" localSheetId="25">#REF!</definedName>
    <definedName name="LT_int_bearing_assets">#REF!</definedName>
    <definedName name="lt_nintb_d" localSheetId="4">'[3]DCF old'!#REF!</definedName>
    <definedName name="lt_nintb_d" localSheetId="16">'[3]DCF old'!#REF!</definedName>
    <definedName name="lt_nintb_d" localSheetId="5">'[3]DCF old'!#REF!</definedName>
    <definedName name="lt_nintb_d" localSheetId="9">'[3]DCF old'!#REF!</definedName>
    <definedName name="lt_nintb_d" localSheetId="2">'[3]DCF old'!#REF!</definedName>
    <definedName name="lt_nintb_d" localSheetId="25">'[3]DCF old'!#REF!</definedName>
    <definedName name="lt_nintb_d">'[3]DCF old'!#REF!</definedName>
    <definedName name="lt_nonop_as" localSheetId="4">'[3]DCF old'!#REF!</definedName>
    <definedName name="lt_nonop_as" localSheetId="16">'[3]DCF old'!#REF!</definedName>
    <definedName name="lt_nonop_as" localSheetId="5">'[3]DCF old'!#REF!</definedName>
    <definedName name="lt_nonop_as" localSheetId="9">'[3]DCF old'!#REF!</definedName>
    <definedName name="lt_nonop_as" localSheetId="2">'[3]DCF old'!#REF!</definedName>
    <definedName name="lt_nonop_as" localSheetId="25">'[3]DCF old'!#REF!</definedName>
    <definedName name="lt_nonop_as">'[3]DCF old'!#REF!</definedName>
    <definedName name="Macro1" localSheetId="4">[25]!Macro1</definedName>
    <definedName name="Macro1" localSheetId="16">[25]!Macro1</definedName>
    <definedName name="Macro1" localSheetId="21">[25]!Macro1</definedName>
    <definedName name="Macro1" localSheetId="5">[25]!Macro1</definedName>
    <definedName name="Macro1" localSheetId="9">[25]!Macro1</definedName>
    <definedName name="Macro1" localSheetId="2">[25]!Macro1</definedName>
    <definedName name="Macro1" localSheetId="25">[25]!Macro1</definedName>
    <definedName name="Macro1">[25]!Macro1</definedName>
    <definedName name="Macro10" localSheetId="4">[25]!Macro10</definedName>
    <definedName name="Macro10" localSheetId="16">[25]!Macro10</definedName>
    <definedName name="Macro10" localSheetId="21">[25]!Macro10</definedName>
    <definedName name="Macro10" localSheetId="5">[25]!Macro10</definedName>
    <definedName name="Macro10" localSheetId="9">[25]!Macro10</definedName>
    <definedName name="Macro10" localSheetId="2">[25]!Macro10</definedName>
    <definedName name="Macro10" localSheetId="25">[25]!Macro10</definedName>
    <definedName name="Macro10">[25]!Macro10</definedName>
    <definedName name="Macro11" localSheetId="4">[25]!Macro11</definedName>
    <definedName name="Macro11" localSheetId="16">[25]!Macro11</definedName>
    <definedName name="Macro11" localSheetId="21">[25]!Macro11</definedName>
    <definedName name="Macro11" localSheetId="5">[25]!Macro11</definedName>
    <definedName name="Macro11" localSheetId="9">[25]!Macro11</definedName>
    <definedName name="Macro11" localSheetId="2">[25]!Macro11</definedName>
    <definedName name="Macro11" localSheetId="25">[25]!Macro11</definedName>
    <definedName name="Macro11">[25]!Macro11</definedName>
    <definedName name="Macro12" localSheetId="4">[25]!Macro12</definedName>
    <definedName name="Macro12" localSheetId="16">[25]!Macro12</definedName>
    <definedName name="Macro12" localSheetId="21">[25]!Macro12</definedName>
    <definedName name="Macro12" localSheetId="5">[25]!Macro12</definedName>
    <definedName name="Macro12" localSheetId="9">[25]!Macro12</definedName>
    <definedName name="Macro12" localSheetId="2">[25]!Macro12</definedName>
    <definedName name="Macro12" localSheetId="25">[25]!Macro12</definedName>
    <definedName name="Macro12">[25]!Macro12</definedName>
    <definedName name="Macro13" localSheetId="4">[25]!Macro13</definedName>
    <definedName name="Macro13" localSheetId="16">[25]!Macro13</definedName>
    <definedName name="Macro13" localSheetId="21">[25]!Macro13</definedName>
    <definedName name="Macro13" localSheetId="5">[25]!Macro13</definedName>
    <definedName name="Macro13" localSheetId="9">[25]!Macro13</definedName>
    <definedName name="Macro13" localSheetId="2">[25]!Macro13</definedName>
    <definedName name="Macro13" localSheetId="25">[25]!Macro13</definedName>
    <definedName name="Macro13">[25]!Macro13</definedName>
    <definedName name="Macro14" localSheetId="4">[25]!Macro14</definedName>
    <definedName name="Macro14" localSheetId="16">[25]!Macro14</definedName>
    <definedName name="Macro14" localSheetId="21">[25]!Macro14</definedName>
    <definedName name="Macro14" localSheetId="5">[25]!Macro14</definedName>
    <definedName name="Macro14" localSheetId="9">[25]!Macro14</definedName>
    <definedName name="Macro14" localSheetId="2">[25]!Macro14</definedName>
    <definedName name="Macro14" localSheetId="25">[25]!Macro14</definedName>
    <definedName name="Macro14">[25]!Macro14</definedName>
    <definedName name="Macro15" localSheetId="4">[25]!Macro15</definedName>
    <definedName name="Macro15" localSheetId="16">[25]!Macro15</definedName>
    <definedName name="Macro15" localSheetId="21">[25]!Macro15</definedName>
    <definedName name="Macro15" localSheetId="5">[25]!Macro15</definedName>
    <definedName name="Macro15" localSheetId="9">[25]!Macro15</definedName>
    <definedName name="Macro15" localSheetId="2">[25]!Macro15</definedName>
    <definedName name="Macro15" localSheetId="25">[25]!Macro15</definedName>
    <definedName name="Macro15">[25]!Macro15</definedName>
    <definedName name="Macro16" localSheetId="4">[25]!Macro16</definedName>
    <definedName name="Macro16" localSheetId="16">[25]!Macro16</definedName>
    <definedName name="Macro16" localSheetId="21">[25]!Macro16</definedName>
    <definedName name="Macro16" localSheetId="5">[25]!Macro16</definedName>
    <definedName name="Macro16" localSheetId="9">[25]!Macro16</definedName>
    <definedName name="Macro16" localSheetId="2">[25]!Macro16</definedName>
    <definedName name="Macro16" localSheetId="25">[25]!Macro16</definedName>
    <definedName name="Macro16">[25]!Macro16</definedName>
    <definedName name="Macro17" localSheetId="4">[25]!Macro17</definedName>
    <definedName name="Macro17" localSheetId="16">[25]!Macro17</definedName>
    <definedName name="Macro17" localSheetId="21">[25]!Macro17</definedName>
    <definedName name="Macro17" localSheetId="5">[25]!Macro17</definedName>
    <definedName name="Macro17" localSheetId="9">[25]!Macro17</definedName>
    <definedName name="Macro17" localSheetId="2">[25]!Macro17</definedName>
    <definedName name="Macro17" localSheetId="25">[25]!Macro17</definedName>
    <definedName name="Macro17">[25]!Macro17</definedName>
    <definedName name="Macro18" localSheetId="4">[25]!Macro18</definedName>
    <definedName name="Macro18" localSheetId="16">[25]!Macro18</definedName>
    <definedName name="Macro18" localSheetId="21">[25]!Macro18</definedName>
    <definedName name="Macro18" localSheetId="5">[25]!Macro18</definedName>
    <definedName name="Macro18" localSheetId="9">[25]!Macro18</definedName>
    <definedName name="Macro18" localSheetId="2">[25]!Macro18</definedName>
    <definedName name="Macro18" localSheetId="25">[25]!Macro18</definedName>
    <definedName name="Macro18">[25]!Macro18</definedName>
    <definedName name="Macro19" localSheetId="4">[25]!Macro19</definedName>
    <definedName name="Macro19" localSheetId="16">[25]!Macro19</definedName>
    <definedName name="Macro19" localSheetId="21">[25]!Macro19</definedName>
    <definedName name="Macro19" localSheetId="5">[25]!Macro19</definedName>
    <definedName name="Macro19" localSheetId="9">[25]!Macro19</definedName>
    <definedName name="Macro19" localSheetId="2">[25]!Macro19</definedName>
    <definedName name="Macro19" localSheetId="25">[25]!Macro19</definedName>
    <definedName name="Macro19">[25]!Macro19</definedName>
    <definedName name="Macro2" localSheetId="4">[25]!Macro2</definedName>
    <definedName name="Macro2" localSheetId="16">[25]!Macro2</definedName>
    <definedName name="Macro2" localSheetId="21">[25]!Macro2</definedName>
    <definedName name="Macro2" localSheetId="5">[25]!Macro2</definedName>
    <definedName name="Macro2" localSheetId="9">[25]!Macro2</definedName>
    <definedName name="Macro2" localSheetId="2">[25]!Macro2</definedName>
    <definedName name="Macro2" localSheetId="25">[25]!Macro2</definedName>
    <definedName name="Macro2">[25]!Macro2</definedName>
    <definedName name="Macro20" localSheetId="4">[25]!Macro20</definedName>
    <definedName name="Macro20" localSheetId="16">[25]!Macro20</definedName>
    <definedName name="Macro20" localSheetId="21">[25]!Macro20</definedName>
    <definedName name="Macro20" localSheetId="5">[25]!Macro20</definedName>
    <definedName name="Macro20" localSheetId="9">[25]!Macro20</definedName>
    <definedName name="Macro20" localSheetId="2">[25]!Macro20</definedName>
    <definedName name="Macro20" localSheetId="25">[25]!Macro20</definedName>
    <definedName name="Macro20">[25]!Macro20</definedName>
    <definedName name="Macro21" localSheetId="4">[25]!Macro21</definedName>
    <definedName name="Macro21" localSheetId="16">[25]!Macro21</definedName>
    <definedName name="Macro21" localSheetId="21">[25]!Macro21</definedName>
    <definedName name="Macro21" localSheetId="5">[25]!Macro21</definedName>
    <definedName name="Macro21" localSheetId="9">[25]!Macro21</definedName>
    <definedName name="Macro21" localSheetId="2">[25]!Macro21</definedName>
    <definedName name="Macro21" localSheetId="25">[25]!Macro21</definedName>
    <definedName name="Macro21">[25]!Macro21</definedName>
    <definedName name="Macro22" localSheetId="4">[25]!Macro22</definedName>
    <definedName name="Macro22" localSheetId="16">[25]!Macro22</definedName>
    <definedName name="Macro22" localSheetId="21">[25]!Macro22</definedName>
    <definedName name="Macro22" localSheetId="5">[25]!Macro22</definedName>
    <definedName name="Macro22" localSheetId="9">[25]!Macro22</definedName>
    <definedName name="Macro22" localSheetId="2">[25]!Macro22</definedName>
    <definedName name="Macro22" localSheetId="25">[25]!Macro22</definedName>
    <definedName name="Macro22">[25]!Macro22</definedName>
    <definedName name="Macro23" localSheetId="4">[25]!Macro23</definedName>
    <definedName name="Macro23" localSheetId="16">[25]!Macro23</definedName>
    <definedName name="Macro23" localSheetId="21">[25]!Macro23</definedName>
    <definedName name="Macro23" localSheetId="5">[25]!Macro23</definedName>
    <definedName name="Macro23" localSheetId="9">[25]!Macro23</definedName>
    <definedName name="Macro23" localSheetId="2">[25]!Macro23</definedName>
    <definedName name="Macro23" localSheetId="25">[25]!Macro23</definedName>
    <definedName name="Macro23">[25]!Macro23</definedName>
    <definedName name="Macro24" localSheetId="4">[25]!Macro24</definedName>
    <definedName name="Macro24" localSheetId="16">[25]!Macro24</definedName>
    <definedName name="Macro24" localSheetId="21">[25]!Macro24</definedName>
    <definedName name="Macro24" localSheetId="5">[25]!Macro24</definedName>
    <definedName name="Macro24" localSheetId="9">[25]!Macro24</definedName>
    <definedName name="Macro24" localSheetId="2">[25]!Macro24</definedName>
    <definedName name="Macro24" localSheetId="25">[25]!Macro24</definedName>
    <definedName name="Macro24">[25]!Macro24</definedName>
    <definedName name="Macro25" localSheetId="4">[25]!Macro25</definedName>
    <definedName name="Macro25" localSheetId="16">[25]!Macro25</definedName>
    <definedName name="Macro25" localSheetId="21">[25]!Macro25</definedName>
    <definedName name="Macro25" localSheetId="5">[25]!Macro25</definedName>
    <definedName name="Macro25" localSheetId="9">[25]!Macro25</definedName>
    <definedName name="Macro25" localSheetId="2">[25]!Macro25</definedName>
    <definedName name="Macro25" localSheetId="25">[25]!Macro25</definedName>
    <definedName name="Macro25">[25]!Macro25</definedName>
    <definedName name="Macro3" localSheetId="4">[25]!Macro3</definedName>
    <definedName name="Macro3" localSheetId="16">[25]!Macro3</definedName>
    <definedName name="Macro3" localSheetId="21">[25]!Macro3</definedName>
    <definedName name="Macro3" localSheetId="5">[25]!Macro3</definedName>
    <definedName name="Macro3" localSheetId="9">[25]!Macro3</definedName>
    <definedName name="Macro3" localSheetId="2">[25]!Macro3</definedName>
    <definedName name="Macro3" localSheetId="25">[25]!Macro3</definedName>
    <definedName name="Macro3">[25]!Macro3</definedName>
    <definedName name="Macro30" localSheetId="4">[25]!Macro30</definedName>
    <definedName name="Macro30" localSheetId="16">[25]!Macro30</definedName>
    <definedName name="Macro30" localSheetId="21">[25]!Macro30</definedName>
    <definedName name="Macro30" localSheetId="5">[25]!Macro30</definedName>
    <definedName name="Macro30" localSheetId="9">[25]!Macro30</definedName>
    <definedName name="Macro30" localSheetId="2">[25]!Macro30</definedName>
    <definedName name="Macro30" localSheetId="25">[25]!Macro30</definedName>
    <definedName name="Macro30">[25]!Macro30</definedName>
    <definedName name="Macro4" localSheetId="4">[25]!Macro4</definedName>
    <definedName name="Macro4" localSheetId="16">[25]!Macro4</definedName>
    <definedName name="Macro4" localSheetId="21">[25]!Macro4</definedName>
    <definedName name="Macro4" localSheetId="5">[25]!Macro4</definedName>
    <definedName name="Macro4" localSheetId="9">[25]!Macro4</definedName>
    <definedName name="Macro4" localSheetId="2">[25]!Macro4</definedName>
    <definedName name="Macro4" localSheetId="25">[25]!Macro4</definedName>
    <definedName name="Macro4">[25]!Macro4</definedName>
    <definedName name="Macro6" localSheetId="4">[25]!Macro6</definedName>
    <definedName name="Macro6" localSheetId="16">[25]!Macro6</definedName>
    <definedName name="Macro6" localSheetId="21">[25]!Macro6</definedName>
    <definedName name="Macro6" localSheetId="5">[25]!Macro6</definedName>
    <definedName name="Macro6" localSheetId="9">[25]!Macro6</definedName>
    <definedName name="Macro6" localSheetId="2">[25]!Macro6</definedName>
    <definedName name="Macro6" localSheetId="25">[25]!Macro6</definedName>
    <definedName name="Macro6">[25]!Macro6</definedName>
    <definedName name="Macro7" localSheetId="4">[25]!Macro7</definedName>
    <definedName name="Macro7" localSheetId="16">[25]!Macro7</definedName>
    <definedName name="Macro7" localSheetId="21">[25]!Macro7</definedName>
    <definedName name="Macro7" localSheetId="5">[25]!Macro7</definedName>
    <definedName name="Macro7" localSheetId="9">[25]!Macro7</definedName>
    <definedName name="Macro7" localSheetId="2">[25]!Macro7</definedName>
    <definedName name="Macro7" localSheetId="25">[25]!Macro7</definedName>
    <definedName name="Macro7">[25]!Macro7</definedName>
    <definedName name="Macro8" localSheetId="4">[25]!Macro8</definedName>
    <definedName name="Macro8" localSheetId="16">[25]!Macro8</definedName>
    <definedName name="Macro8" localSheetId="21">[25]!Macro8</definedName>
    <definedName name="Macro8" localSheetId="5">[25]!Macro8</definedName>
    <definedName name="Macro8" localSheetId="9">[25]!Macro8</definedName>
    <definedName name="Macro8" localSheetId="2">[25]!Macro8</definedName>
    <definedName name="Macro8" localSheetId="25">[25]!Macro8</definedName>
    <definedName name="Macro8">[25]!Macro8</definedName>
    <definedName name="Macro9" localSheetId="4">[25]!Macro9</definedName>
    <definedName name="Macro9" localSheetId="16">[25]!Macro9</definedName>
    <definedName name="Macro9" localSheetId="21">[25]!Macro9</definedName>
    <definedName name="Macro9" localSheetId="5">[25]!Macro9</definedName>
    <definedName name="Macro9" localSheetId="9">[25]!Macro9</definedName>
    <definedName name="Macro9" localSheetId="2">[25]!Macro9</definedName>
    <definedName name="Macro9" localSheetId="25">[25]!Macro9</definedName>
    <definedName name="Macro9">[25]!Macro9</definedName>
    <definedName name="Maindata" localSheetId="4">#REF!</definedName>
    <definedName name="Maindata" localSheetId="16">#REF!</definedName>
    <definedName name="Maindata" localSheetId="5">#REF!</definedName>
    <definedName name="Maindata" localSheetId="9">#REF!</definedName>
    <definedName name="Maindata" localSheetId="2">#REF!</definedName>
    <definedName name="Maindata" localSheetId="25">#REF!</definedName>
    <definedName name="Maindata">#REF!</definedName>
    <definedName name="Map_Legend_position" localSheetId="4">#REF!</definedName>
    <definedName name="Map_Legend_position" localSheetId="16">#REF!</definedName>
    <definedName name="Map_Legend_position" localSheetId="5">#REF!</definedName>
    <definedName name="Map_Legend_position" localSheetId="9">#REF!</definedName>
    <definedName name="Map_Legend_position" localSheetId="2">#REF!</definedName>
    <definedName name="Map_Legend_position" localSheetId="25">#REF!</definedName>
    <definedName name="Map_Legend_position">#REF!</definedName>
    <definedName name="Map_select" localSheetId="4">#REF!</definedName>
    <definedName name="Map_select" localSheetId="16">#REF!</definedName>
    <definedName name="Map_select" localSheetId="5">#REF!</definedName>
    <definedName name="Map_select" localSheetId="9">#REF!</definedName>
    <definedName name="Map_select" localSheetId="2">#REF!</definedName>
    <definedName name="Map_select" localSheetId="25">#REF!</definedName>
    <definedName name="Map_select">#REF!</definedName>
    <definedName name="Map_table_start" localSheetId="4">#REF!</definedName>
    <definedName name="Map_table_start" localSheetId="16">#REF!</definedName>
    <definedName name="Map_table_start" localSheetId="5">#REF!</definedName>
    <definedName name="Map_table_start" localSheetId="9">#REF!</definedName>
    <definedName name="Map_table_start" localSheetId="2">#REF!</definedName>
    <definedName name="Map_table_start" localSheetId="25">#REF!</definedName>
    <definedName name="Map_table_start">#REF!</definedName>
    <definedName name="Market_capitalization" localSheetId="4">'[8]Summary Page_VDF'!#REF!</definedName>
    <definedName name="Market_capitalization" localSheetId="16">'[8]Summary Page_VDF'!#REF!</definedName>
    <definedName name="Market_capitalization" localSheetId="5">'[8]Summary Page_VDF'!#REF!</definedName>
    <definedName name="Market_capitalization" localSheetId="9">'[8]Summary Page_VDF'!#REF!</definedName>
    <definedName name="Market_capitalization" localSheetId="2">'[8]Summary Page_VDF'!#REF!</definedName>
    <definedName name="Market_capitalization" localSheetId="25">'[8]Summary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6">#REF!</definedName>
    <definedName name="Marketing___Admin._costs" localSheetId="5">#REF!</definedName>
    <definedName name="Marketing___Admin._costs" localSheetId="9">#REF!</definedName>
    <definedName name="Marketing___Admin._costs" localSheetId="2">#REF!</definedName>
    <definedName name="Marketing___Admin._costs" localSheetId="25">#REF!</definedName>
    <definedName name="Marketing___Admin._costs">#REF!</definedName>
    <definedName name="mc_00" localSheetId="4">#REF!</definedName>
    <definedName name="mc_00" localSheetId="16">#REF!</definedName>
    <definedName name="mc_00" localSheetId="5">#REF!</definedName>
    <definedName name="mc_00" localSheetId="9">#REF!</definedName>
    <definedName name="mc_00" localSheetId="2">#REF!</definedName>
    <definedName name="mc_00" localSheetId="25">#REF!</definedName>
    <definedName name="mc_00">#REF!</definedName>
    <definedName name="mc_01" localSheetId="4">#REF!</definedName>
    <definedName name="mc_01" localSheetId="16">#REF!</definedName>
    <definedName name="mc_01" localSheetId="5">#REF!</definedName>
    <definedName name="mc_01" localSheetId="9">#REF!</definedName>
    <definedName name="mc_01" localSheetId="2">#REF!</definedName>
    <definedName name="mc_01" localSheetId="25">#REF!</definedName>
    <definedName name="mc_01">#REF!</definedName>
    <definedName name="mc_02" localSheetId="4">#REF!</definedName>
    <definedName name="mc_02" localSheetId="16">#REF!</definedName>
    <definedName name="mc_02" localSheetId="5">#REF!</definedName>
    <definedName name="mc_02" localSheetId="9">#REF!</definedName>
    <definedName name="mc_02" localSheetId="2">#REF!</definedName>
    <definedName name="mc_02" localSheetId="25">#REF!</definedName>
    <definedName name="mc_02">#REF!</definedName>
    <definedName name="mc_03">[1]CASINO2!$W$707</definedName>
    <definedName name="mc_99" localSheetId="4">#REF!</definedName>
    <definedName name="mc_99" localSheetId="16">#REF!</definedName>
    <definedName name="mc_99" localSheetId="5">#REF!</definedName>
    <definedName name="mc_99" localSheetId="9">#REF!</definedName>
    <definedName name="mc_99" localSheetId="2">#REF!</definedName>
    <definedName name="mc_99" localSheetId="25">#REF!</definedName>
    <definedName name="mc_99">#REF!</definedName>
    <definedName name="mcap" localSheetId="4">'[3]DCF old'!#REF!</definedName>
    <definedName name="mcap" localSheetId="16">'[3]DCF old'!#REF!</definedName>
    <definedName name="mcap" localSheetId="5">'[3]DCF old'!#REF!</definedName>
    <definedName name="mcap" localSheetId="9">'[3]DCF old'!#REF!</definedName>
    <definedName name="mcap" localSheetId="2">'[3]DCF old'!#REF!</definedName>
    <definedName name="mcap" localSheetId="25">'[3]DCF old'!#REF!</definedName>
    <definedName name="mcap">'[3]DCF old'!#REF!</definedName>
    <definedName name="mcap_now">'[3]DCF old'!$C$30</definedName>
    <definedName name="menu_insertreport" localSheetId="4">#REF!</definedName>
    <definedName name="menu_insertreport" localSheetId="16">#REF!</definedName>
    <definedName name="menu_insertreport" localSheetId="5">#REF!</definedName>
    <definedName name="menu_insertreport" localSheetId="9">#REF!</definedName>
    <definedName name="menu_insertreport" localSheetId="2">#REF!</definedName>
    <definedName name="menu_insertreport" localSheetId="25">#REF!</definedName>
    <definedName name="menu_insertreport">#REF!</definedName>
    <definedName name="menu_prognostic" localSheetId="4">#REF!</definedName>
    <definedName name="menu_prognostic" localSheetId="16">#REF!</definedName>
    <definedName name="menu_prognostic" localSheetId="5">#REF!</definedName>
    <definedName name="menu_prognostic" localSheetId="9">#REF!</definedName>
    <definedName name="menu_prognostic" localSheetId="2">#REF!</definedName>
    <definedName name="menu_prognostic" localSheetId="25">#REF!</definedName>
    <definedName name="menu_prognostic">#REF!</definedName>
    <definedName name="menu_year" localSheetId="4">#REF!</definedName>
    <definedName name="menu_year" localSheetId="16">#REF!</definedName>
    <definedName name="menu_year" localSheetId="5">#REF!</definedName>
    <definedName name="menu_year" localSheetId="9">#REF!</definedName>
    <definedName name="menu_year" localSheetId="2">#REF!</definedName>
    <definedName name="menu_year" localSheetId="25">#REF!</definedName>
    <definedName name="menu_year">#REF!</definedName>
    <definedName name="Mininterest" localSheetId="4">#REF!</definedName>
    <definedName name="Mininterest" localSheetId="16">#REF!</definedName>
    <definedName name="Mininterest" localSheetId="5">#REF!</definedName>
    <definedName name="Mininterest" localSheetId="9">#REF!</definedName>
    <definedName name="Mininterest" localSheetId="2">#REF!</definedName>
    <definedName name="Mininterest" localSheetId="25">#REF!</definedName>
    <definedName name="Mininterest">#REF!</definedName>
    <definedName name="minor" localSheetId="4">'[3]DCF old'!#REF!</definedName>
    <definedName name="minor" localSheetId="16">'[3]DCF old'!#REF!</definedName>
    <definedName name="minor" localSheetId="5">'[3]DCF old'!#REF!</definedName>
    <definedName name="minor" localSheetId="9">'[3]DCF old'!#REF!</definedName>
    <definedName name="minor" localSheetId="2">'[3]DCF old'!#REF!</definedName>
    <definedName name="minor" localSheetId="25">'[3]DCF old'!#REF!</definedName>
    <definedName name="minor">'[3]DCF old'!#REF!</definedName>
    <definedName name="Minorities" localSheetId="4">#REF!</definedName>
    <definedName name="Minorities" localSheetId="16">#REF!</definedName>
    <definedName name="Minorities" localSheetId="5">#REF!</definedName>
    <definedName name="Minorities" localSheetId="9">#REF!</definedName>
    <definedName name="Minorities" localSheetId="2">#REF!</definedName>
    <definedName name="Minorities" localSheetId="25">#REF!</definedName>
    <definedName name="Minorities">#REF!</definedName>
    <definedName name="Minority" localSheetId="4">#REF!</definedName>
    <definedName name="Minority" localSheetId="16">#REF!</definedName>
    <definedName name="Minority" localSheetId="5">#REF!</definedName>
    <definedName name="Minority" localSheetId="9">#REF!</definedName>
    <definedName name="Minority" localSheetId="2">#REF!</definedName>
    <definedName name="Minority" localSheetId="25">#REF!</definedName>
    <definedName name="Minority">#REF!</definedName>
    <definedName name="Minority_Dividends" localSheetId="4">#REF!</definedName>
    <definedName name="Minority_Dividends" localSheetId="16">#REF!</definedName>
    <definedName name="Minority_Dividends" localSheetId="5">#REF!</definedName>
    <definedName name="Minority_Dividends" localSheetId="9">#REF!</definedName>
    <definedName name="Minority_Dividends" localSheetId="2">#REF!</definedName>
    <definedName name="Minority_Dividends" localSheetId="25">#REF!</definedName>
    <definedName name="Minority_Dividends">#REF!</definedName>
    <definedName name="Minority_Interests">'[8]Invested capital_VDF'!$C$74:$AZ$74</definedName>
    <definedName name="mm" localSheetId="4">#REF!</definedName>
    <definedName name="mm" localSheetId="16">#REF!</definedName>
    <definedName name="mm" localSheetId="5">#REF!</definedName>
    <definedName name="mm" localSheetId="9">#REF!</definedName>
    <definedName name="mm" localSheetId="2">#REF!</definedName>
    <definedName name="mm" localSheetId="25">#REF!</definedName>
    <definedName name="mm">#REF!</definedName>
    <definedName name="mv">[7]bilisva!$B$139</definedName>
    <definedName name="N_A">[8]NOPAT_VDF!$C$140</definedName>
    <definedName name="n_intb_d" localSheetId="4">'[3]DCF old'!#REF!</definedName>
    <definedName name="n_intb_d" localSheetId="16">'[3]DCF old'!#REF!</definedName>
    <definedName name="n_intb_d" localSheetId="5">'[3]DCF old'!#REF!</definedName>
    <definedName name="n_intb_d" localSheetId="9">'[3]DCF old'!#REF!</definedName>
    <definedName name="n_intb_d" localSheetId="2">'[3]DCF old'!#REF!</definedName>
    <definedName name="n_intb_d" localSheetId="25">'[3]DCF old'!#REF!</definedName>
    <definedName name="n_intb_d">'[3]DCF old'!#REF!</definedName>
    <definedName name="NAME">[10]Sheet1!$B$2</definedName>
    <definedName name="NameFile" localSheetId="4">#REF!</definedName>
    <definedName name="NameFile" localSheetId="16">#REF!</definedName>
    <definedName name="NameFile" localSheetId="5">#REF!</definedName>
    <definedName name="NameFile" localSheetId="9">#REF!</definedName>
    <definedName name="NameFile" localSheetId="2">#REF!</definedName>
    <definedName name="NameFile" localSheetId="25">#REF!</definedName>
    <definedName name="NameFile">#REF!</definedName>
    <definedName name="nav_00" localSheetId="4">#REF!</definedName>
    <definedName name="nav_00" localSheetId="16">#REF!</definedName>
    <definedName name="nav_00" localSheetId="5">#REF!</definedName>
    <definedName name="nav_00" localSheetId="9">#REF!</definedName>
    <definedName name="nav_00" localSheetId="2">#REF!</definedName>
    <definedName name="nav_00" localSheetId="25">#REF!</definedName>
    <definedName name="nav_00">#REF!</definedName>
    <definedName name="nav_01" localSheetId="4">#REF!</definedName>
    <definedName name="nav_01" localSheetId="16">#REF!</definedName>
    <definedName name="nav_01" localSheetId="5">#REF!</definedName>
    <definedName name="nav_01" localSheetId="9">#REF!</definedName>
    <definedName name="nav_01" localSheetId="2">#REF!</definedName>
    <definedName name="nav_01" localSheetId="25">#REF!</definedName>
    <definedName name="nav_01">#REF!</definedName>
    <definedName name="nav_02" localSheetId="4">#REF!</definedName>
    <definedName name="nav_02" localSheetId="16">#REF!</definedName>
    <definedName name="nav_02" localSheetId="5">#REF!</definedName>
    <definedName name="nav_02" localSheetId="9">#REF!</definedName>
    <definedName name="nav_02" localSheetId="2">#REF!</definedName>
    <definedName name="nav_02" localSheetId="25">#REF!</definedName>
    <definedName name="nav_02">#REF!</definedName>
    <definedName name="nav_03">[1]CASINO2!$W$632</definedName>
    <definedName name="nav_99" localSheetId="4">#REF!</definedName>
    <definedName name="nav_99" localSheetId="16">#REF!</definedName>
    <definedName name="nav_99" localSheetId="5">#REF!</definedName>
    <definedName name="nav_99" localSheetId="9">#REF!</definedName>
    <definedName name="nav_99" localSheetId="2">#REF!</definedName>
    <definedName name="nav_99" localSheetId="25">#REF!</definedName>
    <definedName name="nav_99">#REF!</definedName>
    <definedName name="nav_p00" localSheetId="4">#REF!</definedName>
    <definedName name="nav_p00" localSheetId="16">#REF!</definedName>
    <definedName name="nav_p00" localSheetId="5">#REF!</definedName>
    <definedName name="nav_p00" localSheetId="9">#REF!</definedName>
    <definedName name="nav_p00" localSheetId="2">#REF!</definedName>
    <definedName name="nav_p00" localSheetId="25">#REF!</definedName>
    <definedName name="nav_p00">#REF!</definedName>
    <definedName name="nav_p01" localSheetId="4">#REF!</definedName>
    <definedName name="nav_p01" localSheetId="16">#REF!</definedName>
    <definedName name="nav_p01" localSheetId="5">#REF!</definedName>
    <definedName name="nav_p01" localSheetId="9">#REF!</definedName>
    <definedName name="nav_p01" localSheetId="2">#REF!</definedName>
    <definedName name="nav_p01" localSheetId="25">#REF!</definedName>
    <definedName name="nav_p01">#REF!</definedName>
    <definedName name="nav_p02" localSheetId="4">#REF!</definedName>
    <definedName name="nav_p02" localSheetId="16">#REF!</definedName>
    <definedName name="nav_p02" localSheetId="5">#REF!</definedName>
    <definedName name="nav_p02" localSheetId="9">#REF!</definedName>
    <definedName name="nav_p02" localSheetId="2">#REF!</definedName>
    <definedName name="nav_p02" localSheetId="25">#REF!</definedName>
    <definedName name="nav_p02">#REF!</definedName>
    <definedName name="nav_p03">[1]CASINO2!$W$633</definedName>
    <definedName name="NAV_P97" localSheetId="4">#REF!</definedName>
    <definedName name="NAV_P97" localSheetId="16">#REF!</definedName>
    <definedName name="NAV_P97" localSheetId="5">#REF!</definedName>
    <definedName name="NAV_P97" localSheetId="9">#REF!</definedName>
    <definedName name="NAV_P97" localSheetId="2">#REF!</definedName>
    <definedName name="NAV_P97" localSheetId="25">#REF!</definedName>
    <definedName name="NAV_P97">#REF!</definedName>
    <definedName name="nav_p99" localSheetId="4">#REF!</definedName>
    <definedName name="nav_p99" localSheetId="16">#REF!</definedName>
    <definedName name="nav_p99" localSheetId="5">#REF!</definedName>
    <definedName name="nav_p99" localSheetId="9">#REF!</definedName>
    <definedName name="nav_p99" localSheetId="2">#REF!</definedName>
    <definedName name="nav_p99" localSheetId="25">#REF!</definedName>
    <definedName name="nav_p99">#REF!</definedName>
    <definedName name="Nbr_of_employees__avg" localSheetId="4">#REF!</definedName>
    <definedName name="Nbr_of_employees__avg" localSheetId="16">#REF!</definedName>
    <definedName name="Nbr_of_employees__avg" localSheetId="5">#REF!</definedName>
    <definedName name="Nbr_of_employees__avg" localSheetId="9">#REF!</definedName>
    <definedName name="Nbr_of_employees__avg" localSheetId="2">#REF!</definedName>
    <definedName name="Nbr_of_employees__avg" localSheetId="25">#REF!</definedName>
    <definedName name="Nbr_of_employees__avg">#REF!</definedName>
    <definedName name="Nbr_of_employees__Y_E" localSheetId="4">#REF!</definedName>
    <definedName name="Nbr_of_employees__Y_E" localSheetId="16">#REF!</definedName>
    <definedName name="Nbr_of_employees__Y_E" localSheetId="5">#REF!</definedName>
    <definedName name="Nbr_of_employees__Y_E" localSheetId="9">#REF!</definedName>
    <definedName name="Nbr_of_employees__Y_E" localSheetId="2">#REF!</definedName>
    <definedName name="Nbr_of_employees__Y_E" localSheetId="25">#REF!</definedName>
    <definedName name="Nbr_of_employees__Y_E">#REF!</definedName>
    <definedName name="Nbr_of_employees_comp_units_Y_E" localSheetId="4">#REF!</definedName>
    <definedName name="Nbr_of_employees_comp_units_Y_E" localSheetId="16">#REF!</definedName>
    <definedName name="Nbr_of_employees_comp_units_Y_E" localSheetId="5">#REF!</definedName>
    <definedName name="Nbr_of_employees_comp_units_Y_E" localSheetId="9">#REF!</definedName>
    <definedName name="Nbr_of_employees_comp_units_Y_E" localSheetId="2">#REF!</definedName>
    <definedName name="Nbr_of_employees_comp_units_Y_E" localSheetId="25">#REF!</definedName>
    <definedName name="Nbr_of_employees_comp_units_Y_E">#REF!</definedName>
    <definedName name="nd" localSheetId="4">'[3]DCF old'!#REF!</definedName>
    <definedName name="nd" localSheetId="16">'[3]DCF old'!#REF!</definedName>
    <definedName name="nd" localSheetId="5">'[3]DCF old'!#REF!</definedName>
    <definedName name="nd" localSheetId="9">'[3]DCF old'!#REF!</definedName>
    <definedName name="nd" localSheetId="2">'[3]DCF old'!#REF!</definedName>
    <definedName name="nd" localSheetId="25">'[3]DCF old'!#REF!</definedName>
    <definedName name="nd">'[3]DCF old'!#REF!</definedName>
    <definedName name="ndps" localSheetId="4">'[3]DCF old'!#REF!</definedName>
    <definedName name="ndps" localSheetId="16">'[3]DCF old'!#REF!</definedName>
    <definedName name="ndps" localSheetId="5">'[3]DCF old'!#REF!</definedName>
    <definedName name="ndps" localSheetId="9">'[3]DCF old'!#REF!</definedName>
    <definedName name="ndps" localSheetId="2">'[3]DCF old'!#REF!</definedName>
    <definedName name="ndps" localSheetId="25">'[3]DCF old'!#REF!</definedName>
    <definedName name="ndps">'[3]DCF old'!#REF!</definedName>
    <definedName name="net" localSheetId="4">#REF!</definedName>
    <definedName name="net" localSheetId="16">#REF!</definedName>
    <definedName name="net" localSheetId="5">#REF!</definedName>
    <definedName name="net" localSheetId="9">#REF!</definedName>
    <definedName name="net" localSheetId="2">#REF!</definedName>
    <definedName name="net" localSheetId="25">#REF!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6">[8]NOPAT_VDF!#REF!</definedName>
    <definedName name="Net_income_growth_avg" localSheetId="5">[8]NOPAT_VDF!#REF!</definedName>
    <definedName name="Net_income_growth_avg" localSheetId="9">[8]NOPAT_VDF!#REF!</definedName>
    <definedName name="Net_income_growth_avg" localSheetId="2">[8]NOPAT_VDF!#REF!</definedName>
    <definedName name="Net_income_growth_avg" localSheetId="25">[8]NOPAT_VDF!#REF!</definedName>
    <definedName name="Net_income_growth_avg">[8]NOPAT_VDF!#REF!</definedName>
    <definedName name="Net_Interest" localSheetId="4">#REF!</definedName>
    <definedName name="Net_Interest" localSheetId="16">#REF!</definedName>
    <definedName name="Net_Interest" localSheetId="5">#REF!</definedName>
    <definedName name="Net_Interest" localSheetId="9">#REF!</definedName>
    <definedName name="Net_Interest" localSheetId="2">#REF!</definedName>
    <definedName name="Net_Interest" localSheetId="25">#REF!</definedName>
    <definedName name="Net_Interest">#REF!</definedName>
    <definedName name="Net_margin">[8]NOPAT_VDF!$C$113:$AU$113</definedName>
    <definedName name="Net_margin_fore" localSheetId="4">[8]Forecasts_VDF!#REF!</definedName>
    <definedName name="Net_margin_fore" localSheetId="16">[8]Forecasts_VDF!#REF!</definedName>
    <definedName name="Net_margin_fore" localSheetId="5">[8]Forecasts_VDF!#REF!</definedName>
    <definedName name="Net_margin_fore" localSheetId="9">[8]Forecasts_VDF!#REF!</definedName>
    <definedName name="Net_margin_fore" localSheetId="2">[8]Forecasts_VDF!#REF!</definedName>
    <definedName name="Net_margin_fore" localSheetId="25">[8]Forecasts_VDF!#REF!</definedName>
    <definedName name="Net_margin_fore">[8]Forecasts_VDF!#REF!</definedName>
    <definedName name="Net_non_recurring_items" localSheetId="4">#REF!</definedName>
    <definedName name="Net_non_recurring_items" localSheetId="16">#REF!</definedName>
    <definedName name="Net_non_recurring_items" localSheetId="5">#REF!</definedName>
    <definedName name="Net_non_recurring_items" localSheetId="9">#REF!</definedName>
    <definedName name="Net_non_recurring_items" localSheetId="2">#REF!</definedName>
    <definedName name="Net_non_recurring_items" localSheetId="25">#REF!</definedName>
    <definedName name="Net_non_recurring_items">#REF!</definedName>
    <definedName name="net_op_expenditure_per_ASK_1985" localSheetId="4">[15]Global!#REF!</definedName>
    <definedName name="net_op_expenditure_per_ASK_1985" localSheetId="16">[15]Global!#REF!</definedName>
    <definedName name="net_op_expenditure_per_ASK_1985" localSheetId="5">[15]Global!#REF!</definedName>
    <definedName name="net_op_expenditure_per_ASK_1985" localSheetId="9">[15]Global!#REF!</definedName>
    <definedName name="net_op_expenditure_per_ASK_1985" localSheetId="2">[15]Global!#REF!</definedName>
    <definedName name="net_op_expenditure_per_ASK_1985" localSheetId="25">[15]Global!#REF!</definedName>
    <definedName name="net_op_expenditure_per_ASK_1985">[15]Global!#REF!</definedName>
    <definedName name="net_op_expenditure_per_ASK_1986" localSheetId="4">[15]Global!#REF!</definedName>
    <definedName name="net_op_expenditure_per_ASK_1986" localSheetId="16">[15]Global!#REF!</definedName>
    <definedName name="net_op_expenditure_per_ASK_1986" localSheetId="5">[15]Global!#REF!</definedName>
    <definedName name="net_op_expenditure_per_ASK_1986" localSheetId="9">[15]Global!#REF!</definedName>
    <definedName name="net_op_expenditure_per_ASK_1986" localSheetId="2">[15]Global!#REF!</definedName>
    <definedName name="net_op_expenditure_per_ASK_1986" localSheetId="25">[15]Global!#REF!</definedName>
    <definedName name="net_op_expenditure_per_ASK_1986">[15]Global!#REF!</definedName>
    <definedName name="net_op_expenditure_per_ASK_1987" localSheetId="4">[15]Global!#REF!</definedName>
    <definedName name="net_op_expenditure_per_ASK_1987" localSheetId="16">[15]Global!#REF!</definedName>
    <definedName name="net_op_expenditure_per_ASK_1987" localSheetId="5">[15]Global!#REF!</definedName>
    <definedName name="net_op_expenditure_per_ASK_1987" localSheetId="9">[15]Global!#REF!</definedName>
    <definedName name="net_op_expenditure_per_ASK_1987" localSheetId="2">[15]Global!#REF!</definedName>
    <definedName name="net_op_expenditure_per_ASK_1987" localSheetId="25">[15]Global!#REF!</definedName>
    <definedName name="net_op_expenditure_per_ASK_1987">[15]Global!#REF!</definedName>
    <definedName name="net_op_expenditure_per_ASK_1988" localSheetId="4">[15]Global!#REF!</definedName>
    <definedName name="net_op_expenditure_per_ASK_1988" localSheetId="16">[15]Global!#REF!</definedName>
    <definedName name="net_op_expenditure_per_ASK_1988" localSheetId="5">[15]Global!#REF!</definedName>
    <definedName name="net_op_expenditure_per_ASK_1988" localSheetId="9">[15]Global!#REF!</definedName>
    <definedName name="net_op_expenditure_per_ASK_1988" localSheetId="2">[15]Global!#REF!</definedName>
    <definedName name="net_op_expenditure_per_ASK_1988" localSheetId="25">[15]Global!#REF!</definedName>
    <definedName name="net_op_expenditure_per_ASK_1988">[15]Global!#REF!</definedName>
    <definedName name="net_op_expenditure_per_ASK_1989" localSheetId="4">[15]Global!#REF!</definedName>
    <definedName name="net_op_expenditure_per_ASK_1989" localSheetId="16">[15]Global!#REF!</definedName>
    <definedName name="net_op_expenditure_per_ASK_1989" localSheetId="5">[15]Global!#REF!</definedName>
    <definedName name="net_op_expenditure_per_ASK_1989" localSheetId="9">[15]Global!#REF!</definedName>
    <definedName name="net_op_expenditure_per_ASK_1989" localSheetId="2">[15]Global!#REF!</definedName>
    <definedName name="net_op_expenditure_per_ASK_1989" localSheetId="25">[15]Global!#REF!</definedName>
    <definedName name="net_op_expenditure_per_ASK_1989">[15]Global!#REF!</definedName>
    <definedName name="net_op_expenditure_per_ASK_1990" localSheetId="4">[15]Global!#REF!</definedName>
    <definedName name="net_op_expenditure_per_ASK_1990" localSheetId="16">[15]Global!#REF!</definedName>
    <definedName name="net_op_expenditure_per_ASK_1990" localSheetId="5">[15]Global!#REF!</definedName>
    <definedName name="net_op_expenditure_per_ASK_1990" localSheetId="9">[15]Global!#REF!</definedName>
    <definedName name="net_op_expenditure_per_ASK_1990" localSheetId="2">[15]Global!#REF!</definedName>
    <definedName name="net_op_expenditure_per_ASK_1990" localSheetId="25">[15]Global!#REF!</definedName>
    <definedName name="net_op_expenditure_per_ASK_1990">[15]Global!#REF!</definedName>
    <definedName name="net_op_expenditure_per_ASK_1991" localSheetId="4">[15]Global!#REF!</definedName>
    <definedName name="net_op_expenditure_per_ASK_1991" localSheetId="16">[15]Global!#REF!</definedName>
    <definedName name="net_op_expenditure_per_ASK_1991" localSheetId="5">[15]Global!#REF!</definedName>
    <definedName name="net_op_expenditure_per_ASK_1991" localSheetId="9">[15]Global!#REF!</definedName>
    <definedName name="net_op_expenditure_per_ASK_1991" localSheetId="2">[15]Global!#REF!</definedName>
    <definedName name="net_op_expenditure_per_ASK_1991" localSheetId="25">[15]Global!#REF!</definedName>
    <definedName name="net_op_expenditure_per_ASK_1991">[15]Global!#REF!</definedName>
    <definedName name="net_op_expenditure_per_ASK_1992" localSheetId="4">[15]Global!#REF!</definedName>
    <definedName name="net_op_expenditure_per_ASK_1992" localSheetId="16">[15]Global!#REF!</definedName>
    <definedName name="net_op_expenditure_per_ASK_1992" localSheetId="5">[15]Global!#REF!</definedName>
    <definedName name="net_op_expenditure_per_ASK_1992" localSheetId="9">[15]Global!#REF!</definedName>
    <definedName name="net_op_expenditure_per_ASK_1992" localSheetId="2">[15]Global!#REF!</definedName>
    <definedName name="net_op_expenditure_per_ASK_1992" localSheetId="25">[15]Global!#REF!</definedName>
    <definedName name="net_op_expenditure_per_ASK_1992">[15]Global!#REF!</definedName>
    <definedName name="net_op_expenditure_per_ASK_1993" localSheetId="4">[15]Global!#REF!</definedName>
    <definedName name="net_op_expenditure_per_ASK_1993" localSheetId="16">[15]Global!#REF!</definedName>
    <definedName name="net_op_expenditure_per_ASK_1993" localSheetId="5">[15]Global!#REF!</definedName>
    <definedName name="net_op_expenditure_per_ASK_1993" localSheetId="9">[15]Global!#REF!</definedName>
    <definedName name="net_op_expenditure_per_ASK_1993" localSheetId="2">[15]Global!#REF!</definedName>
    <definedName name="net_op_expenditure_per_ASK_1993" localSheetId="25">[15]Global!#REF!</definedName>
    <definedName name="net_op_expenditure_per_ASK_1993">[15]Global!#REF!</definedName>
    <definedName name="net_op_expenditure_per_ASK_1994" localSheetId="4">[15]Global!#REF!</definedName>
    <definedName name="net_op_expenditure_per_ASK_1994" localSheetId="16">[15]Global!#REF!</definedName>
    <definedName name="net_op_expenditure_per_ASK_1994" localSheetId="5">[15]Global!#REF!</definedName>
    <definedName name="net_op_expenditure_per_ASK_1994" localSheetId="9">[15]Global!#REF!</definedName>
    <definedName name="net_op_expenditure_per_ASK_1994" localSheetId="2">[15]Global!#REF!</definedName>
    <definedName name="net_op_expenditure_per_ASK_1994" localSheetId="25">[15]Global!#REF!</definedName>
    <definedName name="net_op_expenditure_per_ASK_1994">[15]Global!#REF!</definedName>
    <definedName name="net_op_expenditure_per_ASK_1995" localSheetId="4">[15]Global!#REF!</definedName>
    <definedName name="net_op_expenditure_per_ASK_1995" localSheetId="16">[15]Global!#REF!</definedName>
    <definedName name="net_op_expenditure_per_ASK_1995" localSheetId="5">[15]Global!#REF!</definedName>
    <definedName name="net_op_expenditure_per_ASK_1995" localSheetId="9">[15]Global!#REF!</definedName>
    <definedName name="net_op_expenditure_per_ASK_1995" localSheetId="2">[15]Global!#REF!</definedName>
    <definedName name="net_op_expenditure_per_ASK_1995" localSheetId="25">[15]Global!#REF!</definedName>
    <definedName name="net_op_expenditure_per_ASK_1995">[15]Global!#REF!</definedName>
    <definedName name="net_op_expenditure_per_ASK_1996" localSheetId="4">[15]Global!#REF!</definedName>
    <definedName name="net_op_expenditure_per_ASK_1996" localSheetId="16">[15]Global!#REF!</definedName>
    <definedName name="net_op_expenditure_per_ASK_1996" localSheetId="5">[15]Global!#REF!</definedName>
    <definedName name="net_op_expenditure_per_ASK_1996" localSheetId="9">[15]Global!#REF!</definedName>
    <definedName name="net_op_expenditure_per_ASK_1996" localSheetId="2">[15]Global!#REF!</definedName>
    <definedName name="net_op_expenditure_per_ASK_1996" localSheetId="25">[15]Global!#REF!</definedName>
    <definedName name="net_op_expenditure_per_ASK_1996">[15]Global!#REF!</definedName>
    <definedName name="net_op_expenditure_per_ASK_1997" localSheetId="4">[15]Global!#REF!</definedName>
    <definedName name="net_op_expenditure_per_ASK_1997" localSheetId="16">[15]Global!#REF!</definedName>
    <definedName name="net_op_expenditure_per_ASK_1997" localSheetId="5">[15]Global!#REF!</definedName>
    <definedName name="net_op_expenditure_per_ASK_1997" localSheetId="9">[15]Global!#REF!</definedName>
    <definedName name="net_op_expenditure_per_ASK_1997" localSheetId="2">[15]Global!#REF!</definedName>
    <definedName name="net_op_expenditure_per_ASK_1997" localSheetId="25">[15]Global!#REF!</definedName>
    <definedName name="net_op_expenditure_per_ASK_1997">[15]Global!#REF!</definedName>
    <definedName name="net_op_expenditure_per_ASK_1998" localSheetId="4">[15]Global!#REF!</definedName>
    <definedName name="net_op_expenditure_per_ASK_1998" localSheetId="16">[15]Global!#REF!</definedName>
    <definedName name="net_op_expenditure_per_ASK_1998" localSheetId="5">[15]Global!#REF!</definedName>
    <definedName name="net_op_expenditure_per_ASK_1998" localSheetId="9">[15]Global!#REF!</definedName>
    <definedName name="net_op_expenditure_per_ASK_1998" localSheetId="2">[15]Global!#REF!</definedName>
    <definedName name="net_op_expenditure_per_ASK_1998" localSheetId="25">[15]Global!#REF!</definedName>
    <definedName name="net_op_expenditure_per_ASK_1998">[15]Global!#REF!</definedName>
    <definedName name="net_op_expenditure_per_ASK_1999" localSheetId="4">[15]Global!#REF!</definedName>
    <definedName name="net_op_expenditure_per_ASK_1999" localSheetId="16">[15]Global!#REF!</definedName>
    <definedName name="net_op_expenditure_per_ASK_1999" localSheetId="5">[15]Global!#REF!</definedName>
    <definedName name="net_op_expenditure_per_ASK_1999" localSheetId="9">[15]Global!#REF!</definedName>
    <definedName name="net_op_expenditure_per_ASK_1999" localSheetId="2">[15]Global!#REF!</definedName>
    <definedName name="net_op_expenditure_per_ASK_1999" localSheetId="25">[15]Global!#REF!</definedName>
    <definedName name="net_op_expenditure_per_ASK_1999">[15]Global!#REF!</definedName>
    <definedName name="net_op_expenditure_per_ASK_2000" localSheetId="4">[15]Global!#REF!</definedName>
    <definedName name="net_op_expenditure_per_ASK_2000" localSheetId="16">[15]Global!#REF!</definedName>
    <definedName name="net_op_expenditure_per_ASK_2000" localSheetId="5">[15]Global!#REF!</definedName>
    <definedName name="net_op_expenditure_per_ASK_2000" localSheetId="9">[15]Global!#REF!</definedName>
    <definedName name="net_op_expenditure_per_ASK_2000" localSheetId="2">[15]Global!#REF!</definedName>
    <definedName name="net_op_expenditure_per_ASK_2000" localSheetId="25">[15]Global!#REF!</definedName>
    <definedName name="net_op_expenditure_per_ASK_2000">[15]Global!#REF!</definedName>
    <definedName name="net_op_expenditure_per_ASK_2001" localSheetId="4">[15]Global!#REF!</definedName>
    <definedName name="net_op_expenditure_per_ASK_2001" localSheetId="16">[15]Global!#REF!</definedName>
    <definedName name="net_op_expenditure_per_ASK_2001" localSheetId="5">[15]Global!#REF!</definedName>
    <definedName name="net_op_expenditure_per_ASK_2001" localSheetId="9">[15]Global!#REF!</definedName>
    <definedName name="net_op_expenditure_per_ASK_2001" localSheetId="2">[15]Global!#REF!</definedName>
    <definedName name="net_op_expenditure_per_ASK_2001" localSheetId="25">[15]Global!#REF!</definedName>
    <definedName name="net_op_expenditure_per_ASK_2001">[15]Global!#REF!</definedName>
    <definedName name="net_op_expenditure_per_ASK_2002" localSheetId="4">[15]Global!#REF!</definedName>
    <definedName name="net_op_expenditure_per_ASK_2002" localSheetId="16">[15]Global!#REF!</definedName>
    <definedName name="net_op_expenditure_per_ASK_2002" localSheetId="5">[15]Global!#REF!</definedName>
    <definedName name="net_op_expenditure_per_ASK_2002" localSheetId="9">[15]Global!#REF!</definedName>
    <definedName name="net_op_expenditure_per_ASK_2002" localSheetId="2">[15]Global!#REF!</definedName>
    <definedName name="net_op_expenditure_per_ASK_2002" localSheetId="25">[15]Global!#REF!</definedName>
    <definedName name="net_op_expenditure_per_ASK_2002">[15]Global!#REF!</definedName>
    <definedName name="net_op_expenditure_per_ASK_2003" localSheetId="4">[15]Global!#REF!</definedName>
    <definedName name="net_op_expenditure_per_ASK_2003" localSheetId="16">[15]Global!#REF!</definedName>
    <definedName name="net_op_expenditure_per_ASK_2003" localSheetId="5">[15]Global!#REF!</definedName>
    <definedName name="net_op_expenditure_per_ASK_2003" localSheetId="9">[15]Global!#REF!</definedName>
    <definedName name="net_op_expenditure_per_ASK_2003" localSheetId="2">[15]Global!#REF!</definedName>
    <definedName name="net_op_expenditure_per_ASK_2003" localSheetId="25">[15]Global!#REF!</definedName>
    <definedName name="net_op_expenditure_per_ASK_2003">[15]Global!#REF!</definedName>
    <definedName name="net_op_expenditure_per_ASK_2004" localSheetId="4">[15]Global!#REF!</definedName>
    <definedName name="net_op_expenditure_per_ASK_2004" localSheetId="16">[15]Global!#REF!</definedName>
    <definedName name="net_op_expenditure_per_ASK_2004" localSheetId="5">[15]Global!#REF!</definedName>
    <definedName name="net_op_expenditure_per_ASK_2004" localSheetId="9">[15]Global!#REF!</definedName>
    <definedName name="net_op_expenditure_per_ASK_2004" localSheetId="2">[15]Global!#REF!</definedName>
    <definedName name="net_op_expenditure_per_ASK_2004" localSheetId="25">[15]Global!#REF!</definedName>
    <definedName name="net_op_expenditure_per_ASK_2004">[15]Global!#REF!</definedName>
    <definedName name="net_op_expenditure_per_ASK_2005" localSheetId="4">[15]Global!#REF!</definedName>
    <definedName name="net_op_expenditure_per_ASK_2005" localSheetId="16">[15]Global!#REF!</definedName>
    <definedName name="net_op_expenditure_per_ASK_2005" localSheetId="5">[15]Global!#REF!</definedName>
    <definedName name="net_op_expenditure_per_ASK_2005" localSheetId="9">[15]Global!#REF!</definedName>
    <definedName name="net_op_expenditure_per_ASK_2005" localSheetId="2">[15]Global!#REF!</definedName>
    <definedName name="net_op_expenditure_per_ASK_2005" localSheetId="25">[15]Global!#REF!</definedName>
    <definedName name="net_op_expenditure_per_ASK_2005">[15]Global!#REF!</definedName>
    <definedName name="net_op_expenditure_per_ASK_2006" localSheetId="4">[15]Global!#REF!</definedName>
    <definedName name="net_op_expenditure_per_ASK_2006" localSheetId="16">[15]Global!#REF!</definedName>
    <definedName name="net_op_expenditure_per_ASK_2006" localSheetId="5">[15]Global!#REF!</definedName>
    <definedName name="net_op_expenditure_per_ASK_2006" localSheetId="9">[15]Global!#REF!</definedName>
    <definedName name="net_op_expenditure_per_ASK_2006" localSheetId="2">[15]Global!#REF!</definedName>
    <definedName name="net_op_expenditure_per_ASK_2006" localSheetId="25">[15]Global!#REF!</definedName>
    <definedName name="net_op_expenditure_per_ASK_2006">[15]Global!#REF!</definedName>
    <definedName name="net_op_expenditure_per_ASK_2007" localSheetId="4">[15]Global!#REF!</definedName>
    <definedName name="net_op_expenditure_per_ASK_2007" localSheetId="16">[15]Global!#REF!</definedName>
    <definedName name="net_op_expenditure_per_ASK_2007" localSheetId="5">[15]Global!#REF!</definedName>
    <definedName name="net_op_expenditure_per_ASK_2007" localSheetId="9">[15]Global!#REF!</definedName>
    <definedName name="net_op_expenditure_per_ASK_2007" localSheetId="2">[15]Global!#REF!</definedName>
    <definedName name="net_op_expenditure_per_ASK_2007" localSheetId="25">[15]Global!#REF!</definedName>
    <definedName name="net_op_expenditure_per_ASK_2007">[15]Global!#REF!</definedName>
    <definedName name="net_op_expenditure_per_ASK_2008" localSheetId="4">[15]Global!#REF!</definedName>
    <definedName name="net_op_expenditure_per_ASK_2008" localSheetId="16">[15]Global!#REF!</definedName>
    <definedName name="net_op_expenditure_per_ASK_2008" localSheetId="5">[15]Global!#REF!</definedName>
    <definedName name="net_op_expenditure_per_ASK_2008" localSheetId="9">[15]Global!#REF!</definedName>
    <definedName name="net_op_expenditure_per_ASK_2008" localSheetId="2">[15]Global!#REF!</definedName>
    <definedName name="net_op_expenditure_per_ASK_2008" localSheetId="25">[15]Global!#REF!</definedName>
    <definedName name="net_op_expenditure_per_ASK_2008">[15]Global!#REF!</definedName>
    <definedName name="net_op_expenditure_per_ASK_2009" localSheetId="4">[15]Global!#REF!</definedName>
    <definedName name="net_op_expenditure_per_ASK_2009" localSheetId="16">[15]Global!#REF!</definedName>
    <definedName name="net_op_expenditure_per_ASK_2009" localSheetId="5">[15]Global!#REF!</definedName>
    <definedName name="net_op_expenditure_per_ASK_2009" localSheetId="9">[15]Global!#REF!</definedName>
    <definedName name="net_op_expenditure_per_ASK_2009" localSheetId="2">[15]Global!#REF!</definedName>
    <definedName name="net_op_expenditure_per_ASK_2009" localSheetId="25">[15]Global!#REF!</definedName>
    <definedName name="net_op_expenditure_per_ASK_2009">[15]Global!#REF!</definedName>
    <definedName name="net_op_expenditure_per_ASK_2010" localSheetId="4">[15]Global!#REF!</definedName>
    <definedName name="net_op_expenditure_per_ASK_2010" localSheetId="16">[15]Global!#REF!</definedName>
    <definedName name="net_op_expenditure_per_ASK_2010" localSheetId="5">[15]Global!#REF!</definedName>
    <definedName name="net_op_expenditure_per_ASK_2010" localSheetId="9">[15]Global!#REF!</definedName>
    <definedName name="net_op_expenditure_per_ASK_2010" localSheetId="2">[15]Global!#REF!</definedName>
    <definedName name="net_op_expenditure_per_ASK_2010" localSheetId="25">[15]Global!#REF!</definedName>
    <definedName name="net_op_expenditure_per_ASK_2010">[15]Global!#REF!</definedName>
    <definedName name="net_op_expenditure_per_ASK_comm" localSheetId="4">[15]Global!#REF!</definedName>
    <definedName name="net_op_expenditure_per_ASK_comm" localSheetId="16">[15]Global!#REF!</definedName>
    <definedName name="net_op_expenditure_per_ASK_comm" localSheetId="5">[15]Global!#REF!</definedName>
    <definedName name="net_op_expenditure_per_ASK_comm" localSheetId="9">[15]Global!#REF!</definedName>
    <definedName name="net_op_expenditure_per_ASK_comm" localSheetId="2">[15]Global!#REF!</definedName>
    <definedName name="net_op_expenditure_per_ASK_comm" localSheetId="25">[15]Global!#REF!</definedName>
    <definedName name="net_op_expenditure_per_ASK_comm">[15]Global!#REF!</definedName>
    <definedName name="net_op_expenditure_per_ASM_1985" localSheetId="4">[15]Global!#REF!</definedName>
    <definedName name="net_op_expenditure_per_ASM_1985" localSheetId="16">[15]Global!#REF!</definedName>
    <definedName name="net_op_expenditure_per_ASM_1985" localSheetId="5">[15]Global!#REF!</definedName>
    <definedName name="net_op_expenditure_per_ASM_1985" localSheetId="9">[15]Global!#REF!</definedName>
    <definedName name="net_op_expenditure_per_ASM_1985" localSheetId="2">[15]Global!#REF!</definedName>
    <definedName name="net_op_expenditure_per_ASM_1985" localSheetId="25">[15]Global!#REF!</definedName>
    <definedName name="net_op_expenditure_per_ASM_1985">[15]Global!#REF!</definedName>
    <definedName name="net_op_expenditure_per_ASM_1986" localSheetId="4">[15]Global!#REF!</definedName>
    <definedName name="net_op_expenditure_per_ASM_1986" localSheetId="16">[15]Global!#REF!</definedName>
    <definedName name="net_op_expenditure_per_ASM_1986" localSheetId="5">[15]Global!#REF!</definedName>
    <definedName name="net_op_expenditure_per_ASM_1986" localSheetId="9">[15]Global!#REF!</definedName>
    <definedName name="net_op_expenditure_per_ASM_1986" localSheetId="2">[15]Global!#REF!</definedName>
    <definedName name="net_op_expenditure_per_ASM_1986" localSheetId="25">[15]Global!#REF!</definedName>
    <definedName name="net_op_expenditure_per_ASM_1986">[15]Global!#REF!</definedName>
    <definedName name="net_op_expenditure_per_ASM_1987" localSheetId="4">[15]Global!#REF!</definedName>
    <definedName name="net_op_expenditure_per_ASM_1987" localSheetId="16">[15]Global!#REF!</definedName>
    <definedName name="net_op_expenditure_per_ASM_1987" localSheetId="5">[15]Global!#REF!</definedName>
    <definedName name="net_op_expenditure_per_ASM_1987" localSheetId="9">[15]Global!#REF!</definedName>
    <definedName name="net_op_expenditure_per_ASM_1987" localSheetId="2">[15]Global!#REF!</definedName>
    <definedName name="net_op_expenditure_per_ASM_1987" localSheetId="25">[15]Global!#REF!</definedName>
    <definedName name="net_op_expenditure_per_ASM_1987">[15]Global!#REF!</definedName>
    <definedName name="net_op_expenditure_per_ASM_1988" localSheetId="4">[15]Global!#REF!</definedName>
    <definedName name="net_op_expenditure_per_ASM_1988" localSheetId="16">[15]Global!#REF!</definedName>
    <definedName name="net_op_expenditure_per_ASM_1988" localSheetId="5">[15]Global!#REF!</definedName>
    <definedName name="net_op_expenditure_per_ASM_1988" localSheetId="9">[15]Global!#REF!</definedName>
    <definedName name="net_op_expenditure_per_ASM_1988" localSheetId="2">[15]Global!#REF!</definedName>
    <definedName name="net_op_expenditure_per_ASM_1988" localSheetId="25">[15]Global!#REF!</definedName>
    <definedName name="net_op_expenditure_per_ASM_1988">[15]Global!#REF!</definedName>
    <definedName name="net_op_expenditure_per_ASM_1989" localSheetId="4">[15]Global!#REF!</definedName>
    <definedName name="net_op_expenditure_per_ASM_1989" localSheetId="16">[15]Global!#REF!</definedName>
    <definedName name="net_op_expenditure_per_ASM_1989" localSheetId="5">[15]Global!#REF!</definedName>
    <definedName name="net_op_expenditure_per_ASM_1989" localSheetId="9">[15]Global!#REF!</definedName>
    <definedName name="net_op_expenditure_per_ASM_1989" localSheetId="2">[15]Global!#REF!</definedName>
    <definedName name="net_op_expenditure_per_ASM_1989" localSheetId="25">[15]Global!#REF!</definedName>
    <definedName name="net_op_expenditure_per_ASM_1989">[15]Global!#REF!</definedName>
    <definedName name="net_op_expenditure_per_ASM_1990" localSheetId="4">[15]Global!#REF!</definedName>
    <definedName name="net_op_expenditure_per_ASM_1990" localSheetId="16">[15]Global!#REF!</definedName>
    <definedName name="net_op_expenditure_per_ASM_1990" localSheetId="5">[15]Global!#REF!</definedName>
    <definedName name="net_op_expenditure_per_ASM_1990" localSheetId="9">[15]Global!#REF!</definedName>
    <definedName name="net_op_expenditure_per_ASM_1990" localSheetId="2">[15]Global!#REF!</definedName>
    <definedName name="net_op_expenditure_per_ASM_1990" localSheetId="25">[15]Global!#REF!</definedName>
    <definedName name="net_op_expenditure_per_ASM_1990">[15]Global!#REF!</definedName>
    <definedName name="net_op_expenditure_per_ASM_1991" localSheetId="4">[15]Global!#REF!</definedName>
    <definedName name="net_op_expenditure_per_ASM_1991" localSheetId="16">[15]Global!#REF!</definedName>
    <definedName name="net_op_expenditure_per_ASM_1991" localSheetId="5">[15]Global!#REF!</definedName>
    <definedName name="net_op_expenditure_per_ASM_1991" localSheetId="9">[15]Global!#REF!</definedName>
    <definedName name="net_op_expenditure_per_ASM_1991" localSheetId="2">[15]Global!#REF!</definedName>
    <definedName name="net_op_expenditure_per_ASM_1991" localSheetId="25">[15]Global!#REF!</definedName>
    <definedName name="net_op_expenditure_per_ASM_1991">[15]Global!#REF!</definedName>
    <definedName name="net_op_expenditure_per_ASM_1992" localSheetId="4">[15]Global!#REF!</definedName>
    <definedName name="net_op_expenditure_per_ASM_1992" localSheetId="16">[15]Global!#REF!</definedName>
    <definedName name="net_op_expenditure_per_ASM_1992" localSheetId="5">[15]Global!#REF!</definedName>
    <definedName name="net_op_expenditure_per_ASM_1992" localSheetId="9">[15]Global!#REF!</definedName>
    <definedName name="net_op_expenditure_per_ASM_1992" localSheetId="2">[15]Global!#REF!</definedName>
    <definedName name="net_op_expenditure_per_ASM_1992" localSheetId="25">[15]Global!#REF!</definedName>
    <definedName name="net_op_expenditure_per_ASM_1992">[15]Global!#REF!</definedName>
    <definedName name="net_op_expenditure_per_ASM_1993" localSheetId="4">[15]Global!#REF!</definedName>
    <definedName name="net_op_expenditure_per_ASM_1993" localSheetId="16">[15]Global!#REF!</definedName>
    <definedName name="net_op_expenditure_per_ASM_1993" localSheetId="5">[15]Global!#REF!</definedName>
    <definedName name="net_op_expenditure_per_ASM_1993" localSheetId="9">[15]Global!#REF!</definedName>
    <definedName name="net_op_expenditure_per_ASM_1993" localSheetId="2">[15]Global!#REF!</definedName>
    <definedName name="net_op_expenditure_per_ASM_1993" localSheetId="25">[15]Global!#REF!</definedName>
    <definedName name="net_op_expenditure_per_ASM_1993">[15]Global!#REF!</definedName>
    <definedName name="net_op_expenditure_per_ASM_1994" localSheetId="4">[15]Global!#REF!</definedName>
    <definedName name="net_op_expenditure_per_ASM_1994" localSheetId="16">[15]Global!#REF!</definedName>
    <definedName name="net_op_expenditure_per_ASM_1994" localSheetId="5">[15]Global!#REF!</definedName>
    <definedName name="net_op_expenditure_per_ASM_1994" localSheetId="9">[15]Global!#REF!</definedName>
    <definedName name="net_op_expenditure_per_ASM_1994" localSheetId="2">[15]Global!#REF!</definedName>
    <definedName name="net_op_expenditure_per_ASM_1994" localSheetId="25">[15]Global!#REF!</definedName>
    <definedName name="net_op_expenditure_per_ASM_1994">[15]Global!#REF!</definedName>
    <definedName name="net_op_expenditure_per_ASM_1995" localSheetId="4">[15]Global!#REF!</definedName>
    <definedName name="net_op_expenditure_per_ASM_1995" localSheetId="16">[15]Global!#REF!</definedName>
    <definedName name="net_op_expenditure_per_ASM_1995" localSheetId="5">[15]Global!#REF!</definedName>
    <definedName name="net_op_expenditure_per_ASM_1995" localSheetId="9">[15]Global!#REF!</definedName>
    <definedName name="net_op_expenditure_per_ASM_1995" localSheetId="2">[15]Global!#REF!</definedName>
    <definedName name="net_op_expenditure_per_ASM_1995" localSheetId="25">[15]Global!#REF!</definedName>
    <definedName name="net_op_expenditure_per_ASM_1995">[15]Global!#REF!</definedName>
    <definedName name="net_op_expenditure_per_ASM_1996" localSheetId="4">[15]Global!#REF!</definedName>
    <definedName name="net_op_expenditure_per_ASM_1996" localSheetId="16">[15]Global!#REF!</definedName>
    <definedName name="net_op_expenditure_per_ASM_1996" localSheetId="5">[15]Global!#REF!</definedName>
    <definedName name="net_op_expenditure_per_ASM_1996" localSheetId="9">[15]Global!#REF!</definedName>
    <definedName name="net_op_expenditure_per_ASM_1996" localSheetId="2">[15]Global!#REF!</definedName>
    <definedName name="net_op_expenditure_per_ASM_1996" localSheetId="25">[15]Global!#REF!</definedName>
    <definedName name="net_op_expenditure_per_ASM_1996">[15]Global!#REF!</definedName>
    <definedName name="net_op_expenditure_per_ASM_1997" localSheetId="4">[15]Global!#REF!</definedName>
    <definedName name="net_op_expenditure_per_ASM_1997" localSheetId="16">[15]Global!#REF!</definedName>
    <definedName name="net_op_expenditure_per_ASM_1997" localSheetId="5">[15]Global!#REF!</definedName>
    <definedName name="net_op_expenditure_per_ASM_1997" localSheetId="9">[15]Global!#REF!</definedName>
    <definedName name="net_op_expenditure_per_ASM_1997" localSheetId="2">[15]Global!#REF!</definedName>
    <definedName name="net_op_expenditure_per_ASM_1997" localSheetId="25">[15]Global!#REF!</definedName>
    <definedName name="net_op_expenditure_per_ASM_1997">[15]Global!#REF!</definedName>
    <definedName name="net_op_expenditure_per_ASM_1998" localSheetId="4">[15]Global!#REF!</definedName>
    <definedName name="net_op_expenditure_per_ASM_1998" localSheetId="16">[15]Global!#REF!</definedName>
    <definedName name="net_op_expenditure_per_ASM_1998" localSheetId="5">[15]Global!#REF!</definedName>
    <definedName name="net_op_expenditure_per_ASM_1998" localSheetId="9">[15]Global!#REF!</definedName>
    <definedName name="net_op_expenditure_per_ASM_1998" localSheetId="2">[15]Global!#REF!</definedName>
    <definedName name="net_op_expenditure_per_ASM_1998" localSheetId="25">[15]Global!#REF!</definedName>
    <definedName name="net_op_expenditure_per_ASM_1998">[15]Global!#REF!</definedName>
    <definedName name="net_op_expenditure_per_ASM_1999" localSheetId="4">[15]Global!#REF!</definedName>
    <definedName name="net_op_expenditure_per_ASM_1999" localSheetId="16">[15]Global!#REF!</definedName>
    <definedName name="net_op_expenditure_per_ASM_1999" localSheetId="5">[15]Global!#REF!</definedName>
    <definedName name="net_op_expenditure_per_ASM_1999" localSheetId="9">[15]Global!#REF!</definedName>
    <definedName name="net_op_expenditure_per_ASM_1999" localSheetId="2">[15]Global!#REF!</definedName>
    <definedName name="net_op_expenditure_per_ASM_1999" localSheetId="25">[15]Global!#REF!</definedName>
    <definedName name="net_op_expenditure_per_ASM_1999">[15]Global!#REF!</definedName>
    <definedName name="net_op_expenditure_per_ASM_2000" localSheetId="4">[15]Global!#REF!</definedName>
    <definedName name="net_op_expenditure_per_ASM_2000" localSheetId="16">[15]Global!#REF!</definedName>
    <definedName name="net_op_expenditure_per_ASM_2000" localSheetId="5">[15]Global!#REF!</definedName>
    <definedName name="net_op_expenditure_per_ASM_2000" localSheetId="9">[15]Global!#REF!</definedName>
    <definedName name="net_op_expenditure_per_ASM_2000" localSheetId="2">[15]Global!#REF!</definedName>
    <definedName name="net_op_expenditure_per_ASM_2000" localSheetId="25">[15]Global!#REF!</definedName>
    <definedName name="net_op_expenditure_per_ASM_2000">[15]Global!#REF!</definedName>
    <definedName name="net_op_expenditure_per_ASM_2001" localSheetId="4">[15]Global!#REF!</definedName>
    <definedName name="net_op_expenditure_per_ASM_2001" localSheetId="16">[15]Global!#REF!</definedName>
    <definedName name="net_op_expenditure_per_ASM_2001" localSheetId="5">[15]Global!#REF!</definedName>
    <definedName name="net_op_expenditure_per_ASM_2001" localSheetId="9">[15]Global!#REF!</definedName>
    <definedName name="net_op_expenditure_per_ASM_2001" localSheetId="2">[15]Global!#REF!</definedName>
    <definedName name="net_op_expenditure_per_ASM_2001" localSheetId="25">[15]Global!#REF!</definedName>
    <definedName name="net_op_expenditure_per_ASM_2001">[15]Global!#REF!</definedName>
    <definedName name="net_op_expenditure_per_ASM_2002" localSheetId="4">[15]Global!#REF!</definedName>
    <definedName name="net_op_expenditure_per_ASM_2002" localSheetId="16">[15]Global!#REF!</definedName>
    <definedName name="net_op_expenditure_per_ASM_2002" localSheetId="5">[15]Global!#REF!</definedName>
    <definedName name="net_op_expenditure_per_ASM_2002" localSheetId="9">[15]Global!#REF!</definedName>
    <definedName name="net_op_expenditure_per_ASM_2002" localSheetId="2">[15]Global!#REF!</definedName>
    <definedName name="net_op_expenditure_per_ASM_2002" localSheetId="25">[15]Global!#REF!</definedName>
    <definedName name="net_op_expenditure_per_ASM_2002">[15]Global!#REF!</definedName>
    <definedName name="net_op_expenditure_per_ASM_2003" localSheetId="4">[15]Global!#REF!</definedName>
    <definedName name="net_op_expenditure_per_ASM_2003" localSheetId="16">[15]Global!#REF!</definedName>
    <definedName name="net_op_expenditure_per_ASM_2003" localSheetId="5">[15]Global!#REF!</definedName>
    <definedName name="net_op_expenditure_per_ASM_2003" localSheetId="9">[15]Global!#REF!</definedName>
    <definedName name="net_op_expenditure_per_ASM_2003" localSheetId="2">[15]Global!#REF!</definedName>
    <definedName name="net_op_expenditure_per_ASM_2003" localSheetId="25">[15]Global!#REF!</definedName>
    <definedName name="net_op_expenditure_per_ASM_2003">[15]Global!#REF!</definedName>
    <definedName name="net_op_expenditure_per_ASM_2004" localSheetId="4">[15]Global!#REF!</definedName>
    <definedName name="net_op_expenditure_per_ASM_2004" localSheetId="16">[15]Global!#REF!</definedName>
    <definedName name="net_op_expenditure_per_ASM_2004" localSheetId="5">[15]Global!#REF!</definedName>
    <definedName name="net_op_expenditure_per_ASM_2004" localSheetId="9">[15]Global!#REF!</definedName>
    <definedName name="net_op_expenditure_per_ASM_2004" localSheetId="2">[15]Global!#REF!</definedName>
    <definedName name="net_op_expenditure_per_ASM_2004" localSheetId="25">[15]Global!#REF!</definedName>
    <definedName name="net_op_expenditure_per_ASM_2004">[15]Global!#REF!</definedName>
    <definedName name="net_op_expenditure_per_ASM_2005" localSheetId="4">[15]Global!#REF!</definedName>
    <definedName name="net_op_expenditure_per_ASM_2005" localSheetId="16">[15]Global!#REF!</definedName>
    <definedName name="net_op_expenditure_per_ASM_2005" localSheetId="5">[15]Global!#REF!</definedName>
    <definedName name="net_op_expenditure_per_ASM_2005" localSheetId="9">[15]Global!#REF!</definedName>
    <definedName name="net_op_expenditure_per_ASM_2005" localSheetId="2">[15]Global!#REF!</definedName>
    <definedName name="net_op_expenditure_per_ASM_2005" localSheetId="25">[15]Global!#REF!</definedName>
    <definedName name="net_op_expenditure_per_ASM_2005">[15]Global!#REF!</definedName>
    <definedName name="net_op_expenditure_per_ASM_2006" localSheetId="4">[15]Global!#REF!</definedName>
    <definedName name="net_op_expenditure_per_ASM_2006" localSheetId="16">[15]Global!#REF!</definedName>
    <definedName name="net_op_expenditure_per_ASM_2006" localSheetId="5">[15]Global!#REF!</definedName>
    <definedName name="net_op_expenditure_per_ASM_2006" localSheetId="9">[15]Global!#REF!</definedName>
    <definedName name="net_op_expenditure_per_ASM_2006" localSheetId="2">[15]Global!#REF!</definedName>
    <definedName name="net_op_expenditure_per_ASM_2006" localSheetId="25">[15]Global!#REF!</definedName>
    <definedName name="net_op_expenditure_per_ASM_2006">[15]Global!#REF!</definedName>
    <definedName name="net_op_expenditure_per_ASM_2007" localSheetId="4">[15]Global!#REF!</definedName>
    <definedName name="net_op_expenditure_per_ASM_2007" localSheetId="16">[15]Global!#REF!</definedName>
    <definedName name="net_op_expenditure_per_ASM_2007" localSheetId="5">[15]Global!#REF!</definedName>
    <definedName name="net_op_expenditure_per_ASM_2007" localSheetId="9">[15]Global!#REF!</definedName>
    <definedName name="net_op_expenditure_per_ASM_2007" localSheetId="2">[15]Global!#REF!</definedName>
    <definedName name="net_op_expenditure_per_ASM_2007" localSheetId="25">[15]Global!#REF!</definedName>
    <definedName name="net_op_expenditure_per_ASM_2007">[15]Global!#REF!</definedName>
    <definedName name="net_op_expenditure_per_ASM_2008" localSheetId="4">[15]Global!#REF!</definedName>
    <definedName name="net_op_expenditure_per_ASM_2008" localSheetId="16">[15]Global!#REF!</definedName>
    <definedName name="net_op_expenditure_per_ASM_2008" localSheetId="5">[15]Global!#REF!</definedName>
    <definedName name="net_op_expenditure_per_ASM_2008" localSheetId="9">[15]Global!#REF!</definedName>
    <definedName name="net_op_expenditure_per_ASM_2008" localSheetId="2">[15]Global!#REF!</definedName>
    <definedName name="net_op_expenditure_per_ASM_2008" localSheetId="25">[15]Global!#REF!</definedName>
    <definedName name="net_op_expenditure_per_ASM_2008">[15]Global!#REF!</definedName>
    <definedName name="net_op_expenditure_per_ASM_2009" localSheetId="4">[15]Global!#REF!</definedName>
    <definedName name="net_op_expenditure_per_ASM_2009" localSheetId="16">[15]Global!#REF!</definedName>
    <definedName name="net_op_expenditure_per_ASM_2009" localSheetId="5">[15]Global!#REF!</definedName>
    <definedName name="net_op_expenditure_per_ASM_2009" localSheetId="9">[15]Global!#REF!</definedName>
    <definedName name="net_op_expenditure_per_ASM_2009" localSheetId="2">[15]Global!#REF!</definedName>
    <definedName name="net_op_expenditure_per_ASM_2009" localSheetId="25">[15]Global!#REF!</definedName>
    <definedName name="net_op_expenditure_per_ASM_2009">[15]Global!#REF!</definedName>
    <definedName name="net_op_expenditure_per_ASM_2010" localSheetId="4">[15]Global!#REF!</definedName>
    <definedName name="net_op_expenditure_per_ASM_2010" localSheetId="16">[15]Global!#REF!</definedName>
    <definedName name="net_op_expenditure_per_ASM_2010" localSheetId="5">[15]Global!#REF!</definedName>
    <definedName name="net_op_expenditure_per_ASM_2010" localSheetId="9">[15]Global!#REF!</definedName>
    <definedName name="net_op_expenditure_per_ASM_2010" localSheetId="2">[15]Global!#REF!</definedName>
    <definedName name="net_op_expenditure_per_ASM_2010" localSheetId="25">[15]Global!#REF!</definedName>
    <definedName name="net_op_expenditure_per_ASM_2010">[15]Global!#REF!</definedName>
    <definedName name="net_op_expenditure_per_ASM_comm" localSheetId="4">[15]Global!#REF!</definedName>
    <definedName name="net_op_expenditure_per_ASM_comm" localSheetId="16">[15]Global!#REF!</definedName>
    <definedName name="net_op_expenditure_per_ASM_comm" localSheetId="5">[15]Global!#REF!</definedName>
    <definedName name="net_op_expenditure_per_ASM_comm" localSheetId="9">[15]Global!#REF!</definedName>
    <definedName name="net_op_expenditure_per_ASM_comm" localSheetId="2">[15]Global!#REF!</definedName>
    <definedName name="net_op_expenditure_per_ASM_comm" localSheetId="25">[15]Global!#REF!</definedName>
    <definedName name="net_op_expenditure_per_ASM_comm">[15]Global!#REF!</definedName>
    <definedName name="net_op_expenditure_per_ATK_1985" localSheetId="4">[15]Global!#REF!</definedName>
    <definedName name="net_op_expenditure_per_ATK_1985" localSheetId="16">[15]Global!#REF!</definedName>
    <definedName name="net_op_expenditure_per_ATK_1985" localSheetId="5">[15]Global!#REF!</definedName>
    <definedName name="net_op_expenditure_per_ATK_1985" localSheetId="9">[15]Global!#REF!</definedName>
    <definedName name="net_op_expenditure_per_ATK_1985" localSheetId="2">[15]Global!#REF!</definedName>
    <definedName name="net_op_expenditure_per_ATK_1985" localSheetId="25">[15]Global!#REF!</definedName>
    <definedName name="net_op_expenditure_per_ATK_1985">[15]Global!#REF!</definedName>
    <definedName name="net_op_expenditure_per_ATK_1986" localSheetId="4">[15]Global!#REF!</definedName>
    <definedName name="net_op_expenditure_per_ATK_1986" localSheetId="16">[15]Global!#REF!</definedName>
    <definedName name="net_op_expenditure_per_ATK_1986" localSheetId="5">[15]Global!#REF!</definedName>
    <definedName name="net_op_expenditure_per_ATK_1986" localSheetId="9">[15]Global!#REF!</definedName>
    <definedName name="net_op_expenditure_per_ATK_1986" localSheetId="2">[15]Global!#REF!</definedName>
    <definedName name="net_op_expenditure_per_ATK_1986" localSheetId="25">[15]Global!#REF!</definedName>
    <definedName name="net_op_expenditure_per_ATK_1986">[15]Global!#REF!</definedName>
    <definedName name="net_op_expenditure_per_ATK_1987" localSheetId="4">[15]Global!#REF!</definedName>
    <definedName name="net_op_expenditure_per_ATK_1987" localSheetId="16">[15]Global!#REF!</definedName>
    <definedName name="net_op_expenditure_per_ATK_1987" localSheetId="5">[15]Global!#REF!</definedName>
    <definedName name="net_op_expenditure_per_ATK_1987" localSheetId="9">[15]Global!#REF!</definedName>
    <definedName name="net_op_expenditure_per_ATK_1987" localSheetId="2">[15]Global!#REF!</definedName>
    <definedName name="net_op_expenditure_per_ATK_1987" localSheetId="25">[15]Global!#REF!</definedName>
    <definedName name="net_op_expenditure_per_ATK_1987">[15]Global!#REF!</definedName>
    <definedName name="net_op_expenditure_per_ATK_1988" localSheetId="4">[15]Global!#REF!</definedName>
    <definedName name="net_op_expenditure_per_ATK_1988" localSheetId="16">[15]Global!#REF!</definedName>
    <definedName name="net_op_expenditure_per_ATK_1988" localSheetId="5">[15]Global!#REF!</definedName>
    <definedName name="net_op_expenditure_per_ATK_1988" localSheetId="9">[15]Global!#REF!</definedName>
    <definedName name="net_op_expenditure_per_ATK_1988" localSheetId="2">[15]Global!#REF!</definedName>
    <definedName name="net_op_expenditure_per_ATK_1988" localSheetId="25">[15]Global!#REF!</definedName>
    <definedName name="net_op_expenditure_per_ATK_1988">[15]Global!#REF!</definedName>
    <definedName name="net_op_expenditure_per_ATK_1989" localSheetId="4">[15]Global!#REF!</definedName>
    <definedName name="net_op_expenditure_per_ATK_1989" localSheetId="16">[15]Global!#REF!</definedName>
    <definedName name="net_op_expenditure_per_ATK_1989" localSheetId="5">[15]Global!#REF!</definedName>
    <definedName name="net_op_expenditure_per_ATK_1989" localSheetId="9">[15]Global!#REF!</definedName>
    <definedName name="net_op_expenditure_per_ATK_1989" localSheetId="2">[15]Global!#REF!</definedName>
    <definedName name="net_op_expenditure_per_ATK_1989" localSheetId="25">[15]Global!#REF!</definedName>
    <definedName name="net_op_expenditure_per_ATK_1989">[15]Global!#REF!</definedName>
    <definedName name="net_op_expenditure_per_ATK_1990" localSheetId="4">[15]Global!#REF!</definedName>
    <definedName name="net_op_expenditure_per_ATK_1990" localSheetId="16">[15]Global!#REF!</definedName>
    <definedName name="net_op_expenditure_per_ATK_1990" localSheetId="5">[15]Global!#REF!</definedName>
    <definedName name="net_op_expenditure_per_ATK_1990" localSheetId="9">[15]Global!#REF!</definedName>
    <definedName name="net_op_expenditure_per_ATK_1990" localSheetId="2">[15]Global!#REF!</definedName>
    <definedName name="net_op_expenditure_per_ATK_1990" localSheetId="25">[15]Global!#REF!</definedName>
    <definedName name="net_op_expenditure_per_ATK_1990">[15]Global!#REF!</definedName>
    <definedName name="net_op_expenditure_per_ATK_1991" localSheetId="4">[15]Global!#REF!</definedName>
    <definedName name="net_op_expenditure_per_ATK_1991" localSheetId="16">[15]Global!#REF!</definedName>
    <definedName name="net_op_expenditure_per_ATK_1991" localSheetId="5">[15]Global!#REF!</definedName>
    <definedName name="net_op_expenditure_per_ATK_1991" localSheetId="9">[15]Global!#REF!</definedName>
    <definedName name="net_op_expenditure_per_ATK_1991" localSheetId="2">[15]Global!#REF!</definedName>
    <definedName name="net_op_expenditure_per_ATK_1991" localSheetId="25">[15]Global!#REF!</definedName>
    <definedName name="net_op_expenditure_per_ATK_1991">[15]Global!#REF!</definedName>
    <definedName name="net_op_expenditure_per_ATK_1992" localSheetId="4">[15]Global!#REF!</definedName>
    <definedName name="net_op_expenditure_per_ATK_1992" localSheetId="16">[15]Global!#REF!</definedName>
    <definedName name="net_op_expenditure_per_ATK_1992" localSheetId="5">[15]Global!#REF!</definedName>
    <definedName name="net_op_expenditure_per_ATK_1992" localSheetId="9">[15]Global!#REF!</definedName>
    <definedName name="net_op_expenditure_per_ATK_1992" localSheetId="2">[15]Global!#REF!</definedName>
    <definedName name="net_op_expenditure_per_ATK_1992" localSheetId="25">[15]Global!#REF!</definedName>
    <definedName name="net_op_expenditure_per_ATK_1992">[15]Global!#REF!</definedName>
    <definedName name="net_op_expenditure_per_ATK_1993" localSheetId="4">[15]Global!#REF!</definedName>
    <definedName name="net_op_expenditure_per_ATK_1993" localSheetId="16">[15]Global!#REF!</definedName>
    <definedName name="net_op_expenditure_per_ATK_1993" localSheetId="5">[15]Global!#REF!</definedName>
    <definedName name="net_op_expenditure_per_ATK_1993" localSheetId="9">[15]Global!#REF!</definedName>
    <definedName name="net_op_expenditure_per_ATK_1993" localSheetId="2">[15]Global!#REF!</definedName>
    <definedName name="net_op_expenditure_per_ATK_1993" localSheetId="25">[15]Global!#REF!</definedName>
    <definedName name="net_op_expenditure_per_ATK_1993">[15]Global!#REF!</definedName>
    <definedName name="net_op_expenditure_per_ATK_1994" localSheetId="4">[15]Global!#REF!</definedName>
    <definedName name="net_op_expenditure_per_ATK_1994" localSheetId="16">[15]Global!#REF!</definedName>
    <definedName name="net_op_expenditure_per_ATK_1994" localSheetId="5">[15]Global!#REF!</definedName>
    <definedName name="net_op_expenditure_per_ATK_1994" localSheetId="9">[15]Global!#REF!</definedName>
    <definedName name="net_op_expenditure_per_ATK_1994" localSheetId="2">[15]Global!#REF!</definedName>
    <definedName name="net_op_expenditure_per_ATK_1994" localSheetId="25">[15]Global!#REF!</definedName>
    <definedName name="net_op_expenditure_per_ATK_1994">[15]Global!#REF!</definedName>
    <definedName name="net_op_expenditure_per_ATK_1995" localSheetId="4">[15]Global!#REF!</definedName>
    <definedName name="net_op_expenditure_per_ATK_1995" localSheetId="16">[15]Global!#REF!</definedName>
    <definedName name="net_op_expenditure_per_ATK_1995" localSheetId="5">[15]Global!#REF!</definedName>
    <definedName name="net_op_expenditure_per_ATK_1995" localSheetId="9">[15]Global!#REF!</definedName>
    <definedName name="net_op_expenditure_per_ATK_1995" localSheetId="2">[15]Global!#REF!</definedName>
    <definedName name="net_op_expenditure_per_ATK_1995" localSheetId="25">[15]Global!#REF!</definedName>
    <definedName name="net_op_expenditure_per_ATK_1995">[15]Global!#REF!</definedName>
    <definedName name="net_op_expenditure_per_ATK_1996" localSheetId="4">[15]Global!#REF!</definedName>
    <definedName name="net_op_expenditure_per_ATK_1996" localSheetId="16">[15]Global!#REF!</definedName>
    <definedName name="net_op_expenditure_per_ATK_1996" localSheetId="5">[15]Global!#REF!</definedName>
    <definedName name="net_op_expenditure_per_ATK_1996" localSheetId="9">[15]Global!#REF!</definedName>
    <definedName name="net_op_expenditure_per_ATK_1996" localSheetId="2">[15]Global!#REF!</definedName>
    <definedName name="net_op_expenditure_per_ATK_1996" localSheetId="25">[15]Global!#REF!</definedName>
    <definedName name="net_op_expenditure_per_ATK_1996">[15]Global!#REF!</definedName>
    <definedName name="net_op_expenditure_per_ATK_1997" localSheetId="4">[15]Global!#REF!</definedName>
    <definedName name="net_op_expenditure_per_ATK_1997" localSheetId="16">[15]Global!#REF!</definedName>
    <definedName name="net_op_expenditure_per_ATK_1997" localSheetId="5">[15]Global!#REF!</definedName>
    <definedName name="net_op_expenditure_per_ATK_1997" localSheetId="9">[15]Global!#REF!</definedName>
    <definedName name="net_op_expenditure_per_ATK_1997" localSheetId="2">[15]Global!#REF!</definedName>
    <definedName name="net_op_expenditure_per_ATK_1997" localSheetId="25">[15]Global!#REF!</definedName>
    <definedName name="net_op_expenditure_per_ATK_1997">[15]Global!#REF!</definedName>
    <definedName name="net_op_expenditure_per_ATK_1998" localSheetId="4">[15]Global!#REF!</definedName>
    <definedName name="net_op_expenditure_per_ATK_1998" localSheetId="16">[15]Global!#REF!</definedName>
    <definedName name="net_op_expenditure_per_ATK_1998" localSheetId="5">[15]Global!#REF!</definedName>
    <definedName name="net_op_expenditure_per_ATK_1998" localSheetId="9">[15]Global!#REF!</definedName>
    <definedName name="net_op_expenditure_per_ATK_1998" localSheetId="2">[15]Global!#REF!</definedName>
    <definedName name="net_op_expenditure_per_ATK_1998" localSheetId="25">[15]Global!#REF!</definedName>
    <definedName name="net_op_expenditure_per_ATK_1998">[15]Global!#REF!</definedName>
    <definedName name="net_op_expenditure_per_ATK_1999" localSheetId="4">[15]Global!#REF!</definedName>
    <definedName name="net_op_expenditure_per_ATK_1999" localSheetId="16">[15]Global!#REF!</definedName>
    <definedName name="net_op_expenditure_per_ATK_1999" localSheetId="5">[15]Global!#REF!</definedName>
    <definedName name="net_op_expenditure_per_ATK_1999" localSheetId="9">[15]Global!#REF!</definedName>
    <definedName name="net_op_expenditure_per_ATK_1999" localSheetId="2">[15]Global!#REF!</definedName>
    <definedName name="net_op_expenditure_per_ATK_1999" localSheetId="25">[15]Global!#REF!</definedName>
    <definedName name="net_op_expenditure_per_ATK_1999">[15]Global!#REF!</definedName>
    <definedName name="net_op_expenditure_per_ATK_2000" localSheetId="4">[15]Global!#REF!</definedName>
    <definedName name="net_op_expenditure_per_ATK_2000" localSheetId="16">[15]Global!#REF!</definedName>
    <definedName name="net_op_expenditure_per_ATK_2000" localSheetId="5">[15]Global!#REF!</definedName>
    <definedName name="net_op_expenditure_per_ATK_2000" localSheetId="9">[15]Global!#REF!</definedName>
    <definedName name="net_op_expenditure_per_ATK_2000" localSheetId="2">[15]Global!#REF!</definedName>
    <definedName name="net_op_expenditure_per_ATK_2000" localSheetId="25">[15]Global!#REF!</definedName>
    <definedName name="net_op_expenditure_per_ATK_2000">[15]Global!#REF!</definedName>
    <definedName name="net_op_expenditure_per_ATK_2001" localSheetId="4">[15]Global!#REF!</definedName>
    <definedName name="net_op_expenditure_per_ATK_2001" localSheetId="16">[15]Global!#REF!</definedName>
    <definedName name="net_op_expenditure_per_ATK_2001" localSheetId="5">[15]Global!#REF!</definedName>
    <definedName name="net_op_expenditure_per_ATK_2001" localSheetId="9">[15]Global!#REF!</definedName>
    <definedName name="net_op_expenditure_per_ATK_2001" localSheetId="2">[15]Global!#REF!</definedName>
    <definedName name="net_op_expenditure_per_ATK_2001" localSheetId="25">[15]Global!#REF!</definedName>
    <definedName name="net_op_expenditure_per_ATK_2001">[15]Global!#REF!</definedName>
    <definedName name="net_op_expenditure_per_ATK_2002" localSheetId="4">[15]Global!#REF!</definedName>
    <definedName name="net_op_expenditure_per_ATK_2002" localSheetId="16">[15]Global!#REF!</definedName>
    <definedName name="net_op_expenditure_per_ATK_2002" localSheetId="5">[15]Global!#REF!</definedName>
    <definedName name="net_op_expenditure_per_ATK_2002" localSheetId="9">[15]Global!#REF!</definedName>
    <definedName name="net_op_expenditure_per_ATK_2002" localSheetId="2">[15]Global!#REF!</definedName>
    <definedName name="net_op_expenditure_per_ATK_2002" localSheetId="25">[15]Global!#REF!</definedName>
    <definedName name="net_op_expenditure_per_ATK_2002">[15]Global!#REF!</definedName>
    <definedName name="net_op_expenditure_per_ATK_2003" localSheetId="4">[15]Global!#REF!</definedName>
    <definedName name="net_op_expenditure_per_ATK_2003" localSheetId="16">[15]Global!#REF!</definedName>
    <definedName name="net_op_expenditure_per_ATK_2003" localSheetId="5">[15]Global!#REF!</definedName>
    <definedName name="net_op_expenditure_per_ATK_2003" localSheetId="9">[15]Global!#REF!</definedName>
    <definedName name="net_op_expenditure_per_ATK_2003" localSheetId="2">[15]Global!#REF!</definedName>
    <definedName name="net_op_expenditure_per_ATK_2003" localSheetId="25">[15]Global!#REF!</definedName>
    <definedName name="net_op_expenditure_per_ATK_2003">[15]Global!#REF!</definedName>
    <definedName name="net_op_expenditure_per_ATK_2004" localSheetId="4">[15]Global!#REF!</definedName>
    <definedName name="net_op_expenditure_per_ATK_2004" localSheetId="16">[15]Global!#REF!</definedName>
    <definedName name="net_op_expenditure_per_ATK_2004" localSheetId="5">[15]Global!#REF!</definedName>
    <definedName name="net_op_expenditure_per_ATK_2004" localSheetId="9">[15]Global!#REF!</definedName>
    <definedName name="net_op_expenditure_per_ATK_2004" localSheetId="2">[15]Global!#REF!</definedName>
    <definedName name="net_op_expenditure_per_ATK_2004" localSheetId="25">[15]Global!#REF!</definedName>
    <definedName name="net_op_expenditure_per_ATK_2004">[15]Global!#REF!</definedName>
    <definedName name="net_op_expenditure_per_ATK_2005" localSheetId="4">[15]Global!#REF!</definedName>
    <definedName name="net_op_expenditure_per_ATK_2005" localSheetId="16">[15]Global!#REF!</definedName>
    <definedName name="net_op_expenditure_per_ATK_2005" localSheetId="5">[15]Global!#REF!</definedName>
    <definedName name="net_op_expenditure_per_ATK_2005" localSheetId="9">[15]Global!#REF!</definedName>
    <definedName name="net_op_expenditure_per_ATK_2005" localSheetId="2">[15]Global!#REF!</definedName>
    <definedName name="net_op_expenditure_per_ATK_2005" localSheetId="25">[15]Global!#REF!</definedName>
    <definedName name="net_op_expenditure_per_ATK_2005">[15]Global!#REF!</definedName>
    <definedName name="net_op_expenditure_per_ATK_2006" localSheetId="4">[15]Global!#REF!</definedName>
    <definedName name="net_op_expenditure_per_ATK_2006" localSheetId="16">[15]Global!#REF!</definedName>
    <definedName name="net_op_expenditure_per_ATK_2006" localSheetId="5">[15]Global!#REF!</definedName>
    <definedName name="net_op_expenditure_per_ATK_2006" localSheetId="9">[15]Global!#REF!</definedName>
    <definedName name="net_op_expenditure_per_ATK_2006" localSheetId="2">[15]Global!#REF!</definedName>
    <definedName name="net_op_expenditure_per_ATK_2006" localSheetId="25">[15]Global!#REF!</definedName>
    <definedName name="net_op_expenditure_per_ATK_2006">[15]Global!#REF!</definedName>
    <definedName name="net_op_expenditure_per_ATK_2007" localSheetId="4">[15]Global!#REF!</definedName>
    <definedName name="net_op_expenditure_per_ATK_2007" localSheetId="16">[15]Global!#REF!</definedName>
    <definedName name="net_op_expenditure_per_ATK_2007" localSheetId="5">[15]Global!#REF!</definedName>
    <definedName name="net_op_expenditure_per_ATK_2007" localSheetId="9">[15]Global!#REF!</definedName>
    <definedName name="net_op_expenditure_per_ATK_2007" localSheetId="2">[15]Global!#REF!</definedName>
    <definedName name="net_op_expenditure_per_ATK_2007" localSheetId="25">[15]Global!#REF!</definedName>
    <definedName name="net_op_expenditure_per_ATK_2007">[15]Global!#REF!</definedName>
    <definedName name="net_op_expenditure_per_ATK_2008" localSheetId="4">[15]Global!#REF!</definedName>
    <definedName name="net_op_expenditure_per_ATK_2008" localSheetId="16">[15]Global!#REF!</definedName>
    <definedName name="net_op_expenditure_per_ATK_2008" localSheetId="5">[15]Global!#REF!</definedName>
    <definedName name="net_op_expenditure_per_ATK_2008" localSheetId="9">[15]Global!#REF!</definedName>
    <definedName name="net_op_expenditure_per_ATK_2008" localSheetId="2">[15]Global!#REF!</definedName>
    <definedName name="net_op_expenditure_per_ATK_2008" localSheetId="25">[15]Global!#REF!</definedName>
    <definedName name="net_op_expenditure_per_ATK_2008">[15]Global!#REF!</definedName>
    <definedName name="net_op_expenditure_per_ATK_2009" localSheetId="4">[15]Global!#REF!</definedName>
    <definedName name="net_op_expenditure_per_ATK_2009" localSheetId="16">[15]Global!#REF!</definedName>
    <definedName name="net_op_expenditure_per_ATK_2009" localSheetId="5">[15]Global!#REF!</definedName>
    <definedName name="net_op_expenditure_per_ATK_2009" localSheetId="9">[15]Global!#REF!</definedName>
    <definedName name="net_op_expenditure_per_ATK_2009" localSheetId="2">[15]Global!#REF!</definedName>
    <definedName name="net_op_expenditure_per_ATK_2009" localSheetId="25">[15]Global!#REF!</definedName>
    <definedName name="net_op_expenditure_per_ATK_2009">[15]Global!#REF!</definedName>
    <definedName name="net_op_expenditure_per_ATK_2010" localSheetId="4">[15]Global!#REF!</definedName>
    <definedName name="net_op_expenditure_per_ATK_2010" localSheetId="16">[15]Global!#REF!</definedName>
    <definedName name="net_op_expenditure_per_ATK_2010" localSheetId="5">[15]Global!#REF!</definedName>
    <definedName name="net_op_expenditure_per_ATK_2010" localSheetId="9">[15]Global!#REF!</definedName>
    <definedName name="net_op_expenditure_per_ATK_2010" localSheetId="2">[15]Global!#REF!</definedName>
    <definedName name="net_op_expenditure_per_ATK_2010" localSheetId="25">[15]Global!#REF!</definedName>
    <definedName name="net_op_expenditure_per_ATK_2010">[15]Global!#REF!</definedName>
    <definedName name="net_op_expenditure_per_ATK_comm" localSheetId="4">[15]Global!#REF!</definedName>
    <definedName name="net_op_expenditure_per_ATK_comm" localSheetId="16">[15]Global!#REF!</definedName>
    <definedName name="net_op_expenditure_per_ATK_comm" localSheetId="5">[15]Global!#REF!</definedName>
    <definedName name="net_op_expenditure_per_ATK_comm" localSheetId="9">[15]Global!#REF!</definedName>
    <definedName name="net_op_expenditure_per_ATK_comm" localSheetId="2">[15]Global!#REF!</definedName>
    <definedName name="net_op_expenditure_per_ATK_comm" localSheetId="25">[15]Global!#REF!</definedName>
    <definedName name="net_op_expenditure_per_ATK_comm">[15]Global!#REF!</definedName>
    <definedName name="net_op_expenditure_per_ATM_1985" localSheetId="4">[15]Global!#REF!</definedName>
    <definedName name="net_op_expenditure_per_ATM_1985" localSheetId="16">[15]Global!#REF!</definedName>
    <definedName name="net_op_expenditure_per_ATM_1985" localSheetId="5">[15]Global!#REF!</definedName>
    <definedName name="net_op_expenditure_per_ATM_1985" localSheetId="9">[15]Global!#REF!</definedName>
    <definedName name="net_op_expenditure_per_ATM_1985" localSheetId="2">[15]Global!#REF!</definedName>
    <definedName name="net_op_expenditure_per_ATM_1985" localSheetId="25">[15]Global!#REF!</definedName>
    <definedName name="net_op_expenditure_per_ATM_1985">[15]Global!#REF!</definedName>
    <definedName name="net_op_expenditure_per_ATM_1986" localSheetId="4">[15]Global!#REF!</definedName>
    <definedName name="net_op_expenditure_per_ATM_1986" localSheetId="16">[15]Global!#REF!</definedName>
    <definedName name="net_op_expenditure_per_ATM_1986" localSheetId="5">[15]Global!#REF!</definedName>
    <definedName name="net_op_expenditure_per_ATM_1986" localSheetId="9">[15]Global!#REF!</definedName>
    <definedName name="net_op_expenditure_per_ATM_1986" localSheetId="2">[15]Global!#REF!</definedName>
    <definedName name="net_op_expenditure_per_ATM_1986" localSheetId="25">[15]Global!#REF!</definedName>
    <definedName name="net_op_expenditure_per_ATM_1986">[15]Global!#REF!</definedName>
    <definedName name="net_op_expenditure_per_ATM_1987" localSheetId="4">[15]Global!#REF!</definedName>
    <definedName name="net_op_expenditure_per_ATM_1987" localSheetId="16">[15]Global!#REF!</definedName>
    <definedName name="net_op_expenditure_per_ATM_1987" localSheetId="5">[15]Global!#REF!</definedName>
    <definedName name="net_op_expenditure_per_ATM_1987" localSheetId="9">[15]Global!#REF!</definedName>
    <definedName name="net_op_expenditure_per_ATM_1987" localSheetId="2">[15]Global!#REF!</definedName>
    <definedName name="net_op_expenditure_per_ATM_1987" localSheetId="25">[15]Global!#REF!</definedName>
    <definedName name="net_op_expenditure_per_ATM_1987">[15]Global!#REF!</definedName>
    <definedName name="net_op_expenditure_per_ATM_1988" localSheetId="4">[15]Global!#REF!</definedName>
    <definedName name="net_op_expenditure_per_ATM_1988" localSheetId="16">[15]Global!#REF!</definedName>
    <definedName name="net_op_expenditure_per_ATM_1988" localSheetId="5">[15]Global!#REF!</definedName>
    <definedName name="net_op_expenditure_per_ATM_1988" localSheetId="9">[15]Global!#REF!</definedName>
    <definedName name="net_op_expenditure_per_ATM_1988" localSheetId="2">[15]Global!#REF!</definedName>
    <definedName name="net_op_expenditure_per_ATM_1988" localSheetId="25">[15]Global!#REF!</definedName>
    <definedName name="net_op_expenditure_per_ATM_1988">[15]Global!#REF!</definedName>
    <definedName name="net_op_expenditure_per_ATM_1989" localSheetId="4">[15]Global!#REF!</definedName>
    <definedName name="net_op_expenditure_per_ATM_1989" localSheetId="16">[15]Global!#REF!</definedName>
    <definedName name="net_op_expenditure_per_ATM_1989" localSheetId="5">[15]Global!#REF!</definedName>
    <definedName name="net_op_expenditure_per_ATM_1989" localSheetId="9">[15]Global!#REF!</definedName>
    <definedName name="net_op_expenditure_per_ATM_1989" localSheetId="2">[15]Global!#REF!</definedName>
    <definedName name="net_op_expenditure_per_ATM_1989" localSheetId="25">[15]Global!#REF!</definedName>
    <definedName name="net_op_expenditure_per_ATM_1989">[15]Global!#REF!</definedName>
    <definedName name="net_op_expenditure_per_ATM_1990" localSheetId="4">[15]Global!#REF!</definedName>
    <definedName name="net_op_expenditure_per_ATM_1990" localSheetId="16">[15]Global!#REF!</definedName>
    <definedName name="net_op_expenditure_per_ATM_1990" localSheetId="5">[15]Global!#REF!</definedName>
    <definedName name="net_op_expenditure_per_ATM_1990" localSheetId="9">[15]Global!#REF!</definedName>
    <definedName name="net_op_expenditure_per_ATM_1990" localSheetId="2">[15]Global!#REF!</definedName>
    <definedName name="net_op_expenditure_per_ATM_1990" localSheetId="25">[15]Global!#REF!</definedName>
    <definedName name="net_op_expenditure_per_ATM_1990">[15]Global!#REF!</definedName>
    <definedName name="net_op_expenditure_per_ATM_1991" localSheetId="4">[15]Global!#REF!</definedName>
    <definedName name="net_op_expenditure_per_ATM_1991" localSheetId="16">[15]Global!#REF!</definedName>
    <definedName name="net_op_expenditure_per_ATM_1991" localSheetId="5">[15]Global!#REF!</definedName>
    <definedName name="net_op_expenditure_per_ATM_1991" localSheetId="9">[15]Global!#REF!</definedName>
    <definedName name="net_op_expenditure_per_ATM_1991" localSheetId="2">[15]Global!#REF!</definedName>
    <definedName name="net_op_expenditure_per_ATM_1991" localSheetId="25">[15]Global!#REF!</definedName>
    <definedName name="net_op_expenditure_per_ATM_1991">[15]Global!#REF!</definedName>
    <definedName name="net_op_expenditure_per_ATM_1992" localSheetId="4">[15]Global!#REF!</definedName>
    <definedName name="net_op_expenditure_per_ATM_1992" localSheetId="16">[15]Global!#REF!</definedName>
    <definedName name="net_op_expenditure_per_ATM_1992" localSheetId="5">[15]Global!#REF!</definedName>
    <definedName name="net_op_expenditure_per_ATM_1992" localSheetId="9">[15]Global!#REF!</definedName>
    <definedName name="net_op_expenditure_per_ATM_1992" localSheetId="2">[15]Global!#REF!</definedName>
    <definedName name="net_op_expenditure_per_ATM_1992" localSheetId="25">[15]Global!#REF!</definedName>
    <definedName name="net_op_expenditure_per_ATM_1992">[15]Global!#REF!</definedName>
    <definedName name="net_op_expenditure_per_ATM_1993" localSheetId="4">[15]Global!#REF!</definedName>
    <definedName name="net_op_expenditure_per_ATM_1993" localSheetId="16">[15]Global!#REF!</definedName>
    <definedName name="net_op_expenditure_per_ATM_1993" localSheetId="5">[15]Global!#REF!</definedName>
    <definedName name="net_op_expenditure_per_ATM_1993" localSheetId="9">[15]Global!#REF!</definedName>
    <definedName name="net_op_expenditure_per_ATM_1993" localSheetId="2">[15]Global!#REF!</definedName>
    <definedName name="net_op_expenditure_per_ATM_1993" localSheetId="25">[15]Global!#REF!</definedName>
    <definedName name="net_op_expenditure_per_ATM_1993">[15]Global!#REF!</definedName>
    <definedName name="net_op_expenditure_per_ATM_1994" localSheetId="4">[15]Global!#REF!</definedName>
    <definedName name="net_op_expenditure_per_ATM_1994" localSheetId="16">[15]Global!#REF!</definedName>
    <definedName name="net_op_expenditure_per_ATM_1994" localSheetId="5">[15]Global!#REF!</definedName>
    <definedName name="net_op_expenditure_per_ATM_1994" localSheetId="9">[15]Global!#REF!</definedName>
    <definedName name="net_op_expenditure_per_ATM_1994" localSheetId="2">[15]Global!#REF!</definedName>
    <definedName name="net_op_expenditure_per_ATM_1994" localSheetId="25">[15]Global!#REF!</definedName>
    <definedName name="net_op_expenditure_per_ATM_1994">[15]Global!#REF!</definedName>
    <definedName name="net_op_expenditure_per_ATM_1995" localSheetId="4">[15]Global!#REF!</definedName>
    <definedName name="net_op_expenditure_per_ATM_1995" localSheetId="16">[15]Global!#REF!</definedName>
    <definedName name="net_op_expenditure_per_ATM_1995" localSheetId="5">[15]Global!#REF!</definedName>
    <definedName name="net_op_expenditure_per_ATM_1995" localSheetId="9">[15]Global!#REF!</definedName>
    <definedName name="net_op_expenditure_per_ATM_1995" localSheetId="2">[15]Global!#REF!</definedName>
    <definedName name="net_op_expenditure_per_ATM_1995" localSheetId="25">[15]Global!#REF!</definedName>
    <definedName name="net_op_expenditure_per_ATM_1995">[15]Global!#REF!</definedName>
    <definedName name="net_op_expenditure_per_ATM_1996" localSheetId="4">[15]Global!#REF!</definedName>
    <definedName name="net_op_expenditure_per_ATM_1996" localSheetId="16">[15]Global!#REF!</definedName>
    <definedName name="net_op_expenditure_per_ATM_1996" localSheetId="5">[15]Global!#REF!</definedName>
    <definedName name="net_op_expenditure_per_ATM_1996" localSheetId="9">[15]Global!#REF!</definedName>
    <definedName name="net_op_expenditure_per_ATM_1996" localSheetId="2">[15]Global!#REF!</definedName>
    <definedName name="net_op_expenditure_per_ATM_1996" localSheetId="25">[15]Global!#REF!</definedName>
    <definedName name="net_op_expenditure_per_ATM_1996">[15]Global!#REF!</definedName>
    <definedName name="net_op_expenditure_per_ATM_1997" localSheetId="4">[15]Global!#REF!</definedName>
    <definedName name="net_op_expenditure_per_ATM_1997" localSheetId="16">[15]Global!#REF!</definedName>
    <definedName name="net_op_expenditure_per_ATM_1997" localSheetId="5">[15]Global!#REF!</definedName>
    <definedName name="net_op_expenditure_per_ATM_1997" localSheetId="9">[15]Global!#REF!</definedName>
    <definedName name="net_op_expenditure_per_ATM_1997" localSheetId="2">[15]Global!#REF!</definedName>
    <definedName name="net_op_expenditure_per_ATM_1997" localSheetId="25">[15]Global!#REF!</definedName>
    <definedName name="net_op_expenditure_per_ATM_1997">[15]Global!#REF!</definedName>
    <definedName name="net_op_expenditure_per_ATM_1998" localSheetId="4">[15]Global!#REF!</definedName>
    <definedName name="net_op_expenditure_per_ATM_1998" localSheetId="16">[15]Global!#REF!</definedName>
    <definedName name="net_op_expenditure_per_ATM_1998" localSheetId="5">[15]Global!#REF!</definedName>
    <definedName name="net_op_expenditure_per_ATM_1998" localSheetId="9">[15]Global!#REF!</definedName>
    <definedName name="net_op_expenditure_per_ATM_1998" localSheetId="2">[15]Global!#REF!</definedName>
    <definedName name="net_op_expenditure_per_ATM_1998" localSheetId="25">[15]Global!#REF!</definedName>
    <definedName name="net_op_expenditure_per_ATM_1998">[15]Global!#REF!</definedName>
    <definedName name="net_op_expenditure_per_ATM_1999" localSheetId="4">[15]Global!#REF!</definedName>
    <definedName name="net_op_expenditure_per_ATM_1999" localSheetId="16">[15]Global!#REF!</definedName>
    <definedName name="net_op_expenditure_per_ATM_1999" localSheetId="5">[15]Global!#REF!</definedName>
    <definedName name="net_op_expenditure_per_ATM_1999" localSheetId="9">[15]Global!#REF!</definedName>
    <definedName name="net_op_expenditure_per_ATM_1999" localSheetId="2">[15]Global!#REF!</definedName>
    <definedName name="net_op_expenditure_per_ATM_1999" localSheetId="25">[15]Global!#REF!</definedName>
    <definedName name="net_op_expenditure_per_ATM_1999">[15]Global!#REF!</definedName>
    <definedName name="net_op_expenditure_per_ATM_2000" localSheetId="4">[15]Global!#REF!</definedName>
    <definedName name="net_op_expenditure_per_ATM_2000" localSheetId="16">[15]Global!#REF!</definedName>
    <definedName name="net_op_expenditure_per_ATM_2000" localSheetId="5">[15]Global!#REF!</definedName>
    <definedName name="net_op_expenditure_per_ATM_2000" localSheetId="9">[15]Global!#REF!</definedName>
    <definedName name="net_op_expenditure_per_ATM_2000" localSheetId="2">[15]Global!#REF!</definedName>
    <definedName name="net_op_expenditure_per_ATM_2000" localSheetId="25">[15]Global!#REF!</definedName>
    <definedName name="net_op_expenditure_per_ATM_2000">[15]Global!#REF!</definedName>
    <definedName name="net_op_expenditure_per_ATM_2001" localSheetId="4">[15]Global!#REF!</definedName>
    <definedName name="net_op_expenditure_per_ATM_2001" localSheetId="16">[15]Global!#REF!</definedName>
    <definedName name="net_op_expenditure_per_ATM_2001" localSheetId="5">[15]Global!#REF!</definedName>
    <definedName name="net_op_expenditure_per_ATM_2001" localSheetId="9">[15]Global!#REF!</definedName>
    <definedName name="net_op_expenditure_per_ATM_2001" localSheetId="2">[15]Global!#REF!</definedName>
    <definedName name="net_op_expenditure_per_ATM_2001" localSheetId="25">[15]Global!#REF!</definedName>
    <definedName name="net_op_expenditure_per_ATM_2001">[15]Global!#REF!</definedName>
    <definedName name="net_op_expenditure_per_ATM_2002" localSheetId="4">[15]Global!#REF!</definedName>
    <definedName name="net_op_expenditure_per_ATM_2002" localSheetId="16">[15]Global!#REF!</definedName>
    <definedName name="net_op_expenditure_per_ATM_2002" localSheetId="5">[15]Global!#REF!</definedName>
    <definedName name="net_op_expenditure_per_ATM_2002" localSheetId="9">[15]Global!#REF!</definedName>
    <definedName name="net_op_expenditure_per_ATM_2002" localSheetId="2">[15]Global!#REF!</definedName>
    <definedName name="net_op_expenditure_per_ATM_2002" localSheetId="25">[15]Global!#REF!</definedName>
    <definedName name="net_op_expenditure_per_ATM_2002">[15]Global!#REF!</definedName>
    <definedName name="net_op_expenditure_per_ATM_2003" localSheetId="4">[15]Global!#REF!</definedName>
    <definedName name="net_op_expenditure_per_ATM_2003" localSheetId="16">[15]Global!#REF!</definedName>
    <definedName name="net_op_expenditure_per_ATM_2003" localSheetId="5">[15]Global!#REF!</definedName>
    <definedName name="net_op_expenditure_per_ATM_2003" localSheetId="9">[15]Global!#REF!</definedName>
    <definedName name="net_op_expenditure_per_ATM_2003" localSheetId="2">[15]Global!#REF!</definedName>
    <definedName name="net_op_expenditure_per_ATM_2003" localSheetId="25">[15]Global!#REF!</definedName>
    <definedName name="net_op_expenditure_per_ATM_2003">[15]Global!#REF!</definedName>
    <definedName name="net_op_expenditure_per_ATM_2004" localSheetId="4">[15]Global!#REF!</definedName>
    <definedName name="net_op_expenditure_per_ATM_2004" localSheetId="16">[15]Global!#REF!</definedName>
    <definedName name="net_op_expenditure_per_ATM_2004" localSheetId="5">[15]Global!#REF!</definedName>
    <definedName name="net_op_expenditure_per_ATM_2004" localSheetId="9">[15]Global!#REF!</definedName>
    <definedName name="net_op_expenditure_per_ATM_2004" localSheetId="2">[15]Global!#REF!</definedName>
    <definedName name="net_op_expenditure_per_ATM_2004" localSheetId="25">[15]Global!#REF!</definedName>
    <definedName name="net_op_expenditure_per_ATM_2004">[15]Global!#REF!</definedName>
    <definedName name="net_op_expenditure_per_ATM_2005" localSheetId="4">[15]Global!#REF!</definedName>
    <definedName name="net_op_expenditure_per_ATM_2005" localSheetId="16">[15]Global!#REF!</definedName>
    <definedName name="net_op_expenditure_per_ATM_2005" localSheetId="5">[15]Global!#REF!</definedName>
    <definedName name="net_op_expenditure_per_ATM_2005" localSheetId="9">[15]Global!#REF!</definedName>
    <definedName name="net_op_expenditure_per_ATM_2005" localSheetId="2">[15]Global!#REF!</definedName>
    <definedName name="net_op_expenditure_per_ATM_2005" localSheetId="25">[15]Global!#REF!</definedName>
    <definedName name="net_op_expenditure_per_ATM_2005">[15]Global!#REF!</definedName>
    <definedName name="net_op_expenditure_per_ATM_2006" localSheetId="4">[15]Global!#REF!</definedName>
    <definedName name="net_op_expenditure_per_ATM_2006" localSheetId="16">[15]Global!#REF!</definedName>
    <definedName name="net_op_expenditure_per_ATM_2006" localSheetId="5">[15]Global!#REF!</definedName>
    <definedName name="net_op_expenditure_per_ATM_2006" localSheetId="9">[15]Global!#REF!</definedName>
    <definedName name="net_op_expenditure_per_ATM_2006" localSheetId="2">[15]Global!#REF!</definedName>
    <definedName name="net_op_expenditure_per_ATM_2006" localSheetId="25">[15]Global!#REF!</definedName>
    <definedName name="net_op_expenditure_per_ATM_2006">[15]Global!#REF!</definedName>
    <definedName name="net_op_expenditure_per_ATM_2007" localSheetId="4">[15]Global!#REF!</definedName>
    <definedName name="net_op_expenditure_per_ATM_2007" localSheetId="16">[15]Global!#REF!</definedName>
    <definedName name="net_op_expenditure_per_ATM_2007" localSheetId="5">[15]Global!#REF!</definedName>
    <definedName name="net_op_expenditure_per_ATM_2007" localSheetId="9">[15]Global!#REF!</definedName>
    <definedName name="net_op_expenditure_per_ATM_2007" localSheetId="2">[15]Global!#REF!</definedName>
    <definedName name="net_op_expenditure_per_ATM_2007" localSheetId="25">[15]Global!#REF!</definedName>
    <definedName name="net_op_expenditure_per_ATM_2007">[15]Global!#REF!</definedName>
    <definedName name="net_op_expenditure_per_ATM_2008" localSheetId="4">[15]Global!#REF!</definedName>
    <definedName name="net_op_expenditure_per_ATM_2008" localSheetId="16">[15]Global!#REF!</definedName>
    <definedName name="net_op_expenditure_per_ATM_2008" localSheetId="5">[15]Global!#REF!</definedName>
    <definedName name="net_op_expenditure_per_ATM_2008" localSheetId="9">[15]Global!#REF!</definedName>
    <definedName name="net_op_expenditure_per_ATM_2008" localSheetId="2">[15]Global!#REF!</definedName>
    <definedName name="net_op_expenditure_per_ATM_2008" localSheetId="25">[15]Global!#REF!</definedName>
    <definedName name="net_op_expenditure_per_ATM_2008">[15]Global!#REF!</definedName>
    <definedName name="net_op_expenditure_per_ATM_2009" localSheetId="4">[15]Global!#REF!</definedName>
    <definedName name="net_op_expenditure_per_ATM_2009" localSheetId="16">[15]Global!#REF!</definedName>
    <definedName name="net_op_expenditure_per_ATM_2009" localSheetId="5">[15]Global!#REF!</definedName>
    <definedName name="net_op_expenditure_per_ATM_2009" localSheetId="9">[15]Global!#REF!</definedName>
    <definedName name="net_op_expenditure_per_ATM_2009" localSheetId="2">[15]Global!#REF!</definedName>
    <definedName name="net_op_expenditure_per_ATM_2009" localSheetId="25">[15]Global!#REF!</definedName>
    <definedName name="net_op_expenditure_per_ATM_2009">[15]Global!#REF!</definedName>
    <definedName name="net_op_expenditure_per_ATM_2010" localSheetId="4">[15]Global!#REF!</definedName>
    <definedName name="net_op_expenditure_per_ATM_2010" localSheetId="16">[15]Global!#REF!</definedName>
    <definedName name="net_op_expenditure_per_ATM_2010" localSheetId="5">[15]Global!#REF!</definedName>
    <definedName name="net_op_expenditure_per_ATM_2010" localSheetId="9">[15]Global!#REF!</definedName>
    <definedName name="net_op_expenditure_per_ATM_2010" localSheetId="2">[15]Global!#REF!</definedName>
    <definedName name="net_op_expenditure_per_ATM_2010" localSheetId="25">[15]Global!#REF!</definedName>
    <definedName name="net_op_expenditure_per_ATM_2010">[15]Global!#REF!</definedName>
    <definedName name="net_op_expenditure_per_ATM_comm" localSheetId="4">[15]Global!#REF!</definedName>
    <definedName name="net_op_expenditure_per_ATM_comm" localSheetId="16">[15]Global!#REF!</definedName>
    <definedName name="net_op_expenditure_per_ATM_comm" localSheetId="5">[15]Global!#REF!</definedName>
    <definedName name="net_op_expenditure_per_ATM_comm" localSheetId="9">[15]Global!#REF!</definedName>
    <definedName name="net_op_expenditure_per_ATM_comm" localSheetId="2">[15]Global!#REF!</definedName>
    <definedName name="net_op_expenditure_per_ATM_comm" localSheetId="25">[15]Global!#REF!</definedName>
    <definedName name="net_op_expenditure_per_ATM_comm">[15]Global!#REF!</definedName>
    <definedName name="net_op_expenditure_per_RPK_1985" localSheetId="4">[15]Global!#REF!</definedName>
    <definedName name="net_op_expenditure_per_RPK_1985" localSheetId="16">[15]Global!#REF!</definedName>
    <definedName name="net_op_expenditure_per_RPK_1985" localSheetId="5">[15]Global!#REF!</definedName>
    <definedName name="net_op_expenditure_per_RPK_1985" localSheetId="9">[15]Global!#REF!</definedName>
    <definedName name="net_op_expenditure_per_RPK_1985" localSheetId="2">[15]Global!#REF!</definedName>
    <definedName name="net_op_expenditure_per_RPK_1985" localSheetId="25">[15]Global!#REF!</definedName>
    <definedName name="net_op_expenditure_per_RPK_1985">[15]Global!#REF!</definedName>
    <definedName name="net_op_expenditure_per_RPK_1986" localSheetId="4">[15]Global!#REF!</definedName>
    <definedName name="net_op_expenditure_per_RPK_1986" localSheetId="16">[15]Global!#REF!</definedName>
    <definedName name="net_op_expenditure_per_RPK_1986" localSheetId="5">[15]Global!#REF!</definedName>
    <definedName name="net_op_expenditure_per_RPK_1986" localSheetId="9">[15]Global!#REF!</definedName>
    <definedName name="net_op_expenditure_per_RPK_1986" localSheetId="2">[15]Global!#REF!</definedName>
    <definedName name="net_op_expenditure_per_RPK_1986" localSheetId="25">[15]Global!#REF!</definedName>
    <definedName name="net_op_expenditure_per_RPK_1986">[15]Global!#REF!</definedName>
    <definedName name="net_op_expenditure_per_RPK_1987" localSheetId="4">[15]Global!#REF!</definedName>
    <definedName name="net_op_expenditure_per_RPK_1987" localSheetId="16">[15]Global!#REF!</definedName>
    <definedName name="net_op_expenditure_per_RPK_1987" localSheetId="5">[15]Global!#REF!</definedName>
    <definedName name="net_op_expenditure_per_RPK_1987" localSheetId="9">[15]Global!#REF!</definedName>
    <definedName name="net_op_expenditure_per_RPK_1987" localSheetId="2">[15]Global!#REF!</definedName>
    <definedName name="net_op_expenditure_per_RPK_1987" localSheetId="25">[15]Global!#REF!</definedName>
    <definedName name="net_op_expenditure_per_RPK_1987">[15]Global!#REF!</definedName>
    <definedName name="net_op_expenditure_per_RPK_1988" localSheetId="4">[15]Global!#REF!</definedName>
    <definedName name="net_op_expenditure_per_RPK_1988" localSheetId="16">[15]Global!#REF!</definedName>
    <definedName name="net_op_expenditure_per_RPK_1988" localSheetId="5">[15]Global!#REF!</definedName>
    <definedName name="net_op_expenditure_per_RPK_1988" localSheetId="9">[15]Global!#REF!</definedName>
    <definedName name="net_op_expenditure_per_RPK_1988" localSheetId="2">[15]Global!#REF!</definedName>
    <definedName name="net_op_expenditure_per_RPK_1988" localSheetId="25">[15]Global!#REF!</definedName>
    <definedName name="net_op_expenditure_per_RPK_1988">[15]Global!#REF!</definedName>
    <definedName name="net_op_expenditure_per_RPK_1989" localSheetId="4">[15]Global!#REF!</definedName>
    <definedName name="net_op_expenditure_per_RPK_1989" localSheetId="16">[15]Global!#REF!</definedName>
    <definedName name="net_op_expenditure_per_RPK_1989" localSheetId="5">[15]Global!#REF!</definedName>
    <definedName name="net_op_expenditure_per_RPK_1989" localSheetId="9">[15]Global!#REF!</definedName>
    <definedName name="net_op_expenditure_per_RPK_1989" localSheetId="2">[15]Global!#REF!</definedName>
    <definedName name="net_op_expenditure_per_RPK_1989" localSheetId="25">[15]Global!#REF!</definedName>
    <definedName name="net_op_expenditure_per_RPK_1989">[15]Global!#REF!</definedName>
    <definedName name="net_op_expenditure_per_RPK_1990" localSheetId="4">[15]Global!#REF!</definedName>
    <definedName name="net_op_expenditure_per_RPK_1990" localSheetId="16">[15]Global!#REF!</definedName>
    <definedName name="net_op_expenditure_per_RPK_1990" localSheetId="5">[15]Global!#REF!</definedName>
    <definedName name="net_op_expenditure_per_RPK_1990" localSheetId="9">[15]Global!#REF!</definedName>
    <definedName name="net_op_expenditure_per_RPK_1990" localSheetId="2">[15]Global!#REF!</definedName>
    <definedName name="net_op_expenditure_per_RPK_1990" localSheetId="25">[15]Global!#REF!</definedName>
    <definedName name="net_op_expenditure_per_RPK_1990">[15]Global!#REF!</definedName>
    <definedName name="net_op_expenditure_per_RPK_1991" localSheetId="4">[15]Global!#REF!</definedName>
    <definedName name="net_op_expenditure_per_RPK_1991" localSheetId="16">[15]Global!#REF!</definedName>
    <definedName name="net_op_expenditure_per_RPK_1991" localSheetId="5">[15]Global!#REF!</definedName>
    <definedName name="net_op_expenditure_per_RPK_1991" localSheetId="9">[15]Global!#REF!</definedName>
    <definedName name="net_op_expenditure_per_RPK_1991" localSheetId="2">[15]Global!#REF!</definedName>
    <definedName name="net_op_expenditure_per_RPK_1991" localSheetId="25">[15]Global!#REF!</definedName>
    <definedName name="net_op_expenditure_per_RPK_1991">[15]Global!#REF!</definedName>
    <definedName name="net_op_expenditure_per_RPK_1992" localSheetId="4">[15]Global!#REF!</definedName>
    <definedName name="net_op_expenditure_per_RPK_1992" localSheetId="16">[15]Global!#REF!</definedName>
    <definedName name="net_op_expenditure_per_RPK_1992" localSheetId="5">[15]Global!#REF!</definedName>
    <definedName name="net_op_expenditure_per_RPK_1992" localSheetId="9">[15]Global!#REF!</definedName>
    <definedName name="net_op_expenditure_per_RPK_1992" localSheetId="2">[15]Global!#REF!</definedName>
    <definedName name="net_op_expenditure_per_RPK_1992" localSheetId="25">[15]Global!#REF!</definedName>
    <definedName name="net_op_expenditure_per_RPK_1992">[15]Global!#REF!</definedName>
    <definedName name="net_op_expenditure_per_RPK_1993" localSheetId="4">[15]Global!#REF!</definedName>
    <definedName name="net_op_expenditure_per_RPK_1993" localSheetId="16">[15]Global!#REF!</definedName>
    <definedName name="net_op_expenditure_per_RPK_1993" localSheetId="5">[15]Global!#REF!</definedName>
    <definedName name="net_op_expenditure_per_RPK_1993" localSheetId="9">[15]Global!#REF!</definedName>
    <definedName name="net_op_expenditure_per_RPK_1993" localSheetId="2">[15]Global!#REF!</definedName>
    <definedName name="net_op_expenditure_per_RPK_1993" localSheetId="25">[15]Global!#REF!</definedName>
    <definedName name="net_op_expenditure_per_RPK_1993">[15]Global!#REF!</definedName>
    <definedName name="net_op_expenditure_per_RPK_1994" localSheetId="4">[15]Global!#REF!</definedName>
    <definedName name="net_op_expenditure_per_RPK_1994" localSheetId="16">[15]Global!#REF!</definedName>
    <definedName name="net_op_expenditure_per_RPK_1994" localSheetId="5">[15]Global!#REF!</definedName>
    <definedName name="net_op_expenditure_per_RPK_1994" localSheetId="9">[15]Global!#REF!</definedName>
    <definedName name="net_op_expenditure_per_RPK_1994" localSheetId="2">[15]Global!#REF!</definedName>
    <definedName name="net_op_expenditure_per_RPK_1994" localSheetId="25">[15]Global!#REF!</definedName>
    <definedName name="net_op_expenditure_per_RPK_1994">[15]Global!#REF!</definedName>
    <definedName name="net_op_expenditure_per_RPK_1995" localSheetId="4">[15]Global!#REF!</definedName>
    <definedName name="net_op_expenditure_per_RPK_1995" localSheetId="16">[15]Global!#REF!</definedName>
    <definedName name="net_op_expenditure_per_RPK_1995" localSheetId="5">[15]Global!#REF!</definedName>
    <definedName name="net_op_expenditure_per_RPK_1995" localSheetId="9">[15]Global!#REF!</definedName>
    <definedName name="net_op_expenditure_per_RPK_1995" localSheetId="2">[15]Global!#REF!</definedName>
    <definedName name="net_op_expenditure_per_RPK_1995" localSheetId="25">[15]Global!#REF!</definedName>
    <definedName name="net_op_expenditure_per_RPK_1995">[15]Global!#REF!</definedName>
    <definedName name="net_op_expenditure_per_RPK_1996" localSheetId="4">[15]Global!#REF!</definedName>
    <definedName name="net_op_expenditure_per_RPK_1996" localSheetId="16">[15]Global!#REF!</definedName>
    <definedName name="net_op_expenditure_per_RPK_1996" localSheetId="5">[15]Global!#REF!</definedName>
    <definedName name="net_op_expenditure_per_RPK_1996" localSheetId="9">[15]Global!#REF!</definedName>
    <definedName name="net_op_expenditure_per_RPK_1996" localSheetId="2">[15]Global!#REF!</definedName>
    <definedName name="net_op_expenditure_per_RPK_1996" localSheetId="25">[15]Global!#REF!</definedName>
    <definedName name="net_op_expenditure_per_RPK_1996">[15]Global!#REF!</definedName>
    <definedName name="net_op_expenditure_per_RPK_1997" localSheetId="4">[15]Global!#REF!</definedName>
    <definedName name="net_op_expenditure_per_RPK_1997" localSheetId="16">[15]Global!#REF!</definedName>
    <definedName name="net_op_expenditure_per_RPK_1997" localSheetId="5">[15]Global!#REF!</definedName>
    <definedName name="net_op_expenditure_per_RPK_1997" localSheetId="9">[15]Global!#REF!</definedName>
    <definedName name="net_op_expenditure_per_RPK_1997" localSheetId="2">[15]Global!#REF!</definedName>
    <definedName name="net_op_expenditure_per_RPK_1997" localSheetId="25">[15]Global!#REF!</definedName>
    <definedName name="net_op_expenditure_per_RPK_1997">[15]Global!#REF!</definedName>
    <definedName name="net_op_expenditure_per_RPK_1998" localSheetId="4">[15]Global!#REF!</definedName>
    <definedName name="net_op_expenditure_per_RPK_1998" localSheetId="16">[15]Global!#REF!</definedName>
    <definedName name="net_op_expenditure_per_RPK_1998" localSheetId="5">[15]Global!#REF!</definedName>
    <definedName name="net_op_expenditure_per_RPK_1998" localSheetId="9">[15]Global!#REF!</definedName>
    <definedName name="net_op_expenditure_per_RPK_1998" localSheetId="2">[15]Global!#REF!</definedName>
    <definedName name="net_op_expenditure_per_RPK_1998" localSheetId="25">[15]Global!#REF!</definedName>
    <definedName name="net_op_expenditure_per_RPK_1998">[15]Global!#REF!</definedName>
    <definedName name="net_op_expenditure_per_RPK_1999" localSheetId="4">[15]Global!#REF!</definedName>
    <definedName name="net_op_expenditure_per_RPK_1999" localSheetId="16">[15]Global!#REF!</definedName>
    <definedName name="net_op_expenditure_per_RPK_1999" localSheetId="5">[15]Global!#REF!</definedName>
    <definedName name="net_op_expenditure_per_RPK_1999" localSheetId="9">[15]Global!#REF!</definedName>
    <definedName name="net_op_expenditure_per_RPK_1999" localSheetId="2">[15]Global!#REF!</definedName>
    <definedName name="net_op_expenditure_per_RPK_1999" localSheetId="25">[15]Global!#REF!</definedName>
    <definedName name="net_op_expenditure_per_RPK_1999">[15]Global!#REF!</definedName>
    <definedName name="net_op_expenditure_per_RPK_2000" localSheetId="4">[15]Global!#REF!</definedName>
    <definedName name="net_op_expenditure_per_RPK_2000" localSheetId="16">[15]Global!#REF!</definedName>
    <definedName name="net_op_expenditure_per_RPK_2000" localSheetId="5">[15]Global!#REF!</definedName>
    <definedName name="net_op_expenditure_per_RPK_2000" localSheetId="9">[15]Global!#REF!</definedName>
    <definedName name="net_op_expenditure_per_RPK_2000" localSheetId="2">[15]Global!#REF!</definedName>
    <definedName name="net_op_expenditure_per_RPK_2000" localSheetId="25">[15]Global!#REF!</definedName>
    <definedName name="net_op_expenditure_per_RPK_2000">[15]Global!#REF!</definedName>
    <definedName name="net_op_expenditure_per_RPK_2001" localSheetId="4">[15]Global!#REF!</definedName>
    <definedName name="net_op_expenditure_per_RPK_2001" localSheetId="16">[15]Global!#REF!</definedName>
    <definedName name="net_op_expenditure_per_RPK_2001" localSheetId="5">[15]Global!#REF!</definedName>
    <definedName name="net_op_expenditure_per_RPK_2001" localSheetId="9">[15]Global!#REF!</definedName>
    <definedName name="net_op_expenditure_per_RPK_2001" localSheetId="2">[15]Global!#REF!</definedName>
    <definedName name="net_op_expenditure_per_RPK_2001" localSheetId="25">[15]Global!#REF!</definedName>
    <definedName name="net_op_expenditure_per_RPK_2001">[15]Global!#REF!</definedName>
    <definedName name="net_op_expenditure_per_RPK_2002" localSheetId="4">[15]Global!#REF!</definedName>
    <definedName name="net_op_expenditure_per_RPK_2002" localSheetId="16">[15]Global!#REF!</definedName>
    <definedName name="net_op_expenditure_per_RPK_2002" localSheetId="5">[15]Global!#REF!</definedName>
    <definedName name="net_op_expenditure_per_RPK_2002" localSheetId="9">[15]Global!#REF!</definedName>
    <definedName name="net_op_expenditure_per_RPK_2002" localSheetId="2">[15]Global!#REF!</definedName>
    <definedName name="net_op_expenditure_per_RPK_2002" localSheetId="25">[15]Global!#REF!</definedName>
    <definedName name="net_op_expenditure_per_RPK_2002">[15]Global!#REF!</definedName>
    <definedName name="net_op_expenditure_per_RPK_2003" localSheetId="4">[15]Global!#REF!</definedName>
    <definedName name="net_op_expenditure_per_RPK_2003" localSheetId="16">[15]Global!#REF!</definedName>
    <definedName name="net_op_expenditure_per_RPK_2003" localSheetId="5">[15]Global!#REF!</definedName>
    <definedName name="net_op_expenditure_per_RPK_2003" localSheetId="9">[15]Global!#REF!</definedName>
    <definedName name="net_op_expenditure_per_RPK_2003" localSheetId="2">[15]Global!#REF!</definedName>
    <definedName name="net_op_expenditure_per_RPK_2003" localSheetId="25">[15]Global!#REF!</definedName>
    <definedName name="net_op_expenditure_per_RPK_2003">[15]Global!#REF!</definedName>
    <definedName name="net_op_expenditure_per_RPK_2004" localSheetId="4">[15]Global!#REF!</definedName>
    <definedName name="net_op_expenditure_per_RPK_2004" localSheetId="16">[15]Global!#REF!</definedName>
    <definedName name="net_op_expenditure_per_RPK_2004" localSheetId="5">[15]Global!#REF!</definedName>
    <definedName name="net_op_expenditure_per_RPK_2004" localSheetId="9">[15]Global!#REF!</definedName>
    <definedName name="net_op_expenditure_per_RPK_2004" localSheetId="2">[15]Global!#REF!</definedName>
    <definedName name="net_op_expenditure_per_RPK_2004" localSheetId="25">[15]Global!#REF!</definedName>
    <definedName name="net_op_expenditure_per_RPK_2004">[15]Global!#REF!</definedName>
    <definedName name="net_op_expenditure_per_RPK_2005" localSheetId="4">[15]Global!#REF!</definedName>
    <definedName name="net_op_expenditure_per_RPK_2005" localSheetId="16">[15]Global!#REF!</definedName>
    <definedName name="net_op_expenditure_per_RPK_2005" localSheetId="5">[15]Global!#REF!</definedName>
    <definedName name="net_op_expenditure_per_RPK_2005" localSheetId="9">[15]Global!#REF!</definedName>
    <definedName name="net_op_expenditure_per_RPK_2005" localSheetId="2">[15]Global!#REF!</definedName>
    <definedName name="net_op_expenditure_per_RPK_2005" localSheetId="25">[15]Global!#REF!</definedName>
    <definedName name="net_op_expenditure_per_RPK_2005">[15]Global!#REF!</definedName>
    <definedName name="net_op_expenditure_per_RPK_2006" localSheetId="4">[15]Global!#REF!</definedName>
    <definedName name="net_op_expenditure_per_RPK_2006" localSheetId="16">[15]Global!#REF!</definedName>
    <definedName name="net_op_expenditure_per_RPK_2006" localSheetId="5">[15]Global!#REF!</definedName>
    <definedName name="net_op_expenditure_per_RPK_2006" localSheetId="9">[15]Global!#REF!</definedName>
    <definedName name="net_op_expenditure_per_RPK_2006" localSheetId="2">[15]Global!#REF!</definedName>
    <definedName name="net_op_expenditure_per_RPK_2006" localSheetId="25">[15]Global!#REF!</definedName>
    <definedName name="net_op_expenditure_per_RPK_2006">[15]Global!#REF!</definedName>
    <definedName name="net_op_expenditure_per_RPK_2007" localSheetId="4">[15]Global!#REF!</definedName>
    <definedName name="net_op_expenditure_per_RPK_2007" localSheetId="16">[15]Global!#REF!</definedName>
    <definedName name="net_op_expenditure_per_RPK_2007" localSheetId="5">[15]Global!#REF!</definedName>
    <definedName name="net_op_expenditure_per_RPK_2007" localSheetId="9">[15]Global!#REF!</definedName>
    <definedName name="net_op_expenditure_per_RPK_2007" localSheetId="2">[15]Global!#REF!</definedName>
    <definedName name="net_op_expenditure_per_RPK_2007" localSheetId="25">[15]Global!#REF!</definedName>
    <definedName name="net_op_expenditure_per_RPK_2007">[15]Global!#REF!</definedName>
    <definedName name="net_op_expenditure_per_RPK_2008" localSheetId="4">[15]Global!#REF!</definedName>
    <definedName name="net_op_expenditure_per_RPK_2008" localSheetId="16">[15]Global!#REF!</definedName>
    <definedName name="net_op_expenditure_per_RPK_2008" localSheetId="5">[15]Global!#REF!</definedName>
    <definedName name="net_op_expenditure_per_RPK_2008" localSheetId="9">[15]Global!#REF!</definedName>
    <definedName name="net_op_expenditure_per_RPK_2008" localSheetId="2">[15]Global!#REF!</definedName>
    <definedName name="net_op_expenditure_per_RPK_2008" localSheetId="25">[15]Global!#REF!</definedName>
    <definedName name="net_op_expenditure_per_RPK_2008">[15]Global!#REF!</definedName>
    <definedName name="net_op_expenditure_per_RPK_2009" localSheetId="4">[15]Global!#REF!</definedName>
    <definedName name="net_op_expenditure_per_RPK_2009" localSheetId="16">[15]Global!#REF!</definedName>
    <definedName name="net_op_expenditure_per_RPK_2009" localSheetId="5">[15]Global!#REF!</definedName>
    <definedName name="net_op_expenditure_per_RPK_2009" localSheetId="9">[15]Global!#REF!</definedName>
    <definedName name="net_op_expenditure_per_RPK_2009" localSheetId="2">[15]Global!#REF!</definedName>
    <definedName name="net_op_expenditure_per_RPK_2009" localSheetId="25">[15]Global!#REF!</definedName>
    <definedName name="net_op_expenditure_per_RPK_2009">[15]Global!#REF!</definedName>
    <definedName name="net_op_expenditure_per_RPK_2010" localSheetId="4">[15]Global!#REF!</definedName>
    <definedName name="net_op_expenditure_per_RPK_2010" localSheetId="16">[15]Global!#REF!</definedName>
    <definedName name="net_op_expenditure_per_RPK_2010" localSheetId="5">[15]Global!#REF!</definedName>
    <definedName name="net_op_expenditure_per_RPK_2010" localSheetId="9">[15]Global!#REF!</definedName>
    <definedName name="net_op_expenditure_per_RPK_2010" localSheetId="2">[15]Global!#REF!</definedName>
    <definedName name="net_op_expenditure_per_RPK_2010" localSheetId="25">[15]Global!#REF!</definedName>
    <definedName name="net_op_expenditure_per_RPK_2010">[15]Global!#REF!</definedName>
    <definedName name="net_op_expenditure_per_RPK_comm" localSheetId="4">[15]Global!#REF!</definedName>
    <definedName name="net_op_expenditure_per_RPK_comm" localSheetId="16">[15]Global!#REF!</definedName>
    <definedName name="net_op_expenditure_per_RPK_comm" localSheetId="5">[15]Global!#REF!</definedName>
    <definedName name="net_op_expenditure_per_RPK_comm" localSheetId="9">[15]Global!#REF!</definedName>
    <definedName name="net_op_expenditure_per_RPK_comm" localSheetId="2">[15]Global!#REF!</definedName>
    <definedName name="net_op_expenditure_per_RPK_comm" localSheetId="25">[15]Global!#REF!</definedName>
    <definedName name="net_op_expenditure_per_RPK_comm">[15]Global!#REF!</definedName>
    <definedName name="net_op_expenditure_per_RPM_1985" localSheetId="4">[15]Global!#REF!</definedName>
    <definedName name="net_op_expenditure_per_RPM_1985" localSheetId="16">[15]Global!#REF!</definedName>
    <definedName name="net_op_expenditure_per_RPM_1985" localSheetId="5">[15]Global!#REF!</definedName>
    <definedName name="net_op_expenditure_per_RPM_1985" localSheetId="9">[15]Global!#REF!</definedName>
    <definedName name="net_op_expenditure_per_RPM_1985" localSheetId="2">[15]Global!#REF!</definedName>
    <definedName name="net_op_expenditure_per_RPM_1985" localSheetId="25">[15]Global!#REF!</definedName>
    <definedName name="net_op_expenditure_per_RPM_1985">[15]Global!#REF!</definedName>
    <definedName name="net_op_expenditure_per_RPM_1986" localSheetId="4">[15]Global!#REF!</definedName>
    <definedName name="net_op_expenditure_per_RPM_1986" localSheetId="16">[15]Global!#REF!</definedName>
    <definedName name="net_op_expenditure_per_RPM_1986" localSheetId="5">[15]Global!#REF!</definedName>
    <definedName name="net_op_expenditure_per_RPM_1986" localSheetId="9">[15]Global!#REF!</definedName>
    <definedName name="net_op_expenditure_per_RPM_1986" localSheetId="2">[15]Global!#REF!</definedName>
    <definedName name="net_op_expenditure_per_RPM_1986" localSheetId="25">[15]Global!#REF!</definedName>
    <definedName name="net_op_expenditure_per_RPM_1986">[15]Global!#REF!</definedName>
    <definedName name="net_op_expenditure_per_RPM_1987" localSheetId="4">[15]Global!#REF!</definedName>
    <definedName name="net_op_expenditure_per_RPM_1987" localSheetId="16">[15]Global!#REF!</definedName>
    <definedName name="net_op_expenditure_per_RPM_1987" localSheetId="5">[15]Global!#REF!</definedName>
    <definedName name="net_op_expenditure_per_RPM_1987" localSheetId="9">[15]Global!#REF!</definedName>
    <definedName name="net_op_expenditure_per_RPM_1987" localSheetId="2">[15]Global!#REF!</definedName>
    <definedName name="net_op_expenditure_per_RPM_1987" localSheetId="25">[15]Global!#REF!</definedName>
    <definedName name="net_op_expenditure_per_RPM_1987">[15]Global!#REF!</definedName>
    <definedName name="net_op_expenditure_per_RPM_1988" localSheetId="4">[15]Global!#REF!</definedName>
    <definedName name="net_op_expenditure_per_RPM_1988" localSheetId="16">[15]Global!#REF!</definedName>
    <definedName name="net_op_expenditure_per_RPM_1988" localSheetId="5">[15]Global!#REF!</definedName>
    <definedName name="net_op_expenditure_per_RPM_1988" localSheetId="9">[15]Global!#REF!</definedName>
    <definedName name="net_op_expenditure_per_RPM_1988" localSheetId="2">[15]Global!#REF!</definedName>
    <definedName name="net_op_expenditure_per_RPM_1988" localSheetId="25">[15]Global!#REF!</definedName>
    <definedName name="net_op_expenditure_per_RPM_1988">[15]Global!#REF!</definedName>
    <definedName name="net_op_expenditure_per_RPM_1989" localSheetId="4">[15]Global!#REF!</definedName>
    <definedName name="net_op_expenditure_per_RPM_1989" localSheetId="16">[15]Global!#REF!</definedName>
    <definedName name="net_op_expenditure_per_RPM_1989" localSheetId="5">[15]Global!#REF!</definedName>
    <definedName name="net_op_expenditure_per_RPM_1989" localSheetId="9">[15]Global!#REF!</definedName>
    <definedName name="net_op_expenditure_per_RPM_1989" localSheetId="2">[15]Global!#REF!</definedName>
    <definedName name="net_op_expenditure_per_RPM_1989" localSheetId="25">[15]Global!#REF!</definedName>
    <definedName name="net_op_expenditure_per_RPM_1989">[15]Global!#REF!</definedName>
    <definedName name="net_op_expenditure_per_RPM_1990" localSheetId="4">[15]Global!#REF!</definedName>
    <definedName name="net_op_expenditure_per_RPM_1990" localSheetId="16">[15]Global!#REF!</definedName>
    <definedName name="net_op_expenditure_per_RPM_1990" localSheetId="5">[15]Global!#REF!</definedName>
    <definedName name="net_op_expenditure_per_RPM_1990" localSheetId="9">[15]Global!#REF!</definedName>
    <definedName name="net_op_expenditure_per_RPM_1990" localSheetId="2">[15]Global!#REF!</definedName>
    <definedName name="net_op_expenditure_per_RPM_1990" localSheetId="25">[15]Global!#REF!</definedName>
    <definedName name="net_op_expenditure_per_RPM_1990">[15]Global!#REF!</definedName>
    <definedName name="net_op_expenditure_per_RPM_1991" localSheetId="4">[15]Global!#REF!</definedName>
    <definedName name="net_op_expenditure_per_RPM_1991" localSheetId="16">[15]Global!#REF!</definedName>
    <definedName name="net_op_expenditure_per_RPM_1991" localSheetId="5">[15]Global!#REF!</definedName>
    <definedName name="net_op_expenditure_per_RPM_1991" localSheetId="9">[15]Global!#REF!</definedName>
    <definedName name="net_op_expenditure_per_RPM_1991" localSheetId="2">[15]Global!#REF!</definedName>
    <definedName name="net_op_expenditure_per_RPM_1991" localSheetId="25">[15]Global!#REF!</definedName>
    <definedName name="net_op_expenditure_per_RPM_1991">[15]Global!#REF!</definedName>
    <definedName name="net_op_expenditure_per_RPM_1992" localSheetId="4">[15]Global!#REF!</definedName>
    <definedName name="net_op_expenditure_per_RPM_1992" localSheetId="16">[15]Global!#REF!</definedName>
    <definedName name="net_op_expenditure_per_RPM_1992" localSheetId="5">[15]Global!#REF!</definedName>
    <definedName name="net_op_expenditure_per_RPM_1992" localSheetId="9">[15]Global!#REF!</definedName>
    <definedName name="net_op_expenditure_per_RPM_1992" localSheetId="2">[15]Global!#REF!</definedName>
    <definedName name="net_op_expenditure_per_RPM_1992" localSheetId="25">[15]Global!#REF!</definedName>
    <definedName name="net_op_expenditure_per_RPM_1992">[15]Global!#REF!</definedName>
    <definedName name="net_op_expenditure_per_RPM_1993" localSheetId="4">[15]Global!#REF!</definedName>
    <definedName name="net_op_expenditure_per_RPM_1993" localSheetId="16">[15]Global!#REF!</definedName>
    <definedName name="net_op_expenditure_per_RPM_1993" localSheetId="5">[15]Global!#REF!</definedName>
    <definedName name="net_op_expenditure_per_RPM_1993" localSheetId="9">[15]Global!#REF!</definedName>
    <definedName name="net_op_expenditure_per_RPM_1993" localSheetId="2">[15]Global!#REF!</definedName>
    <definedName name="net_op_expenditure_per_RPM_1993" localSheetId="25">[15]Global!#REF!</definedName>
    <definedName name="net_op_expenditure_per_RPM_1993">[15]Global!#REF!</definedName>
    <definedName name="net_op_expenditure_per_RPM_1994" localSheetId="4">[15]Global!#REF!</definedName>
    <definedName name="net_op_expenditure_per_RPM_1994" localSheetId="16">[15]Global!#REF!</definedName>
    <definedName name="net_op_expenditure_per_RPM_1994" localSheetId="5">[15]Global!#REF!</definedName>
    <definedName name="net_op_expenditure_per_RPM_1994" localSheetId="9">[15]Global!#REF!</definedName>
    <definedName name="net_op_expenditure_per_RPM_1994" localSheetId="2">[15]Global!#REF!</definedName>
    <definedName name="net_op_expenditure_per_RPM_1994" localSheetId="25">[15]Global!#REF!</definedName>
    <definedName name="net_op_expenditure_per_RPM_1994">[15]Global!#REF!</definedName>
    <definedName name="net_op_expenditure_per_RPM_1995" localSheetId="4">[15]Global!#REF!</definedName>
    <definedName name="net_op_expenditure_per_RPM_1995" localSheetId="16">[15]Global!#REF!</definedName>
    <definedName name="net_op_expenditure_per_RPM_1995" localSheetId="5">[15]Global!#REF!</definedName>
    <definedName name="net_op_expenditure_per_RPM_1995" localSheetId="9">[15]Global!#REF!</definedName>
    <definedName name="net_op_expenditure_per_RPM_1995" localSheetId="2">[15]Global!#REF!</definedName>
    <definedName name="net_op_expenditure_per_RPM_1995" localSheetId="25">[15]Global!#REF!</definedName>
    <definedName name="net_op_expenditure_per_RPM_1995">[15]Global!#REF!</definedName>
    <definedName name="net_op_expenditure_per_RPM_1996" localSheetId="4">[15]Global!#REF!</definedName>
    <definedName name="net_op_expenditure_per_RPM_1996" localSheetId="16">[15]Global!#REF!</definedName>
    <definedName name="net_op_expenditure_per_RPM_1996" localSheetId="5">[15]Global!#REF!</definedName>
    <definedName name="net_op_expenditure_per_RPM_1996" localSheetId="9">[15]Global!#REF!</definedName>
    <definedName name="net_op_expenditure_per_RPM_1996" localSheetId="2">[15]Global!#REF!</definedName>
    <definedName name="net_op_expenditure_per_RPM_1996" localSheetId="25">[15]Global!#REF!</definedName>
    <definedName name="net_op_expenditure_per_RPM_1996">[15]Global!#REF!</definedName>
    <definedName name="net_op_expenditure_per_RPM_1997" localSheetId="4">[15]Global!#REF!</definedName>
    <definedName name="net_op_expenditure_per_RPM_1997" localSheetId="16">[15]Global!#REF!</definedName>
    <definedName name="net_op_expenditure_per_RPM_1997" localSheetId="5">[15]Global!#REF!</definedName>
    <definedName name="net_op_expenditure_per_RPM_1997" localSheetId="9">[15]Global!#REF!</definedName>
    <definedName name="net_op_expenditure_per_RPM_1997" localSheetId="2">[15]Global!#REF!</definedName>
    <definedName name="net_op_expenditure_per_RPM_1997" localSheetId="25">[15]Global!#REF!</definedName>
    <definedName name="net_op_expenditure_per_RPM_1997">[15]Global!#REF!</definedName>
    <definedName name="net_op_expenditure_per_RPM_1998" localSheetId="4">[15]Global!#REF!</definedName>
    <definedName name="net_op_expenditure_per_RPM_1998" localSheetId="16">[15]Global!#REF!</definedName>
    <definedName name="net_op_expenditure_per_RPM_1998" localSheetId="5">[15]Global!#REF!</definedName>
    <definedName name="net_op_expenditure_per_RPM_1998" localSheetId="9">[15]Global!#REF!</definedName>
    <definedName name="net_op_expenditure_per_RPM_1998" localSheetId="2">[15]Global!#REF!</definedName>
    <definedName name="net_op_expenditure_per_RPM_1998" localSheetId="25">[15]Global!#REF!</definedName>
    <definedName name="net_op_expenditure_per_RPM_1998">[15]Global!#REF!</definedName>
    <definedName name="net_op_expenditure_per_RPM_1999" localSheetId="4">[15]Global!#REF!</definedName>
    <definedName name="net_op_expenditure_per_RPM_1999" localSheetId="16">[15]Global!#REF!</definedName>
    <definedName name="net_op_expenditure_per_RPM_1999" localSheetId="5">[15]Global!#REF!</definedName>
    <definedName name="net_op_expenditure_per_RPM_1999" localSheetId="9">[15]Global!#REF!</definedName>
    <definedName name="net_op_expenditure_per_RPM_1999" localSheetId="2">[15]Global!#REF!</definedName>
    <definedName name="net_op_expenditure_per_RPM_1999" localSheetId="25">[15]Global!#REF!</definedName>
    <definedName name="net_op_expenditure_per_RPM_1999">[15]Global!#REF!</definedName>
    <definedName name="net_op_expenditure_per_RPM_2000" localSheetId="4">[15]Global!#REF!</definedName>
    <definedName name="net_op_expenditure_per_RPM_2000" localSheetId="16">[15]Global!#REF!</definedName>
    <definedName name="net_op_expenditure_per_RPM_2000" localSheetId="5">[15]Global!#REF!</definedName>
    <definedName name="net_op_expenditure_per_RPM_2000" localSheetId="9">[15]Global!#REF!</definedName>
    <definedName name="net_op_expenditure_per_RPM_2000" localSheetId="2">[15]Global!#REF!</definedName>
    <definedName name="net_op_expenditure_per_RPM_2000" localSheetId="25">[15]Global!#REF!</definedName>
    <definedName name="net_op_expenditure_per_RPM_2000">[15]Global!#REF!</definedName>
    <definedName name="net_op_expenditure_per_RPM_2001" localSheetId="4">[15]Global!#REF!</definedName>
    <definedName name="net_op_expenditure_per_RPM_2001" localSheetId="16">[15]Global!#REF!</definedName>
    <definedName name="net_op_expenditure_per_RPM_2001" localSheetId="5">[15]Global!#REF!</definedName>
    <definedName name="net_op_expenditure_per_RPM_2001" localSheetId="9">[15]Global!#REF!</definedName>
    <definedName name="net_op_expenditure_per_RPM_2001" localSheetId="2">[15]Global!#REF!</definedName>
    <definedName name="net_op_expenditure_per_RPM_2001" localSheetId="25">[15]Global!#REF!</definedName>
    <definedName name="net_op_expenditure_per_RPM_2001">[15]Global!#REF!</definedName>
    <definedName name="net_op_expenditure_per_RPM_2002" localSheetId="4">[15]Global!#REF!</definedName>
    <definedName name="net_op_expenditure_per_RPM_2002" localSheetId="16">[15]Global!#REF!</definedName>
    <definedName name="net_op_expenditure_per_RPM_2002" localSheetId="5">[15]Global!#REF!</definedName>
    <definedName name="net_op_expenditure_per_RPM_2002" localSheetId="9">[15]Global!#REF!</definedName>
    <definedName name="net_op_expenditure_per_RPM_2002" localSheetId="2">[15]Global!#REF!</definedName>
    <definedName name="net_op_expenditure_per_RPM_2002" localSheetId="25">[15]Global!#REF!</definedName>
    <definedName name="net_op_expenditure_per_RPM_2002">[15]Global!#REF!</definedName>
    <definedName name="net_op_expenditure_per_RPM_2003" localSheetId="4">[15]Global!#REF!</definedName>
    <definedName name="net_op_expenditure_per_RPM_2003" localSheetId="16">[15]Global!#REF!</definedName>
    <definedName name="net_op_expenditure_per_RPM_2003" localSheetId="5">[15]Global!#REF!</definedName>
    <definedName name="net_op_expenditure_per_RPM_2003" localSheetId="9">[15]Global!#REF!</definedName>
    <definedName name="net_op_expenditure_per_RPM_2003" localSheetId="2">[15]Global!#REF!</definedName>
    <definedName name="net_op_expenditure_per_RPM_2003" localSheetId="25">[15]Global!#REF!</definedName>
    <definedName name="net_op_expenditure_per_RPM_2003">[15]Global!#REF!</definedName>
    <definedName name="net_op_expenditure_per_RPM_2004" localSheetId="4">[15]Global!#REF!</definedName>
    <definedName name="net_op_expenditure_per_RPM_2004" localSheetId="16">[15]Global!#REF!</definedName>
    <definedName name="net_op_expenditure_per_RPM_2004" localSheetId="5">[15]Global!#REF!</definedName>
    <definedName name="net_op_expenditure_per_RPM_2004" localSheetId="9">[15]Global!#REF!</definedName>
    <definedName name="net_op_expenditure_per_RPM_2004" localSheetId="2">[15]Global!#REF!</definedName>
    <definedName name="net_op_expenditure_per_RPM_2004" localSheetId="25">[15]Global!#REF!</definedName>
    <definedName name="net_op_expenditure_per_RPM_2004">[15]Global!#REF!</definedName>
    <definedName name="net_op_expenditure_per_RPM_2005" localSheetId="4">[15]Global!#REF!</definedName>
    <definedName name="net_op_expenditure_per_RPM_2005" localSheetId="16">[15]Global!#REF!</definedName>
    <definedName name="net_op_expenditure_per_RPM_2005" localSheetId="5">[15]Global!#REF!</definedName>
    <definedName name="net_op_expenditure_per_RPM_2005" localSheetId="9">[15]Global!#REF!</definedName>
    <definedName name="net_op_expenditure_per_RPM_2005" localSheetId="2">[15]Global!#REF!</definedName>
    <definedName name="net_op_expenditure_per_RPM_2005" localSheetId="25">[15]Global!#REF!</definedName>
    <definedName name="net_op_expenditure_per_RPM_2005">[15]Global!#REF!</definedName>
    <definedName name="net_op_expenditure_per_RPM_2006" localSheetId="4">[15]Global!#REF!</definedName>
    <definedName name="net_op_expenditure_per_RPM_2006" localSheetId="16">[15]Global!#REF!</definedName>
    <definedName name="net_op_expenditure_per_RPM_2006" localSheetId="5">[15]Global!#REF!</definedName>
    <definedName name="net_op_expenditure_per_RPM_2006" localSheetId="9">[15]Global!#REF!</definedName>
    <definedName name="net_op_expenditure_per_RPM_2006" localSheetId="2">[15]Global!#REF!</definedName>
    <definedName name="net_op_expenditure_per_RPM_2006" localSheetId="25">[15]Global!#REF!</definedName>
    <definedName name="net_op_expenditure_per_RPM_2006">[15]Global!#REF!</definedName>
    <definedName name="net_op_expenditure_per_RPM_2007" localSheetId="4">[15]Global!#REF!</definedName>
    <definedName name="net_op_expenditure_per_RPM_2007" localSheetId="16">[15]Global!#REF!</definedName>
    <definedName name="net_op_expenditure_per_RPM_2007" localSheetId="5">[15]Global!#REF!</definedName>
    <definedName name="net_op_expenditure_per_RPM_2007" localSheetId="9">[15]Global!#REF!</definedName>
    <definedName name="net_op_expenditure_per_RPM_2007" localSheetId="2">[15]Global!#REF!</definedName>
    <definedName name="net_op_expenditure_per_RPM_2007" localSheetId="25">[15]Global!#REF!</definedName>
    <definedName name="net_op_expenditure_per_RPM_2007">[15]Global!#REF!</definedName>
    <definedName name="net_op_expenditure_per_RPM_2008" localSheetId="4">[15]Global!#REF!</definedName>
    <definedName name="net_op_expenditure_per_RPM_2008" localSheetId="16">[15]Global!#REF!</definedName>
    <definedName name="net_op_expenditure_per_RPM_2008" localSheetId="5">[15]Global!#REF!</definedName>
    <definedName name="net_op_expenditure_per_RPM_2008" localSheetId="9">[15]Global!#REF!</definedName>
    <definedName name="net_op_expenditure_per_RPM_2008" localSheetId="2">[15]Global!#REF!</definedName>
    <definedName name="net_op_expenditure_per_RPM_2008" localSheetId="25">[15]Global!#REF!</definedName>
    <definedName name="net_op_expenditure_per_RPM_2008">[15]Global!#REF!</definedName>
    <definedName name="net_op_expenditure_per_RPM_2009" localSheetId="4">[15]Global!#REF!</definedName>
    <definedName name="net_op_expenditure_per_RPM_2009" localSheetId="16">[15]Global!#REF!</definedName>
    <definedName name="net_op_expenditure_per_RPM_2009" localSheetId="5">[15]Global!#REF!</definedName>
    <definedName name="net_op_expenditure_per_RPM_2009" localSheetId="9">[15]Global!#REF!</definedName>
    <definedName name="net_op_expenditure_per_RPM_2009" localSheetId="2">[15]Global!#REF!</definedName>
    <definedName name="net_op_expenditure_per_RPM_2009" localSheetId="25">[15]Global!#REF!</definedName>
    <definedName name="net_op_expenditure_per_RPM_2009">[15]Global!#REF!</definedName>
    <definedName name="net_op_expenditure_per_RPM_2010" localSheetId="4">[15]Global!#REF!</definedName>
    <definedName name="net_op_expenditure_per_RPM_2010" localSheetId="16">[15]Global!#REF!</definedName>
    <definedName name="net_op_expenditure_per_RPM_2010" localSheetId="5">[15]Global!#REF!</definedName>
    <definedName name="net_op_expenditure_per_RPM_2010" localSheetId="9">[15]Global!#REF!</definedName>
    <definedName name="net_op_expenditure_per_RPM_2010" localSheetId="2">[15]Global!#REF!</definedName>
    <definedName name="net_op_expenditure_per_RPM_2010" localSheetId="25">[15]Global!#REF!</definedName>
    <definedName name="net_op_expenditure_per_RPM_2010">[15]Global!#REF!</definedName>
    <definedName name="net_op_expenditure_per_RPM_comm" localSheetId="4">[15]Global!#REF!</definedName>
    <definedName name="net_op_expenditure_per_RPM_comm" localSheetId="16">[15]Global!#REF!</definedName>
    <definedName name="net_op_expenditure_per_RPM_comm" localSheetId="5">[15]Global!#REF!</definedName>
    <definedName name="net_op_expenditure_per_RPM_comm" localSheetId="9">[15]Global!#REF!</definedName>
    <definedName name="net_op_expenditure_per_RPM_comm" localSheetId="2">[15]Global!#REF!</definedName>
    <definedName name="net_op_expenditure_per_RPM_comm" localSheetId="25">[15]Global!#REF!</definedName>
    <definedName name="net_op_expenditure_per_RPM_comm">[15]Global!#REF!</definedName>
    <definedName name="net_op_expenditure_per_RTK_1985" localSheetId="4">[15]Global!#REF!</definedName>
    <definedName name="net_op_expenditure_per_RTK_1985" localSheetId="16">[15]Global!#REF!</definedName>
    <definedName name="net_op_expenditure_per_RTK_1985" localSheetId="5">[15]Global!#REF!</definedName>
    <definedName name="net_op_expenditure_per_RTK_1985" localSheetId="9">[15]Global!#REF!</definedName>
    <definedName name="net_op_expenditure_per_RTK_1985" localSheetId="2">[15]Global!#REF!</definedName>
    <definedName name="net_op_expenditure_per_RTK_1985" localSheetId="25">[15]Global!#REF!</definedName>
    <definedName name="net_op_expenditure_per_RTK_1985">[15]Global!#REF!</definedName>
    <definedName name="net_op_expenditure_per_RTK_1986" localSheetId="4">[15]Global!#REF!</definedName>
    <definedName name="net_op_expenditure_per_RTK_1986" localSheetId="16">[15]Global!#REF!</definedName>
    <definedName name="net_op_expenditure_per_RTK_1986" localSheetId="5">[15]Global!#REF!</definedName>
    <definedName name="net_op_expenditure_per_RTK_1986" localSheetId="9">[15]Global!#REF!</definedName>
    <definedName name="net_op_expenditure_per_RTK_1986" localSheetId="2">[15]Global!#REF!</definedName>
    <definedName name="net_op_expenditure_per_RTK_1986" localSheetId="25">[15]Global!#REF!</definedName>
    <definedName name="net_op_expenditure_per_RTK_1986">[15]Global!#REF!</definedName>
    <definedName name="net_op_expenditure_per_RTK_1987" localSheetId="4">[15]Global!#REF!</definedName>
    <definedName name="net_op_expenditure_per_RTK_1987" localSheetId="16">[15]Global!#REF!</definedName>
    <definedName name="net_op_expenditure_per_RTK_1987" localSheetId="5">[15]Global!#REF!</definedName>
    <definedName name="net_op_expenditure_per_RTK_1987" localSheetId="9">[15]Global!#REF!</definedName>
    <definedName name="net_op_expenditure_per_RTK_1987" localSheetId="2">[15]Global!#REF!</definedName>
    <definedName name="net_op_expenditure_per_RTK_1987" localSheetId="25">[15]Global!#REF!</definedName>
    <definedName name="net_op_expenditure_per_RTK_1987">[15]Global!#REF!</definedName>
    <definedName name="net_op_expenditure_per_RTK_1988" localSheetId="4">[15]Global!#REF!</definedName>
    <definedName name="net_op_expenditure_per_RTK_1988" localSheetId="16">[15]Global!#REF!</definedName>
    <definedName name="net_op_expenditure_per_RTK_1988" localSheetId="5">[15]Global!#REF!</definedName>
    <definedName name="net_op_expenditure_per_RTK_1988" localSheetId="9">[15]Global!#REF!</definedName>
    <definedName name="net_op_expenditure_per_RTK_1988" localSheetId="2">[15]Global!#REF!</definedName>
    <definedName name="net_op_expenditure_per_RTK_1988" localSheetId="25">[15]Global!#REF!</definedName>
    <definedName name="net_op_expenditure_per_RTK_1988">[15]Global!#REF!</definedName>
    <definedName name="net_op_expenditure_per_RTK_1989" localSheetId="4">[15]Global!#REF!</definedName>
    <definedName name="net_op_expenditure_per_RTK_1989" localSheetId="16">[15]Global!#REF!</definedName>
    <definedName name="net_op_expenditure_per_RTK_1989" localSheetId="5">[15]Global!#REF!</definedName>
    <definedName name="net_op_expenditure_per_RTK_1989" localSheetId="9">[15]Global!#REF!</definedName>
    <definedName name="net_op_expenditure_per_RTK_1989" localSheetId="2">[15]Global!#REF!</definedName>
    <definedName name="net_op_expenditure_per_RTK_1989" localSheetId="25">[15]Global!#REF!</definedName>
    <definedName name="net_op_expenditure_per_RTK_1989">[15]Global!#REF!</definedName>
    <definedName name="net_op_expenditure_per_RTK_1990" localSheetId="4">[15]Global!#REF!</definedName>
    <definedName name="net_op_expenditure_per_RTK_1990" localSheetId="16">[15]Global!#REF!</definedName>
    <definedName name="net_op_expenditure_per_RTK_1990" localSheetId="5">[15]Global!#REF!</definedName>
    <definedName name="net_op_expenditure_per_RTK_1990" localSheetId="9">[15]Global!#REF!</definedName>
    <definedName name="net_op_expenditure_per_RTK_1990" localSheetId="2">[15]Global!#REF!</definedName>
    <definedName name="net_op_expenditure_per_RTK_1990" localSheetId="25">[15]Global!#REF!</definedName>
    <definedName name="net_op_expenditure_per_RTK_1990">[15]Global!#REF!</definedName>
    <definedName name="net_op_expenditure_per_RTK_1991" localSheetId="4">[15]Global!#REF!</definedName>
    <definedName name="net_op_expenditure_per_RTK_1991" localSheetId="16">[15]Global!#REF!</definedName>
    <definedName name="net_op_expenditure_per_RTK_1991" localSheetId="5">[15]Global!#REF!</definedName>
    <definedName name="net_op_expenditure_per_RTK_1991" localSheetId="9">[15]Global!#REF!</definedName>
    <definedName name="net_op_expenditure_per_RTK_1991" localSheetId="2">[15]Global!#REF!</definedName>
    <definedName name="net_op_expenditure_per_RTK_1991" localSheetId="25">[15]Global!#REF!</definedName>
    <definedName name="net_op_expenditure_per_RTK_1991">[15]Global!#REF!</definedName>
    <definedName name="net_op_expenditure_per_RTK_1992" localSheetId="4">[15]Global!#REF!</definedName>
    <definedName name="net_op_expenditure_per_RTK_1992" localSheetId="16">[15]Global!#REF!</definedName>
    <definedName name="net_op_expenditure_per_RTK_1992" localSheetId="5">[15]Global!#REF!</definedName>
    <definedName name="net_op_expenditure_per_RTK_1992" localSheetId="9">[15]Global!#REF!</definedName>
    <definedName name="net_op_expenditure_per_RTK_1992" localSheetId="2">[15]Global!#REF!</definedName>
    <definedName name="net_op_expenditure_per_RTK_1992" localSheetId="25">[15]Global!#REF!</definedName>
    <definedName name="net_op_expenditure_per_RTK_1992">[15]Global!#REF!</definedName>
    <definedName name="net_op_expenditure_per_RTK_1993" localSheetId="4">[15]Global!#REF!</definedName>
    <definedName name="net_op_expenditure_per_RTK_1993" localSheetId="16">[15]Global!#REF!</definedName>
    <definedName name="net_op_expenditure_per_RTK_1993" localSheetId="5">[15]Global!#REF!</definedName>
    <definedName name="net_op_expenditure_per_RTK_1993" localSheetId="9">[15]Global!#REF!</definedName>
    <definedName name="net_op_expenditure_per_RTK_1993" localSheetId="2">[15]Global!#REF!</definedName>
    <definedName name="net_op_expenditure_per_RTK_1993" localSheetId="25">[15]Global!#REF!</definedName>
    <definedName name="net_op_expenditure_per_RTK_1993">[15]Global!#REF!</definedName>
    <definedName name="net_op_expenditure_per_RTK_1994" localSheetId="4">[15]Global!#REF!</definedName>
    <definedName name="net_op_expenditure_per_RTK_1994" localSheetId="16">[15]Global!#REF!</definedName>
    <definedName name="net_op_expenditure_per_RTK_1994" localSheetId="5">[15]Global!#REF!</definedName>
    <definedName name="net_op_expenditure_per_RTK_1994" localSheetId="9">[15]Global!#REF!</definedName>
    <definedName name="net_op_expenditure_per_RTK_1994" localSheetId="2">[15]Global!#REF!</definedName>
    <definedName name="net_op_expenditure_per_RTK_1994" localSheetId="25">[15]Global!#REF!</definedName>
    <definedName name="net_op_expenditure_per_RTK_1994">[15]Global!#REF!</definedName>
    <definedName name="net_op_expenditure_per_RTK_1995" localSheetId="4">[15]Global!#REF!</definedName>
    <definedName name="net_op_expenditure_per_RTK_1995" localSheetId="16">[15]Global!#REF!</definedName>
    <definedName name="net_op_expenditure_per_RTK_1995" localSheetId="5">[15]Global!#REF!</definedName>
    <definedName name="net_op_expenditure_per_RTK_1995" localSheetId="9">[15]Global!#REF!</definedName>
    <definedName name="net_op_expenditure_per_RTK_1995" localSheetId="2">[15]Global!#REF!</definedName>
    <definedName name="net_op_expenditure_per_RTK_1995" localSheetId="25">[15]Global!#REF!</definedName>
    <definedName name="net_op_expenditure_per_RTK_1995">[15]Global!#REF!</definedName>
    <definedName name="net_op_expenditure_per_RTK_1996" localSheetId="4">[15]Global!#REF!</definedName>
    <definedName name="net_op_expenditure_per_RTK_1996" localSheetId="16">[15]Global!#REF!</definedName>
    <definedName name="net_op_expenditure_per_RTK_1996" localSheetId="5">[15]Global!#REF!</definedName>
    <definedName name="net_op_expenditure_per_RTK_1996" localSheetId="9">[15]Global!#REF!</definedName>
    <definedName name="net_op_expenditure_per_RTK_1996" localSheetId="2">[15]Global!#REF!</definedName>
    <definedName name="net_op_expenditure_per_RTK_1996" localSheetId="25">[15]Global!#REF!</definedName>
    <definedName name="net_op_expenditure_per_RTK_1996">[15]Global!#REF!</definedName>
    <definedName name="net_op_expenditure_per_RTK_1997" localSheetId="4">[15]Global!#REF!</definedName>
    <definedName name="net_op_expenditure_per_RTK_1997" localSheetId="16">[15]Global!#REF!</definedName>
    <definedName name="net_op_expenditure_per_RTK_1997" localSheetId="5">[15]Global!#REF!</definedName>
    <definedName name="net_op_expenditure_per_RTK_1997" localSheetId="9">[15]Global!#REF!</definedName>
    <definedName name="net_op_expenditure_per_RTK_1997" localSheetId="2">[15]Global!#REF!</definedName>
    <definedName name="net_op_expenditure_per_RTK_1997" localSheetId="25">[15]Global!#REF!</definedName>
    <definedName name="net_op_expenditure_per_RTK_1997">[15]Global!#REF!</definedName>
    <definedName name="net_op_expenditure_per_RTK_1998" localSheetId="4">[15]Global!#REF!</definedName>
    <definedName name="net_op_expenditure_per_RTK_1998" localSheetId="16">[15]Global!#REF!</definedName>
    <definedName name="net_op_expenditure_per_RTK_1998" localSheetId="5">[15]Global!#REF!</definedName>
    <definedName name="net_op_expenditure_per_RTK_1998" localSheetId="9">[15]Global!#REF!</definedName>
    <definedName name="net_op_expenditure_per_RTK_1998" localSheetId="2">[15]Global!#REF!</definedName>
    <definedName name="net_op_expenditure_per_RTK_1998" localSheetId="25">[15]Global!#REF!</definedName>
    <definedName name="net_op_expenditure_per_RTK_1998">[15]Global!#REF!</definedName>
    <definedName name="net_op_expenditure_per_RTK_1999" localSheetId="4">[15]Global!#REF!</definedName>
    <definedName name="net_op_expenditure_per_RTK_1999" localSheetId="16">[15]Global!#REF!</definedName>
    <definedName name="net_op_expenditure_per_RTK_1999" localSheetId="5">[15]Global!#REF!</definedName>
    <definedName name="net_op_expenditure_per_RTK_1999" localSheetId="9">[15]Global!#REF!</definedName>
    <definedName name="net_op_expenditure_per_RTK_1999" localSheetId="2">[15]Global!#REF!</definedName>
    <definedName name="net_op_expenditure_per_RTK_1999" localSheetId="25">[15]Global!#REF!</definedName>
    <definedName name="net_op_expenditure_per_RTK_1999">[15]Global!#REF!</definedName>
    <definedName name="net_op_expenditure_per_RTK_2000" localSheetId="4">[15]Global!#REF!</definedName>
    <definedName name="net_op_expenditure_per_RTK_2000" localSheetId="16">[15]Global!#REF!</definedName>
    <definedName name="net_op_expenditure_per_RTK_2000" localSheetId="5">[15]Global!#REF!</definedName>
    <definedName name="net_op_expenditure_per_RTK_2000" localSheetId="9">[15]Global!#REF!</definedName>
    <definedName name="net_op_expenditure_per_RTK_2000" localSheetId="2">[15]Global!#REF!</definedName>
    <definedName name="net_op_expenditure_per_RTK_2000" localSheetId="25">[15]Global!#REF!</definedName>
    <definedName name="net_op_expenditure_per_RTK_2000">[15]Global!#REF!</definedName>
    <definedName name="net_op_expenditure_per_RTK_2001" localSheetId="4">[15]Global!#REF!</definedName>
    <definedName name="net_op_expenditure_per_RTK_2001" localSheetId="16">[15]Global!#REF!</definedName>
    <definedName name="net_op_expenditure_per_RTK_2001" localSheetId="5">[15]Global!#REF!</definedName>
    <definedName name="net_op_expenditure_per_RTK_2001" localSheetId="9">[15]Global!#REF!</definedName>
    <definedName name="net_op_expenditure_per_RTK_2001" localSheetId="2">[15]Global!#REF!</definedName>
    <definedName name="net_op_expenditure_per_RTK_2001" localSheetId="25">[15]Global!#REF!</definedName>
    <definedName name="net_op_expenditure_per_RTK_2001">[15]Global!#REF!</definedName>
    <definedName name="net_op_expenditure_per_RTK_2002" localSheetId="4">[15]Global!#REF!</definedName>
    <definedName name="net_op_expenditure_per_RTK_2002" localSheetId="16">[15]Global!#REF!</definedName>
    <definedName name="net_op_expenditure_per_RTK_2002" localSheetId="5">[15]Global!#REF!</definedName>
    <definedName name="net_op_expenditure_per_RTK_2002" localSheetId="9">[15]Global!#REF!</definedName>
    <definedName name="net_op_expenditure_per_RTK_2002" localSheetId="2">[15]Global!#REF!</definedName>
    <definedName name="net_op_expenditure_per_RTK_2002" localSheetId="25">[15]Global!#REF!</definedName>
    <definedName name="net_op_expenditure_per_RTK_2002">[15]Global!#REF!</definedName>
    <definedName name="net_op_expenditure_per_RTK_2003" localSheetId="4">[15]Global!#REF!</definedName>
    <definedName name="net_op_expenditure_per_RTK_2003" localSheetId="16">[15]Global!#REF!</definedName>
    <definedName name="net_op_expenditure_per_RTK_2003" localSheetId="5">[15]Global!#REF!</definedName>
    <definedName name="net_op_expenditure_per_RTK_2003" localSheetId="9">[15]Global!#REF!</definedName>
    <definedName name="net_op_expenditure_per_RTK_2003" localSheetId="2">[15]Global!#REF!</definedName>
    <definedName name="net_op_expenditure_per_RTK_2003" localSheetId="25">[15]Global!#REF!</definedName>
    <definedName name="net_op_expenditure_per_RTK_2003">[15]Global!#REF!</definedName>
    <definedName name="net_op_expenditure_per_RTK_2004" localSheetId="4">[15]Global!#REF!</definedName>
    <definedName name="net_op_expenditure_per_RTK_2004" localSheetId="16">[15]Global!#REF!</definedName>
    <definedName name="net_op_expenditure_per_RTK_2004" localSheetId="5">[15]Global!#REF!</definedName>
    <definedName name="net_op_expenditure_per_RTK_2004" localSheetId="9">[15]Global!#REF!</definedName>
    <definedName name="net_op_expenditure_per_RTK_2004" localSheetId="2">[15]Global!#REF!</definedName>
    <definedName name="net_op_expenditure_per_RTK_2004" localSheetId="25">[15]Global!#REF!</definedName>
    <definedName name="net_op_expenditure_per_RTK_2004">[15]Global!#REF!</definedName>
    <definedName name="net_op_expenditure_per_RTK_2005" localSheetId="4">[15]Global!#REF!</definedName>
    <definedName name="net_op_expenditure_per_RTK_2005" localSheetId="16">[15]Global!#REF!</definedName>
    <definedName name="net_op_expenditure_per_RTK_2005" localSheetId="5">[15]Global!#REF!</definedName>
    <definedName name="net_op_expenditure_per_RTK_2005" localSheetId="9">[15]Global!#REF!</definedName>
    <definedName name="net_op_expenditure_per_RTK_2005" localSheetId="2">[15]Global!#REF!</definedName>
    <definedName name="net_op_expenditure_per_RTK_2005" localSheetId="25">[15]Global!#REF!</definedName>
    <definedName name="net_op_expenditure_per_RTK_2005">[15]Global!#REF!</definedName>
    <definedName name="net_op_expenditure_per_RTK_2006" localSheetId="4">[15]Global!#REF!</definedName>
    <definedName name="net_op_expenditure_per_RTK_2006" localSheetId="16">[15]Global!#REF!</definedName>
    <definedName name="net_op_expenditure_per_RTK_2006" localSheetId="5">[15]Global!#REF!</definedName>
    <definedName name="net_op_expenditure_per_RTK_2006" localSheetId="9">[15]Global!#REF!</definedName>
    <definedName name="net_op_expenditure_per_RTK_2006" localSheetId="2">[15]Global!#REF!</definedName>
    <definedName name="net_op_expenditure_per_RTK_2006" localSheetId="25">[15]Global!#REF!</definedName>
    <definedName name="net_op_expenditure_per_RTK_2006">[15]Global!#REF!</definedName>
    <definedName name="net_op_expenditure_per_RTK_2007" localSheetId="4">[15]Global!#REF!</definedName>
    <definedName name="net_op_expenditure_per_RTK_2007" localSheetId="16">[15]Global!#REF!</definedName>
    <definedName name="net_op_expenditure_per_RTK_2007" localSheetId="5">[15]Global!#REF!</definedName>
    <definedName name="net_op_expenditure_per_RTK_2007" localSheetId="9">[15]Global!#REF!</definedName>
    <definedName name="net_op_expenditure_per_RTK_2007" localSheetId="2">[15]Global!#REF!</definedName>
    <definedName name="net_op_expenditure_per_RTK_2007" localSheetId="25">[15]Global!#REF!</definedName>
    <definedName name="net_op_expenditure_per_RTK_2007">[15]Global!#REF!</definedName>
    <definedName name="net_op_expenditure_per_RTK_2008" localSheetId="4">[15]Global!#REF!</definedName>
    <definedName name="net_op_expenditure_per_RTK_2008" localSheetId="16">[15]Global!#REF!</definedName>
    <definedName name="net_op_expenditure_per_RTK_2008" localSheetId="5">[15]Global!#REF!</definedName>
    <definedName name="net_op_expenditure_per_RTK_2008" localSheetId="9">[15]Global!#REF!</definedName>
    <definedName name="net_op_expenditure_per_RTK_2008" localSheetId="2">[15]Global!#REF!</definedName>
    <definedName name="net_op_expenditure_per_RTK_2008" localSheetId="25">[15]Global!#REF!</definedName>
    <definedName name="net_op_expenditure_per_RTK_2008">[15]Global!#REF!</definedName>
    <definedName name="net_op_expenditure_per_RTK_2009" localSheetId="4">[15]Global!#REF!</definedName>
    <definedName name="net_op_expenditure_per_RTK_2009" localSheetId="16">[15]Global!#REF!</definedName>
    <definedName name="net_op_expenditure_per_RTK_2009" localSheetId="5">[15]Global!#REF!</definedName>
    <definedName name="net_op_expenditure_per_RTK_2009" localSheetId="9">[15]Global!#REF!</definedName>
    <definedName name="net_op_expenditure_per_RTK_2009" localSheetId="2">[15]Global!#REF!</definedName>
    <definedName name="net_op_expenditure_per_RTK_2009" localSheetId="25">[15]Global!#REF!</definedName>
    <definedName name="net_op_expenditure_per_RTK_2009">[15]Global!#REF!</definedName>
    <definedName name="net_op_expenditure_per_RTK_2010" localSheetId="4">[15]Global!#REF!</definedName>
    <definedName name="net_op_expenditure_per_RTK_2010" localSheetId="16">[15]Global!#REF!</definedName>
    <definedName name="net_op_expenditure_per_RTK_2010" localSheetId="5">[15]Global!#REF!</definedName>
    <definedName name="net_op_expenditure_per_RTK_2010" localSheetId="9">[15]Global!#REF!</definedName>
    <definedName name="net_op_expenditure_per_RTK_2010" localSheetId="2">[15]Global!#REF!</definedName>
    <definedName name="net_op_expenditure_per_RTK_2010" localSheetId="25">[15]Global!#REF!</definedName>
    <definedName name="net_op_expenditure_per_RTK_2010">[15]Global!#REF!</definedName>
    <definedName name="net_op_expenditure_per_RTK_comm" localSheetId="4">[15]Global!#REF!</definedName>
    <definedName name="net_op_expenditure_per_RTK_comm" localSheetId="16">[15]Global!#REF!</definedName>
    <definedName name="net_op_expenditure_per_RTK_comm" localSheetId="5">[15]Global!#REF!</definedName>
    <definedName name="net_op_expenditure_per_RTK_comm" localSheetId="9">[15]Global!#REF!</definedName>
    <definedName name="net_op_expenditure_per_RTK_comm" localSheetId="2">[15]Global!#REF!</definedName>
    <definedName name="net_op_expenditure_per_RTK_comm" localSheetId="25">[15]Global!#REF!</definedName>
    <definedName name="net_op_expenditure_per_RTK_comm">[15]Global!#REF!</definedName>
    <definedName name="net_op_expenditure_per_RTM_1985" localSheetId="4">[15]Global!#REF!</definedName>
    <definedName name="net_op_expenditure_per_RTM_1985" localSheetId="16">[15]Global!#REF!</definedName>
    <definedName name="net_op_expenditure_per_RTM_1985" localSheetId="5">[15]Global!#REF!</definedName>
    <definedName name="net_op_expenditure_per_RTM_1985" localSheetId="9">[15]Global!#REF!</definedName>
    <definedName name="net_op_expenditure_per_RTM_1985" localSheetId="2">[15]Global!#REF!</definedName>
    <definedName name="net_op_expenditure_per_RTM_1985" localSheetId="25">[15]Global!#REF!</definedName>
    <definedName name="net_op_expenditure_per_RTM_1985">[15]Global!#REF!</definedName>
    <definedName name="net_op_expenditure_per_RTM_1986" localSheetId="4">[15]Global!#REF!</definedName>
    <definedName name="net_op_expenditure_per_RTM_1986" localSheetId="16">[15]Global!#REF!</definedName>
    <definedName name="net_op_expenditure_per_RTM_1986" localSheetId="5">[15]Global!#REF!</definedName>
    <definedName name="net_op_expenditure_per_RTM_1986" localSheetId="9">[15]Global!#REF!</definedName>
    <definedName name="net_op_expenditure_per_RTM_1986" localSheetId="2">[15]Global!#REF!</definedName>
    <definedName name="net_op_expenditure_per_RTM_1986" localSheetId="25">[15]Global!#REF!</definedName>
    <definedName name="net_op_expenditure_per_RTM_1986">[15]Global!#REF!</definedName>
    <definedName name="net_op_expenditure_per_RTM_1987" localSheetId="4">[15]Global!#REF!</definedName>
    <definedName name="net_op_expenditure_per_RTM_1987" localSheetId="16">[15]Global!#REF!</definedName>
    <definedName name="net_op_expenditure_per_RTM_1987" localSheetId="5">[15]Global!#REF!</definedName>
    <definedName name="net_op_expenditure_per_RTM_1987" localSheetId="9">[15]Global!#REF!</definedName>
    <definedName name="net_op_expenditure_per_RTM_1987" localSheetId="2">[15]Global!#REF!</definedName>
    <definedName name="net_op_expenditure_per_RTM_1987" localSheetId="25">[15]Global!#REF!</definedName>
    <definedName name="net_op_expenditure_per_RTM_1987">[15]Global!#REF!</definedName>
    <definedName name="net_op_expenditure_per_RTM_1988" localSheetId="4">[15]Global!#REF!</definedName>
    <definedName name="net_op_expenditure_per_RTM_1988" localSheetId="16">[15]Global!#REF!</definedName>
    <definedName name="net_op_expenditure_per_RTM_1988" localSheetId="5">[15]Global!#REF!</definedName>
    <definedName name="net_op_expenditure_per_RTM_1988" localSheetId="9">[15]Global!#REF!</definedName>
    <definedName name="net_op_expenditure_per_RTM_1988" localSheetId="2">[15]Global!#REF!</definedName>
    <definedName name="net_op_expenditure_per_RTM_1988" localSheetId="25">[15]Global!#REF!</definedName>
    <definedName name="net_op_expenditure_per_RTM_1988">[15]Global!#REF!</definedName>
    <definedName name="net_op_expenditure_per_RTM_1989" localSheetId="4">[15]Global!#REF!</definedName>
    <definedName name="net_op_expenditure_per_RTM_1989" localSheetId="16">[15]Global!#REF!</definedName>
    <definedName name="net_op_expenditure_per_RTM_1989" localSheetId="5">[15]Global!#REF!</definedName>
    <definedName name="net_op_expenditure_per_RTM_1989" localSheetId="9">[15]Global!#REF!</definedName>
    <definedName name="net_op_expenditure_per_RTM_1989" localSheetId="2">[15]Global!#REF!</definedName>
    <definedName name="net_op_expenditure_per_RTM_1989" localSheetId="25">[15]Global!#REF!</definedName>
    <definedName name="net_op_expenditure_per_RTM_1989">[15]Global!#REF!</definedName>
    <definedName name="net_op_expenditure_per_RTM_1990" localSheetId="4">[15]Global!#REF!</definedName>
    <definedName name="net_op_expenditure_per_RTM_1990" localSheetId="16">[15]Global!#REF!</definedName>
    <definedName name="net_op_expenditure_per_RTM_1990" localSheetId="5">[15]Global!#REF!</definedName>
    <definedName name="net_op_expenditure_per_RTM_1990" localSheetId="9">[15]Global!#REF!</definedName>
    <definedName name="net_op_expenditure_per_RTM_1990" localSheetId="2">[15]Global!#REF!</definedName>
    <definedName name="net_op_expenditure_per_RTM_1990" localSheetId="25">[15]Global!#REF!</definedName>
    <definedName name="net_op_expenditure_per_RTM_1990">[15]Global!#REF!</definedName>
    <definedName name="net_op_expenditure_per_RTM_1991" localSheetId="4">[15]Global!#REF!</definedName>
    <definedName name="net_op_expenditure_per_RTM_1991" localSheetId="16">[15]Global!#REF!</definedName>
    <definedName name="net_op_expenditure_per_RTM_1991" localSheetId="5">[15]Global!#REF!</definedName>
    <definedName name="net_op_expenditure_per_RTM_1991" localSheetId="9">[15]Global!#REF!</definedName>
    <definedName name="net_op_expenditure_per_RTM_1991" localSheetId="2">[15]Global!#REF!</definedName>
    <definedName name="net_op_expenditure_per_RTM_1991" localSheetId="25">[15]Global!#REF!</definedName>
    <definedName name="net_op_expenditure_per_RTM_1991">[15]Global!#REF!</definedName>
    <definedName name="net_op_expenditure_per_RTM_1992" localSheetId="4">[15]Global!#REF!</definedName>
    <definedName name="net_op_expenditure_per_RTM_1992" localSheetId="16">[15]Global!#REF!</definedName>
    <definedName name="net_op_expenditure_per_RTM_1992" localSheetId="5">[15]Global!#REF!</definedName>
    <definedName name="net_op_expenditure_per_RTM_1992" localSheetId="9">[15]Global!#REF!</definedName>
    <definedName name="net_op_expenditure_per_RTM_1992" localSheetId="2">[15]Global!#REF!</definedName>
    <definedName name="net_op_expenditure_per_RTM_1992" localSheetId="25">[15]Global!#REF!</definedName>
    <definedName name="net_op_expenditure_per_RTM_1992">[15]Global!#REF!</definedName>
    <definedName name="net_op_expenditure_per_RTM_1993" localSheetId="4">[15]Global!#REF!</definedName>
    <definedName name="net_op_expenditure_per_RTM_1993" localSheetId="16">[15]Global!#REF!</definedName>
    <definedName name="net_op_expenditure_per_RTM_1993" localSheetId="5">[15]Global!#REF!</definedName>
    <definedName name="net_op_expenditure_per_RTM_1993" localSheetId="9">[15]Global!#REF!</definedName>
    <definedName name="net_op_expenditure_per_RTM_1993" localSheetId="2">[15]Global!#REF!</definedName>
    <definedName name="net_op_expenditure_per_RTM_1993" localSheetId="25">[15]Global!#REF!</definedName>
    <definedName name="net_op_expenditure_per_RTM_1993">[15]Global!#REF!</definedName>
    <definedName name="net_op_expenditure_per_RTM_1994" localSheetId="4">[15]Global!#REF!</definedName>
    <definedName name="net_op_expenditure_per_RTM_1994" localSheetId="16">[15]Global!#REF!</definedName>
    <definedName name="net_op_expenditure_per_RTM_1994" localSheetId="5">[15]Global!#REF!</definedName>
    <definedName name="net_op_expenditure_per_RTM_1994" localSheetId="9">[15]Global!#REF!</definedName>
    <definedName name="net_op_expenditure_per_RTM_1994" localSheetId="2">[15]Global!#REF!</definedName>
    <definedName name="net_op_expenditure_per_RTM_1994" localSheetId="25">[15]Global!#REF!</definedName>
    <definedName name="net_op_expenditure_per_RTM_1994">[15]Global!#REF!</definedName>
    <definedName name="net_op_expenditure_per_RTM_1995" localSheetId="4">[15]Global!#REF!</definedName>
    <definedName name="net_op_expenditure_per_RTM_1995" localSheetId="16">[15]Global!#REF!</definedName>
    <definedName name="net_op_expenditure_per_RTM_1995" localSheetId="5">[15]Global!#REF!</definedName>
    <definedName name="net_op_expenditure_per_RTM_1995" localSheetId="9">[15]Global!#REF!</definedName>
    <definedName name="net_op_expenditure_per_RTM_1995" localSheetId="2">[15]Global!#REF!</definedName>
    <definedName name="net_op_expenditure_per_RTM_1995" localSheetId="25">[15]Global!#REF!</definedName>
    <definedName name="net_op_expenditure_per_RTM_1995">[15]Global!#REF!</definedName>
    <definedName name="net_op_expenditure_per_RTM_1996" localSheetId="4">[15]Global!#REF!</definedName>
    <definedName name="net_op_expenditure_per_RTM_1996" localSheetId="16">[15]Global!#REF!</definedName>
    <definedName name="net_op_expenditure_per_RTM_1996" localSheetId="5">[15]Global!#REF!</definedName>
    <definedName name="net_op_expenditure_per_RTM_1996" localSheetId="9">[15]Global!#REF!</definedName>
    <definedName name="net_op_expenditure_per_RTM_1996" localSheetId="2">[15]Global!#REF!</definedName>
    <definedName name="net_op_expenditure_per_RTM_1996" localSheetId="25">[15]Global!#REF!</definedName>
    <definedName name="net_op_expenditure_per_RTM_1996">[15]Global!#REF!</definedName>
    <definedName name="net_op_expenditure_per_RTM_1997" localSheetId="4">[15]Global!#REF!</definedName>
    <definedName name="net_op_expenditure_per_RTM_1997" localSheetId="16">[15]Global!#REF!</definedName>
    <definedName name="net_op_expenditure_per_RTM_1997" localSheetId="5">[15]Global!#REF!</definedName>
    <definedName name="net_op_expenditure_per_RTM_1997" localSheetId="9">[15]Global!#REF!</definedName>
    <definedName name="net_op_expenditure_per_RTM_1997" localSheetId="2">[15]Global!#REF!</definedName>
    <definedName name="net_op_expenditure_per_RTM_1997" localSheetId="25">[15]Global!#REF!</definedName>
    <definedName name="net_op_expenditure_per_RTM_1997">[15]Global!#REF!</definedName>
    <definedName name="net_op_expenditure_per_RTM_1998" localSheetId="4">[15]Global!#REF!</definedName>
    <definedName name="net_op_expenditure_per_RTM_1998" localSheetId="16">[15]Global!#REF!</definedName>
    <definedName name="net_op_expenditure_per_RTM_1998" localSheetId="5">[15]Global!#REF!</definedName>
    <definedName name="net_op_expenditure_per_RTM_1998" localSheetId="9">[15]Global!#REF!</definedName>
    <definedName name="net_op_expenditure_per_RTM_1998" localSheetId="2">[15]Global!#REF!</definedName>
    <definedName name="net_op_expenditure_per_RTM_1998" localSheetId="25">[15]Global!#REF!</definedName>
    <definedName name="net_op_expenditure_per_RTM_1998">[15]Global!#REF!</definedName>
    <definedName name="net_op_expenditure_per_RTM_1999" localSheetId="4">[15]Global!#REF!</definedName>
    <definedName name="net_op_expenditure_per_RTM_1999" localSheetId="16">[15]Global!#REF!</definedName>
    <definedName name="net_op_expenditure_per_RTM_1999" localSheetId="5">[15]Global!#REF!</definedName>
    <definedName name="net_op_expenditure_per_RTM_1999" localSheetId="9">[15]Global!#REF!</definedName>
    <definedName name="net_op_expenditure_per_RTM_1999" localSheetId="2">[15]Global!#REF!</definedName>
    <definedName name="net_op_expenditure_per_RTM_1999" localSheetId="25">[15]Global!#REF!</definedName>
    <definedName name="net_op_expenditure_per_RTM_1999">[15]Global!#REF!</definedName>
    <definedName name="net_op_expenditure_per_RTM_2000" localSheetId="4">[15]Global!#REF!</definedName>
    <definedName name="net_op_expenditure_per_RTM_2000" localSheetId="16">[15]Global!#REF!</definedName>
    <definedName name="net_op_expenditure_per_RTM_2000" localSheetId="5">[15]Global!#REF!</definedName>
    <definedName name="net_op_expenditure_per_RTM_2000" localSheetId="9">[15]Global!#REF!</definedName>
    <definedName name="net_op_expenditure_per_RTM_2000" localSheetId="2">[15]Global!#REF!</definedName>
    <definedName name="net_op_expenditure_per_RTM_2000" localSheetId="25">[15]Global!#REF!</definedName>
    <definedName name="net_op_expenditure_per_RTM_2000">[15]Global!#REF!</definedName>
    <definedName name="net_op_expenditure_per_RTM_2001" localSheetId="4">[15]Global!#REF!</definedName>
    <definedName name="net_op_expenditure_per_RTM_2001" localSheetId="16">[15]Global!#REF!</definedName>
    <definedName name="net_op_expenditure_per_RTM_2001" localSheetId="5">[15]Global!#REF!</definedName>
    <definedName name="net_op_expenditure_per_RTM_2001" localSheetId="9">[15]Global!#REF!</definedName>
    <definedName name="net_op_expenditure_per_RTM_2001" localSheetId="2">[15]Global!#REF!</definedName>
    <definedName name="net_op_expenditure_per_RTM_2001" localSheetId="25">[15]Global!#REF!</definedName>
    <definedName name="net_op_expenditure_per_RTM_2001">[15]Global!#REF!</definedName>
    <definedName name="net_op_expenditure_per_RTM_2002" localSheetId="4">[15]Global!#REF!</definedName>
    <definedName name="net_op_expenditure_per_RTM_2002" localSheetId="16">[15]Global!#REF!</definedName>
    <definedName name="net_op_expenditure_per_RTM_2002" localSheetId="5">[15]Global!#REF!</definedName>
    <definedName name="net_op_expenditure_per_RTM_2002" localSheetId="9">[15]Global!#REF!</definedName>
    <definedName name="net_op_expenditure_per_RTM_2002" localSheetId="2">[15]Global!#REF!</definedName>
    <definedName name="net_op_expenditure_per_RTM_2002" localSheetId="25">[15]Global!#REF!</definedName>
    <definedName name="net_op_expenditure_per_RTM_2002">[15]Global!#REF!</definedName>
    <definedName name="net_op_expenditure_per_RTM_2003" localSheetId="4">[15]Global!#REF!</definedName>
    <definedName name="net_op_expenditure_per_RTM_2003" localSheetId="16">[15]Global!#REF!</definedName>
    <definedName name="net_op_expenditure_per_RTM_2003" localSheetId="5">[15]Global!#REF!</definedName>
    <definedName name="net_op_expenditure_per_RTM_2003" localSheetId="9">[15]Global!#REF!</definedName>
    <definedName name="net_op_expenditure_per_RTM_2003" localSheetId="2">[15]Global!#REF!</definedName>
    <definedName name="net_op_expenditure_per_RTM_2003" localSheetId="25">[15]Global!#REF!</definedName>
    <definedName name="net_op_expenditure_per_RTM_2003">[15]Global!#REF!</definedName>
    <definedName name="net_op_expenditure_per_RTM_2004" localSheetId="4">[15]Global!#REF!</definedName>
    <definedName name="net_op_expenditure_per_RTM_2004" localSheetId="16">[15]Global!#REF!</definedName>
    <definedName name="net_op_expenditure_per_RTM_2004" localSheetId="5">[15]Global!#REF!</definedName>
    <definedName name="net_op_expenditure_per_RTM_2004" localSheetId="9">[15]Global!#REF!</definedName>
    <definedName name="net_op_expenditure_per_RTM_2004" localSheetId="2">[15]Global!#REF!</definedName>
    <definedName name="net_op_expenditure_per_RTM_2004" localSheetId="25">[15]Global!#REF!</definedName>
    <definedName name="net_op_expenditure_per_RTM_2004">[15]Global!#REF!</definedName>
    <definedName name="net_op_expenditure_per_RTM_2005" localSheetId="4">[15]Global!#REF!</definedName>
    <definedName name="net_op_expenditure_per_RTM_2005" localSheetId="16">[15]Global!#REF!</definedName>
    <definedName name="net_op_expenditure_per_RTM_2005" localSheetId="5">[15]Global!#REF!</definedName>
    <definedName name="net_op_expenditure_per_RTM_2005" localSheetId="9">[15]Global!#REF!</definedName>
    <definedName name="net_op_expenditure_per_RTM_2005" localSheetId="2">[15]Global!#REF!</definedName>
    <definedName name="net_op_expenditure_per_RTM_2005" localSheetId="25">[15]Global!#REF!</definedName>
    <definedName name="net_op_expenditure_per_RTM_2005">[15]Global!#REF!</definedName>
    <definedName name="net_op_expenditure_per_RTM_2006" localSheetId="4">[15]Global!#REF!</definedName>
    <definedName name="net_op_expenditure_per_RTM_2006" localSheetId="16">[15]Global!#REF!</definedName>
    <definedName name="net_op_expenditure_per_RTM_2006" localSheetId="5">[15]Global!#REF!</definedName>
    <definedName name="net_op_expenditure_per_RTM_2006" localSheetId="9">[15]Global!#REF!</definedName>
    <definedName name="net_op_expenditure_per_RTM_2006" localSheetId="2">[15]Global!#REF!</definedName>
    <definedName name="net_op_expenditure_per_RTM_2006" localSheetId="25">[15]Global!#REF!</definedName>
    <definedName name="net_op_expenditure_per_RTM_2006">[15]Global!#REF!</definedName>
    <definedName name="net_op_expenditure_per_RTM_2007" localSheetId="4">[15]Global!#REF!</definedName>
    <definedName name="net_op_expenditure_per_RTM_2007" localSheetId="16">[15]Global!#REF!</definedName>
    <definedName name="net_op_expenditure_per_RTM_2007" localSheetId="5">[15]Global!#REF!</definedName>
    <definedName name="net_op_expenditure_per_RTM_2007" localSheetId="9">[15]Global!#REF!</definedName>
    <definedName name="net_op_expenditure_per_RTM_2007" localSheetId="2">[15]Global!#REF!</definedName>
    <definedName name="net_op_expenditure_per_RTM_2007" localSheetId="25">[15]Global!#REF!</definedName>
    <definedName name="net_op_expenditure_per_RTM_2007">[15]Global!#REF!</definedName>
    <definedName name="net_op_expenditure_per_RTM_2008" localSheetId="4">[15]Global!#REF!</definedName>
    <definedName name="net_op_expenditure_per_RTM_2008" localSheetId="16">[15]Global!#REF!</definedName>
    <definedName name="net_op_expenditure_per_RTM_2008" localSheetId="5">[15]Global!#REF!</definedName>
    <definedName name="net_op_expenditure_per_RTM_2008" localSheetId="9">[15]Global!#REF!</definedName>
    <definedName name="net_op_expenditure_per_RTM_2008" localSheetId="2">[15]Global!#REF!</definedName>
    <definedName name="net_op_expenditure_per_RTM_2008" localSheetId="25">[15]Global!#REF!</definedName>
    <definedName name="net_op_expenditure_per_RTM_2008">[15]Global!#REF!</definedName>
    <definedName name="net_op_expenditure_per_RTM_2009" localSheetId="4">[15]Global!#REF!</definedName>
    <definedName name="net_op_expenditure_per_RTM_2009" localSheetId="16">[15]Global!#REF!</definedName>
    <definedName name="net_op_expenditure_per_RTM_2009" localSheetId="5">[15]Global!#REF!</definedName>
    <definedName name="net_op_expenditure_per_RTM_2009" localSheetId="9">[15]Global!#REF!</definedName>
    <definedName name="net_op_expenditure_per_RTM_2009" localSheetId="2">[15]Global!#REF!</definedName>
    <definedName name="net_op_expenditure_per_RTM_2009" localSheetId="25">[15]Global!#REF!</definedName>
    <definedName name="net_op_expenditure_per_RTM_2009">[15]Global!#REF!</definedName>
    <definedName name="net_op_expenditure_per_RTM_2010" localSheetId="4">[15]Global!#REF!</definedName>
    <definedName name="net_op_expenditure_per_RTM_2010" localSheetId="16">[15]Global!#REF!</definedName>
    <definedName name="net_op_expenditure_per_RTM_2010" localSheetId="5">[15]Global!#REF!</definedName>
    <definedName name="net_op_expenditure_per_RTM_2010" localSheetId="9">[15]Global!#REF!</definedName>
    <definedName name="net_op_expenditure_per_RTM_2010" localSheetId="2">[15]Global!#REF!</definedName>
    <definedName name="net_op_expenditure_per_RTM_2010" localSheetId="25">[15]Global!#REF!</definedName>
    <definedName name="net_op_expenditure_per_RTM_2010">[15]Global!#REF!</definedName>
    <definedName name="net_op_expenditure_per_RTM_comm" localSheetId="4">[15]Global!#REF!</definedName>
    <definedName name="net_op_expenditure_per_RTM_comm" localSheetId="16">[15]Global!#REF!</definedName>
    <definedName name="net_op_expenditure_per_RTM_comm" localSheetId="5">[15]Global!#REF!</definedName>
    <definedName name="net_op_expenditure_per_RTM_comm" localSheetId="9">[15]Global!#REF!</definedName>
    <definedName name="net_op_expenditure_per_RTM_comm" localSheetId="2">[15]Global!#REF!</definedName>
    <definedName name="net_op_expenditure_per_RTM_comm" localSheetId="25">[15]Global!#REF!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6">#REF!</definedName>
    <definedName name="Net_profit" localSheetId="5">#REF!</definedName>
    <definedName name="Net_profit" localSheetId="9">#REF!</definedName>
    <definedName name="Net_profit" localSheetId="2">#REF!</definedName>
    <definedName name="Net_profit" localSheetId="25">#REF!</definedName>
    <definedName name="Net_profit">#REF!</definedName>
    <definedName name="Net_Profit_after_Minorities" localSheetId="4">#REF!</definedName>
    <definedName name="Net_Profit_after_Minorities" localSheetId="16">#REF!</definedName>
    <definedName name="Net_Profit_after_Minorities" localSheetId="5">#REF!</definedName>
    <definedName name="Net_Profit_after_Minorities" localSheetId="9">#REF!</definedName>
    <definedName name="Net_Profit_after_Minorities" localSheetId="2">#REF!</definedName>
    <definedName name="Net_Profit_after_Minorities" localSheetId="25">#REF!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6">#REF!</definedName>
    <definedName name="Net_Working_Capital" localSheetId="5">#REF!</definedName>
    <definedName name="Net_Working_Capital" localSheetId="9">#REF!</definedName>
    <definedName name="Net_Working_Capital" localSheetId="2">#REF!</definedName>
    <definedName name="Net_Working_Capital" localSheetId="25">#REF!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6">#REF!</definedName>
    <definedName name="Net_Worth_Share__DM" localSheetId="5">#REF!</definedName>
    <definedName name="Net_Worth_Share__DM" localSheetId="9">#REF!</definedName>
    <definedName name="Net_Worth_Share__DM" localSheetId="2">#REF!</definedName>
    <definedName name="Net_Worth_Share__DM" localSheetId="25">#REF!</definedName>
    <definedName name="Net_Worth_Share__DM">#REF!</definedName>
    <definedName name="NETSALES" localSheetId="4">#REF!</definedName>
    <definedName name="NETSALES" localSheetId="16">#REF!</definedName>
    <definedName name="NETSALES" localSheetId="5">#REF!</definedName>
    <definedName name="NETSALES" localSheetId="9">#REF!</definedName>
    <definedName name="NETSALES" localSheetId="2">#REF!</definedName>
    <definedName name="NETSALES" localSheetId="25">#REF!</definedName>
    <definedName name="NETSALES">#REF!</definedName>
    <definedName name="nettoskuld" localSheetId="4">[7]bilisva!#REF!</definedName>
    <definedName name="nettoskuld" localSheetId="16">[7]bilisva!#REF!</definedName>
    <definedName name="nettoskuld" localSheetId="5">[7]bilisva!#REF!</definedName>
    <definedName name="nettoskuld" localSheetId="9">[7]bilisva!#REF!</definedName>
    <definedName name="nettoskuld" localSheetId="2">[7]bilisva!#REF!</definedName>
    <definedName name="nettoskuld" localSheetId="25">[7]bilisva!#REF!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6">#REF!</definedName>
    <definedName name="NIBDEBT" localSheetId="5">#REF!</definedName>
    <definedName name="NIBDEBT" localSheetId="9">#REF!</definedName>
    <definedName name="NIBDEBT" localSheetId="2">#REF!</definedName>
    <definedName name="NIBDEBT" localSheetId="25">#REF!</definedName>
    <definedName name="NIBDEBT">#REF!</definedName>
    <definedName name="NINT" localSheetId="4">#REF!</definedName>
    <definedName name="NINT" localSheetId="16">#REF!</definedName>
    <definedName name="NINT" localSheetId="5">#REF!</definedName>
    <definedName name="NINT" localSheetId="9">#REF!</definedName>
    <definedName name="NINT" localSheetId="2">#REF!</definedName>
    <definedName name="NINT" localSheetId="25">#REF!</definedName>
    <definedName name="NINT">#REF!</definedName>
    <definedName name="NOK">[2]CCY!$D$762</definedName>
    <definedName name="Non_recurring_costs" localSheetId="4">#REF!</definedName>
    <definedName name="Non_recurring_costs" localSheetId="16">#REF!</definedName>
    <definedName name="Non_recurring_costs" localSheetId="5">#REF!</definedName>
    <definedName name="Non_recurring_costs" localSheetId="9">#REF!</definedName>
    <definedName name="Non_recurring_costs" localSheetId="2">#REF!</definedName>
    <definedName name="Non_recurring_costs" localSheetId="25">#REF!</definedName>
    <definedName name="Non_recurring_costs">#REF!</definedName>
    <definedName name="Non_recurring_income" localSheetId="4">#REF!</definedName>
    <definedName name="Non_recurring_income" localSheetId="16">#REF!</definedName>
    <definedName name="Non_recurring_income" localSheetId="5">#REF!</definedName>
    <definedName name="Non_recurring_income" localSheetId="9">#REF!</definedName>
    <definedName name="Non_recurring_income" localSheetId="2">#REF!</definedName>
    <definedName name="Non_recurring_income" localSheetId="25">#REF!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6">[8]NOPAT_VDF!#REF!</definedName>
    <definedName name="NOPAT_growth_avg" localSheetId="5">[8]NOPAT_VDF!#REF!</definedName>
    <definedName name="NOPAT_growth_avg" localSheetId="9">[8]NOPAT_VDF!#REF!</definedName>
    <definedName name="NOPAT_growth_avg" localSheetId="2">[8]NOPAT_VDF!#REF!</definedName>
    <definedName name="NOPAT_growth_avg" localSheetId="25">[8]NOPAT_VDF!#REF!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6">[8]NOPAT_VDF!#REF!</definedName>
    <definedName name="NOPAT_Share" localSheetId="5">[8]NOPAT_VDF!#REF!</definedName>
    <definedName name="NOPAT_Share" localSheetId="9">[8]NOPAT_VDF!#REF!</definedName>
    <definedName name="NOPAT_Share" localSheetId="2">[8]NOPAT_VDF!#REF!</definedName>
    <definedName name="NOPAT_Share" localSheetId="25">[8]NOPAT_VDF!#REF!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6">'[3]DCF old'!#REF!</definedName>
    <definedName name="noplat_impg" localSheetId="5">'[3]DCF old'!#REF!</definedName>
    <definedName name="noplat_impg" localSheetId="9">'[3]DCF old'!#REF!</definedName>
    <definedName name="noplat_impg" localSheetId="2">'[3]DCF old'!#REF!</definedName>
    <definedName name="noplat_impg" localSheetId="25">'[3]DCF old'!#REF!</definedName>
    <definedName name="noplat_impg">'[3]DCF old'!#REF!</definedName>
    <definedName name="noplat_p2">'[3]DCF old'!$V$13</definedName>
    <definedName name="noplat_value" localSheetId="4">'[3]DCF old'!#REF!</definedName>
    <definedName name="noplat_value" localSheetId="16">'[3]DCF old'!#REF!</definedName>
    <definedName name="noplat_value" localSheetId="5">'[3]DCF old'!#REF!</definedName>
    <definedName name="noplat_value" localSheetId="9">'[3]DCF old'!#REF!</definedName>
    <definedName name="noplat_value" localSheetId="2">'[3]DCF old'!#REF!</definedName>
    <definedName name="noplat_value" localSheetId="25">'[3]DCF old'!#REF!</definedName>
    <definedName name="noplat_value">'[3]DCF old'!#REF!</definedName>
    <definedName name="norm_eq_ratio" localSheetId="4">'[3]DCF old'!#REF!</definedName>
    <definedName name="norm_eq_ratio" localSheetId="16">'[3]DCF old'!#REF!</definedName>
    <definedName name="norm_eq_ratio" localSheetId="5">'[3]DCF old'!#REF!</definedName>
    <definedName name="norm_eq_ratio" localSheetId="9">'[3]DCF old'!#REF!</definedName>
    <definedName name="norm_eq_ratio" localSheetId="2">'[3]DCF old'!#REF!</definedName>
    <definedName name="norm_eq_ratio" localSheetId="25">'[3]DCF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6">#REF!</definedName>
    <definedName name="Normal_est" localSheetId="5">#REF!</definedName>
    <definedName name="Normal_est" localSheetId="9">#REF!</definedName>
    <definedName name="Normal_est" localSheetId="2">#REF!</definedName>
    <definedName name="Normal_est" localSheetId="25">#REF!</definedName>
    <definedName name="Normal_est">#REF!</definedName>
    <definedName name="NormalYear" localSheetId="4">#REF!</definedName>
    <definedName name="NormalYear" localSheetId="16">#REF!</definedName>
    <definedName name="NormalYear" localSheetId="5">#REF!</definedName>
    <definedName name="NormalYear" localSheetId="9">#REF!</definedName>
    <definedName name="NormalYear" localSheetId="2">#REF!</definedName>
    <definedName name="NormalYear" localSheetId="25">#REF!</definedName>
    <definedName name="NormalYear">#REF!</definedName>
    <definedName name="North_America" localSheetId="4">#REF!</definedName>
    <definedName name="North_America" localSheetId="16">#REF!</definedName>
    <definedName name="North_America" localSheetId="5">#REF!</definedName>
    <definedName name="North_America" localSheetId="9">#REF!</definedName>
    <definedName name="North_America" localSheetId="2">#REF!</definedName>
    <definedName name="North_America" localSheetId="25">#REF!</definedName>
    <definedName name="North_America">#REF!</definedName>
    <definedName name="North_America_w" localSheetId="4">#REF!</definedName>
    <definedName name="North_America_w" localSheetId="16">#REF!</definedName>
    <definedName name="North_America_w" localSheetId="5">#REF!</definedName>
    <definedName name="North_America_w" localSheetId="9">#REF!</definedName>
    <definedName name="North_America_w" localSheetId="2">#REF!</definedName>
    <definedName name="North_America_w" localSheetId="25">#REF!</definedName>
    <definedName name="North_America_w">#REF!</definedName>
    <definedName name="nos" localSheetId="4">'[3]DCF old'!#REF!</definedName>
    <definedName name="nos" localSheetId="16">'[3]DCF old'!#REF!</definedName>
    <definedName name="nos" localSheetId="5">'[3]DCF old'!#REF!</definedName>
    <definedName name="nos" localSheetId="9">'[3]DCF old'!#REF!</definedName>
    <definedName name="nos" localSheetId="2">'[3]DCF old'!#REF!</definedName>
    <definedName name="nos" localSheetId="25">'[3]DCF old'!#REF!</definedName>
    <definedName name="nos">'[3]DCF old'!#REF!</definedName>
    <definedName name="nos_fd" localSheetId="4">'[3]DCF old'!#REF!</definedName>
    <definedName name="nos_fd" localSheetId="16">'[3]DCF old'!#REF!</definedName>
    <definedName name="nos_fd" localSheetId="5">'[3]DCF old'!#REF!</definedName>
    <definedName name="nos_fd" localSheetId="9">'[3]DCF old'!#REF!</definedName>
    <definedName name="nos_fd" localSheetId="2">'[3]DCF old'!#REF!</definedName>
    <definedName name="nos_fd" localSheetId="25">'[3]DCF old'!#REF!</definedName>
    <definedName name="nos_fd">'[3]DCF old'!#REF!</definedName>
    <definedName name="noshares">'[3]DCF old'!$C$24</definedName>
    <definedName name="Nosint" localSheetId="4">#REF!</definedName>
    <definedName name="Nosint" localSheetId="16">#REF!</definedName>
    <definedName name="Nosint" localSheetId="5">#REF!</definedName>
    <definedName name="Nosint" localSheetId="9">#REF!</definedName>
    <definedName name="Nosint" localSheetId="2">#REF!</definedName>
    <definedName name="Nosint" localSheetId="25">#REF!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6">#REF!</definedName>
    <definedName name="NWC" localSheetId="5">#REF!</definedName>
    <definedName name="NWC" localSheetId="9">#REF!</definedName>
    <definedName name="NWC" localSheetId="2">#REF!</definedName>
    <definedName name="NWC" localSheetId="25">#REF!</definedName>
    <definedName name="NWC">#REF!</definedName>
    <definedName name="Nyckeltal" localSheetId="4">#REF!</definedName>
    <definedName name="Nyckeltal" localSheetId="16">#REF!</definedName>
    <definedName name="Nyckeltal" localSheetId="5">#REF!</definedName>
    <definedName name="Nyckeltal" localSheetId="9">#REF!</definedName>
    <definedName name="Nyckeltal" localSheetId="2">#REF!</definedName>
    <definedName name="Nyckeltal" localSheetId="25">#REF!</definedName>
    <definedName name="Nyckeltal">#REF!</definedName>
    <definedName name="Obs_00" localSheetId="4">#REF!</definedName>
    <definedName name="Obs_00" localSheetId="16">#REF!</definedName>
    <definedName name="Obs_00" localSheetId="5">#REF!</definedName>
    <definedName name="Obs_00" localSheetId="9">#REF!</definedName>
    <definedName name="Obs_00" localSheetId="2">#REF!</definedName>
    <definedName name="Obs_00" localSheetId="25">#REF!</definedName>
    <definedName name="Obs_00">#REF!</definedName>
    <definedName name="Obs_001" localSheetId="4">#REF!</definedName>
    <definedName name="Obs_001" localSheetId="16">#REF!</definedName>
    <definedName name="Obs_001" localSheetId="5">#REF!</definedName>
    <definedName name="Obs_001" localSheetId="9">#REF!</definedName>
    <definedName name="Obs_001" localSheetId="2">#REF!</definedName>
    <definedName name="Obs_001" localSheetId="25">#REF!</definedName>
    <definedName name="Obs_001">#REF!</definedName>
    <definedName name="Obs_002" localSheetId="4">#REF!</definedName>
    <definedName name="Obs_002" localSheetId="16">#REF!</definedName>
    <definedName name="Obs_002" localSheetId="5">#REF!</definedName>
    <definedName name="Obs_002" localSheetId="9">#REF!</definedName>
    <definedName name="Obs_002" localSheetId="2">#REF!</definedName>
    <definedName name="Obs_002" localSheetId="25">#REF!</definedName>
    <definedName name="Obs_002">#REF!</definedName>
    <definedName name="Obs_003" localSheetId="4">#REF!</definedName>
    <definedName name="Obs_003" localSheetId="16">#REF!</definedName>
    <definedName name="Obs_003" localSheetId="5">#REF!</definedName>
    <definedName name="Obs_003" localSheetId="9">#REF!</definedName>
    <definedName name="Obs_003" localSheetId="2">#REF!</definedName>
    <definedName name="Obs_003" localSheetId="25">#REF!</definedName>
    <definedName name="Obs_003">#REF!</definedName>
    <definedName name="Obs_004" localSheetId="4">#REF!</definedName>
    <definedName name="Obs_004" localSheetId="16">#REF!</definedName>
    <definedName name="Obs_004" localSheetId="5">#REF!</definedName>
    <definedName name="Obs_004" localSheetId="9">#REF!</definedName>
    <definedName name="Obs_004" localSheetId="2">#REF!</definedName>
    <definedName name="Obs_004" localSheetId="25">#REF!</definedName>
    <definedName name="Obs_004">#REF!</definedName>
    <definedName name="Obs_01" localSheetId="4">#REF!</definedName>
    <definedName name="Obs_01" localSheetId="16">#REF!</definedName>
    <definedName name="Obs_01" localSheetId="5">#REF!</definedName>
    <definedName name="Obs_01" localSheetId="9">#REF!</definedName>
    <definedName name="Obs_01" localSheetId="2">#REF!</definedName>
    <definedName name="Obs_01" localSheetId="25">#REF!</definedName>
    <definedName name="Obs_01">#REF!</definedName>
    <definedName name="Obs_011" localSheetId="4">#REF!</definedName>
    <definedName name="Obs_011" localSheetId="16">#REF!</definedName>
    <definedName name="Obs_011" localSheetId="5">#REF!</definedName>
    <definedName name="Obs_011" localSheetId="9">#REF!</definedName>
    <definedName name="Obs_011" localSheetId="2">#REF!</definedName>
    <definedName name="Obs_011" localSheetId="25">#REF!</definedName>
    <definedName name="Obs_011">#REF!</definedName>
    <definedName name="Obs_012" localSheetId="4">#REF!</definedName>
    <definedName name="Obs_012" localSheetId="16">#REF!</definedName>
    <definedName name="Obs_012" localSheetId="5">#REF!</definedName>
    <definedName name="Obs_012" localSheetId="9">#REF!</definedName>
    <definedName name="Obs_012" localSheetId="2">#REF!</definedName>
    <definedName name="Obs_012" localSheetId="25">#REF!</definedName>
    <definedName name="Obs_012">#REF!</definedName>
    <definedName name="Obs_013" localSheetId="4">#REF!</definedName>
    <definedName name="Obs_013" localSheetId="16">#REF!</definedName>
    <definedName name="Obs_013" localSheetId="5">#REF!</definedName>
    <definedName name="Obs_013" localSheetId="9">#REF!</definedName>
    <definedName name="Obs_013" localSheetId="2">#REF!</definedName>
    <definedName name="Obs_013" localSheetId="25">#REF!</definedName>
    <definedName name="Obs_013">#REF!</definedName>
    <definedName name="Obs_014" localSheetId="4">#REF!</definedName>
    <definedName name="Obs_014" localSheetId="16">#REF!</definedName>
    <definedName name="Obs_014" localSheetId="5">#REF!</definedName>
    <definedName name="Obs_014" localSheetId="9">#REF!</definedName>
    <definedName name="Obs_014" localSheetId="2">#REF!</definedName>
    <definedName name="Obs_014" localSheetId="25">#REF!</definedName>
    <definedName name="Obs_014">#REF!</definedName>
    <definedName name="Obs_02" localSheetId="4">#REF!</definedName>
    <definedName name="Obs_02" localSheetId="16">#REF!</definedName>
    <definedName name="Obs_02" localSheetId="5">#REF!</definedName>
    <definedName name="Obs_02" localSheetId="9">#REF!</definedName>
    <definedName name="Obs_02" localSheetId="2">#REF!</definedName>
    <definedName name="Obs_02" localSheetId="25">#REF!</definedName>
    <definedName name="Obs_02">#REF!</definedName>
    <definedName name="Obs_021" localSheetId="4">#REF!</definedName>
    <definedName name="Obs_021" localSheetId="16">#REF!</definedName>
    <definedName name="Obs_021" localSheetId="5">#REF!</definedName>
    <definedName name="Obs_021" localSheetId="9">#REF!</definedName>
    <definedName name="Obs_021" localSheetId="2">#REF!</definedName>
    <definedName name="Obs_021" localSheetId="25">#REF!</definedName>
    <definedName name="Obs_021">#REF!</definedName>
    <definedName name="Obs_022" localSheetId="4">#REF!</definedName>
    <definedName name="Obs_022" localSheetId="16">#REF!</definedName>
    <definedName name="Obs_022" localSheetId="5">#REF!</definedName>
    <definedName name="Obs_022" localSheetId="9">#REF!</definedName>
    <definedName name="Obs_022" localSheetId="2">#REF!</definedName>
    <definedName name="Obs_022" localSheetId="25">#REF!</definedName>
    <definedName name="Obs_022">#REF!</definedName>
    <definedName name="Obs_023" localSheetId="4">#REF!</definedName>
    <definedName name="Obs_023" localSheetId="16">#REF!</definedName>
    <definedName name="Obs_023" localSheetId="5">#REF!</definedName>
    <definedName name="Obs_023" localSheetId="9">#REF!</definedName>
    <definedName name="Obs_023" localSheetId="2">#REF!</definedName>
    <definedName name="Obs_023" localSheetId="25">#REF!</definedName>
    <definedName name="Obs_023">#REF!</definedName>
    <definedName name="Obs_024" localSheetId="4">#REF!</definedName>
    <definedName name="Obs_024" localSheetId="16">#REF!</definedName>
    <definedName name="Obs_024" localSheetId="5">#REF!</definedName>
    <definedName name="Obs_024" localSheetId="9">#REF!</definedName>
    <definedName name="Obs_024" localSheetId="2">#REF!</definedName>
    <definedName name="Obs_024" localSheetId="25">#REF!</definedName>
    <definedName name="Obs_024">#REF!</definedName>
    <definedName name="Obs_03" localSheetId="4">#REF!</definedName>
    <definedName name="Obs_03" localSheetId="16">#REF!</definedName>
    <definedName name="Obs_03" localSheetId="5">#REF!</definedName>
    <definedName name="Obs_03" localSheetId="9">#REF!</definedName>
    <definedName name="Obs_03" localSheetId="2">#REF!</definedName>
    <definedName name="Obs_03" localSheetId="25">#REF!</definedName>
    <definedName name="Obs_03">#REF!</definedName>
    <definedName name="Obs_031" localSheetId="4">#REF!</definedName>
    <definedName name="Obs_031" localSheetId="16">#REF!</definedName>
    <definedName name="Obs_031" localSheetId="5">#REF!</definedName>
    <definedName name="Obs_031" localSheetId="9">#REF!</definedName>
    <definedName name="Obs_031" localSheetId="2">#REF!</definedName>
    <definedName name="Obs_031" localSheetId="25">#REF!</definedName>
    <definedName name="Obs_031">#REF!</definedName>
    <definedName name="Obs_032" localSheetId="4">#REF!</definedName>
    <definedName name="Obs_032" localSheetId="16">#REF!</definedName>
    <definedName name="Obs_032" localSheetId="5">#REF!</definedName>
    <definedName name="Obs_032" localSheetId="9">#REF!</definedName>
    <definedName name="Obs_032" localSheetId="2">#REF!</definedName>
    <definedName name="Obs_032" localSheetId="25">#REF!</definedName>
    <definedName name="Obs_032">#REF!</definedName>
    <definedName name="Obs_033" localSheetId="4">#REF!</definedName>
    <definedName name="Obs_033" localSheetId="16">#REF!</definedName>
    <definedName name="Obs_033" localSheetId="5">#REF!</definedName>
    <definedName name="Obs_033" localSheetId="9">#REF!</definedName>
    <definedName name="Obs_033" localSheetId="2">#REF!</definedName>
    <definedName name="Obs_033" localSheetId="25">#REF!</definedName>
    <definedName name="Obs_033">#REF!</definedName>
    <definedName name="Obs_034" localSheetId="4">#REF!</definedName>
    <definedName name="Obs_034" localSheetId="16">#REF!</definedName>
    <definedName name="Obs_034" localSheetId="5">#REF!</definedName>
    <definedName name="Obs_034" localSheetId="9">#REF!</definedName>
    <definedName name="Obs_034" localSheetId="2">#REF!</definedName>
    <definedName name="Obs_034" localSheetId="25">#REF!</definedName>
    <definedName name="Obs_034">#REF!</definedName>
    <definedName name="Obs_04" localSheetId="4">#REF!</definedName>
    <definedName name="Obs_04" localSheetId="16">#REF!</definedName>
    <definedName name="Obs_04" localSheetId="5">#REF!</definedName>
    <definedName name="Obs_04" localSheetId="9">#REF!</definedName>
    <definedName name="Obs_04" localSheetId="2">#REF!</definedName>
    <definedName name="Obs_04" localSheetId="25">#REF!</definedName>
    <definedName name="Obs_04">#REF!</definedName>
    <definedName name="Obs_05" localSheetId="4">#REF!</definedName>
    <definedName name="Obs_05" localSheetId="16">#REF!</definedName>
    <definedName name="Obs_05" localSheetId="5">#REF!</definedName>
    <definedName name="Obs_05" localSheetId="9">#REF!</definedName>
    <definedName name="Obs_05" localSheetId="2">#REF!</definedName>
    <definedName name="Obs_05" localSheetId="25">#REF!</definedName>
    <definedName name="Obs_05">#REF!</definedName>
    <definedName name="Obs_06" localSheetId="4">#REF!</definedName>
    <definedName name="Obs_06" localSheetId="16">#REF!</definedName>
    <definedName name="Obs_06" localSheetId="5">#REF!</definedName>
    <definedName name="Obs_06" localSheetId="9">#REF!</definedName>
    <definedName name="Obs_06" localSheetId="2">#REF!</definedName>
    <definedName name="Obs_06" localSheetId="25">#REF!</definedName>
    <definedName name="Obs_06">#REF!</definedName>
    <definedName name="Obs_07" localSheetId="4">#REF!</definedName>
    <definedName name="Obs_07" localSheetId="16">#REF!</definedName>
    <definedName name="Obs_07" localSheetId="5">#REF!</definedName>
    <definedName name="Obs_07" localSheetId="9">#REF!</definedName>
    <definedName name="Obs_07" localSheetId="2">#REF!</definedName>
    <definedName name="Obs_07" localSheetId="25">#REF!</definedName>
    <definedName name="Obs_07">#REF!</definedName>
    <definedName name="Obs_08" localSheetId="4">#REF!</definedName>
    <definedName name="Obs_08" localSheetId="16">#REF!</definedName>
    <definedName name="Obs_08" localSheetId="5">#REF!</definedName>
    <definedName name="Obs_08" localSheetId="9">#REF!</definedName>
    <definedName name="Obs_08" localSheetId="2">#REF!</definedName>
    <definedName name="Obs_08" localSheetId="25">#REF!</definedName>
    <definedName name="Obs_08">#REF!</definedName>
    <definedName name="Obs_09" localSheetId="4">#REF!</definedName>
    <definedName name="Obs_09" localSheetId="16">#REF!</definedName>
    <definedName name="Obs_09" localSheetId="5">#REF!</definedName>
    <definedName name="Obs_09" localSheetId="9">#REF!</definedName>
    <definedName name="Obs_09" localSheetId="2">#REF!</definedName>
    <definedName name="Obs_09" localSheetId="25">#REF!</definedName>
    <definedName name="Obs_09">#REF!</definedName>
    <definedName name="Obs_10" localSheetId="4">#REF!</definedName>
    <definedName name="Obs_10" localSheetId="16">#REF!</definedName>
    <definedName name="Obs_10" localSheetId="5">#REF!</definedName>
    <definedName name="Obs_10" localSheetId="9">#REF!</definedName>
    <definedName name="Obs_10" localSheetId="2">#REF!</definedName>
    <definedName name="Obs_10" localSheetId="25">#REF!</definedName>
    <definedName name="Obs_10">#REF!</definedName>
    <definedName name="Obs_11" localSheetId="4">#REF!</definedName>
    <definedName name="Obs_11" localSheetId="16">#REF!</definedName>
    <definedName name="Obs_11" localSheetId="5">#REF!</definedName>
    <definedName name="Obs_11" localSheetId="9">#REF!</definedName>
    <definedName name="Obs_11" localSheetId="2">#REF!</definedName>
    <definedName name="Obs_11" localSheetId="25">#REF!</definedName>
    <definedName name="Obs_11">#REF!</definedName>
    <definedName name="Obs_12" localSheetId="4">#REF!</definedName>
    <definedName name="Obs_12" localSheetId="16">#REF!</definedName>
    <definedName name="Obs_12" localSheetId="5">#REF!</definedName>
    <definedName name="Obs_12" localSheetId="9">#REF!</definedName>
    <definedName name="Obs_12" localSheetId="2">#REF!</definedName>
    <definedName name="Obs_12" localSheetId="25">#REF!</definedName>
    <definedName name="Obs_12">#REF!</definedName>
    <definedName name="Obs_97" localSheetId="4">#REF!</definedName>
    <definedName name="Obs_97" localSheetId="16">#REF!</definedName>
    <definedName name="Obs_97" localSheetId="5">#REF!</definedName>
    <definedName name="Obs_97" localSheetId="9">#REF!</definedName>
    <definedName name="Obs_97" localSheetId="2">#REF!</definedName>
    <definedName name="Obs_97" localSheetId="25">#REF!</definedName>
    <definedName name="Obs_97">#REF!</definedName>
    <definedName name="Obs_971" localSheetId="4">#REF!</definedName>
    <definedName name="Obs_971" localSheetId="16">#REF!</definedName>
    <definedName name="Obs_971" localSheetId="5">#REF!</definedName>
    <definedName name="Obs_971" localSheetId="9">#REF!</definedName>
    <definedName name="Obs_971" localSheetId="2">#REF!</definedName>
    <definedName name="Obs_971" localSheetId="25">#REF!</definedName>
    <definedName name="Obs_971">#REF!</definedName>
    <definedName name="Obs_972" localSheetId="4">#REF!</definedName>
    <definedName name="Obs_972" localSheetId="16">#REF!</definedName>
    <definedName name="Obs_972" localSheetId="5">#REF!</definedName>
    <definedName name="Obs_972" localSheetId="9">#REF!</definedName>
    <definedName name="Obs_972" localSheetId="2">#REF!</definedName>
    <definedName name="Obs_972" localSheetId="25">#REF!</definedName>
    <definedName name="Obs_972">#REF!</definedName>
    <definedName name="Obs_973" localSheetId="4">#REF!</definedName>
    <definedName name="Obs_973" localSheetId="16">#REF!</definedName>
    <definedName name="Obs_973" localSheetId="5">#REF!</definedName>
    <definedName name="Obs_973" localSheetId="9">#REF!</definedName>
    <definedName name="Obs_973" localSheetId="2">#REF!</definedName>
    <definedName name="Obs_973" localSheetId="25">#REF!</definedName>
    <definedName name="Obs_973">#REF!</definedName>
    <definedName name="Obs_974" localSheetId="4">#REF!</definedName>
    <definedName name="Obs_974" localSheetId="16">#REF!</definedName>
    <definedName name="Obs_974" localSheetId="5">#REF!</definedName>
    <definedName name="Obs_974" localSheetId="9">#REF!</definedName>
    <definedName name="Obs_974" localSheetId="2">#REF!</definedName>
    <definedName name="Obs_974" localSheetId="25">#REF!</definedName>
    <definedName name="Obs_974">#REF!</definedName>
    <definedName name="Obs_98" localSheetId="4">#REF!</definedName>
    <definedName name="Obs_98" localSheetId="16">#REF!</definedName>
    <definedName name="Obs_98" localSheetId="5">#REF!</definedName>
    <definedName name="Obs_98" localSheetId="9">#REF!</definedName>
    <definedName name="Obs_98" localSheetId="2">#REF!</definedName>
    <definedName name="Obs_98" localSheetId="25">#REF!</definedName>
    <definedName name="Obs_98">#REF!</definedName>
    <definedName name="Obs_981" localSheetId="4">#REF!</definedName>
    <definedName name="Obs_981" localSheetId="16">#REF!</definedName>
    <definedName name="Obs_981" localSheetId="5">#REF!</definedName>
    <definedName name="Obs_981" localSheetId="9">#REF!</definedName>
    <definedName name="Obs_981" localSheetId="2">#REF!</definedName>
    <definedName name="Obs_981" localSheetId="25">#REF!</definedName>
    <definedName name="Obs_981">#REF!</definedName>
    <definedName name="Obs_982" localSheetId="4">#REF!</definedName>
    <definedName name="Obs_982" localSheetId="16">#REF!</definedName>
    <definedName name="Obs_982" localSheetId="5">#REF!</definedName>
    <definedName name="Obs_982" localSheetId="9">#REF!</definedName>
    <definedName name="Obs_982" localSheetId="2">#REF!</definedName>
    <definedName name="Obs_982" localSheetId="25">#REF!</definedName>
    <definedName name="Obs_982">#REF!</definedName>
    <definedName name="Obs_983" localSheetId="4">#REF!</definedName>
    <definedName name="Obs_983" localSheetId="16">#REF!</definedName>
    <definedName name="Obs_983" localSheetId="5">#REF!</definedName>
    <definedName name="Obs_983" localSheetId="9">#REF!</definedName>
    <definedName name="Obs_983" localSheetId="2">#REF!</definedName>
    <definedName name="Obs_983" localSheetId="25">#REF!</definedName>
    <definedName name="Obs_983">#REF!</definedName>
    <definedName name="Obs_984" localSheetId="4">#REF!</definedName>
    <definedName name="Obs_984" localSheetId="16">#REF!</definedName>
    <definedName name="Obs_984" localSheetId="5">#REF!</definedName>
    <definedName name="Obs_984" localSheetId="9">#REF!</definedName>
    <definedName name="Obs_984" localSheetId="2">#REF!</definedName>
    <definedName name="Obs_984" localSheetId="25">#REF!</definedName>
    <definedName name="Obs_984">#REF!</definedName>
    <definedName name="Obs_99" localSheetId="4">#REF!</definedName>
    <definedName name="Obs_99" localSheetId="16">#REF!</definedName>
    <definedName name="Obs_99" localSheetId="5">#REF!</definedName>
    <definedName name="Obs_99" localSheetId="9">#REF!</definedName>
    <definedName name="Obs_99" localSheetId="2">#REF!</definedName>
    <definedName name="Obs_99" localSheetId="25">#REF!</definedName>
    <definedName name="Obs_99">#REF!</definedName>
    <definedName name="Obs_991" localSheetId="4">#REF!</definedName>
    <definedName name="Obs_991" localSheetId="16">#REF!</definedName>
    <definedName name="Obs_991" localSheetId="5">#REF!</definedName>
    <definedName name="Obs_991" localSheetId="9">#REF!</definedName>
    <definedName name="Obs_991" localSheetId="2">#REF!</definedName>
    <definedName name="Obs_991" localSheetId="25">#REF!</definedName>
    <definedName name="Obs_991">#REF!</definedName>
    <definedName name="Obs_992" localSheetId="4">#REF!</definedName>
    <definedName name="Obs_992" localSheetId="16">#REF!</definedName>
    <definedName name="Obs_992" localSheetId="5">#REF!</definedName>
    <definedName name="Obs_992" localSheetId="9">#REF!</definedName>
    <definedName name="Obs_992" localSheetId="2">#REF!</definedName>
    <definedName name="Obs_992" localSheetId="25">#REF!</definedName>
    <definedName name="Obs_992">#REF!</definedName>
    <definedName name="Obs_993" localSheetId="4">#REF!</definedName>
    <definedName name="Obs_993" localSheetId="16">#REF!</definedName>
    <definedName name="Obs_993" localSheetId="5">#REF!</definedName>
    <definedName name="Obs_993" localSheetId="9">#REF!</definedName>
    <definedName name="Obs_993" localSheetId="2">#REF!</definedName>
    <definedName name="Obs_993" localSheetId="25">#REF!</definedName>
    <definedName name="Obs_993">#REF!</definedName>
    <definedName name="Obs_994" localSheetId="4">#REF!</definedName>
    <definedName name="Obs_994" localSheetId="16">#REF!</definedName>
    <definedName name="Obs_994" localSheetId="5">#REF!</definedName>
    <definedName name="Obs_994" localSheetId="9">#REF!</definedName>
    <definedName name="Obs_994" localSheetId="2">#REF!</definedName>
    <definedName name="Obs_994" localSheetId="25">#REF!</definedName>
    <definedName name="Obs_994">#REF!</definedName>
    <definedName name="Obs_Costs" localSheetId="4">#REF!</definedName>
    <definedName name="Obs_Costs" localSheetId="16">#REF!</definedName>
    <definedName name="Obs_Costs" localSheetId="5">#REF!</definedName>
    <definedName name="Obs_Costs" localSheetId="9">#REF!</definedName>
    <definedName name="Obs_Costs" localSheetId="2">#REF!</definedName>
    <definedName name="Obs_Costs" localSheetId="25">#REF!</definedName>
    <definedName name="Obs_Costs">#REF!</definedName>
    <definedName name="Obs_Costs_Nordic" localSheetId="4">#REF!</definedName>
    <definedName name="Obs_Costs_Nordic" localSheetId="16">#REF!</definedName>
    <definedName name="Obs_Costs_Nordic" localSheetId="5">#REF!</definedName>
    <definedName name="Obs_Costs_Nordic" localSheetId="9">#REF!</definedName>
    <definedName name="Obs_Costs_Nordic" localSheetId="2">#REF!</definedName>
    <definedName name="Obs_Costs_Nordic" localSheetId="25">#REF!</definedName>
    <definedName name="Obs_Costs_Nordic">#REF!</definedName>
    <definedName name="Obs_Costs_North_America" localSheetId="4">#REF!</definedName>
    <definedName name="Obs_Costs_North_America" localSheetId="16">#REF!</definedName>
    <definedName name="Obs_Costs_North_America" localSheetId="5">#REF!</definedName>
    <definedName name="Obs_Costs_North_America" localSheetId="9">#REF!</definedName>
    <definedName name="Obs_Costs_North_America" localSheetId="2">#REF!</definedName>
    <definedName name="Obs_Costs_North_America" localSheetId="25">#REF!</definedName>
    <definedName name="Obs_Costs_North_America">#REF!</definedName>
    <definedName name="Obs_Costs_ROE" localSheetId="4">#REF!</definedName>
    <definedName name="Obs_Costs_ROE" localSheetId="16">#REF!</definedName>
    <definedName name="Obs_Costs_ROE" localSheetId="5">#REF!</definedName>
    <definedName name="Obs_Costs_ROE" localSheetId="9">#REF!</definedName>
    <definedName name="Obs_Costs_ROE" localSheetId="2">#REF!</definedName>
    <definedName name="Obs_Costs_ROE" localSheetId="25">#REF!</definedName>
    <definedName name="Obs_Costs_ROE">#REF!</definedName>
    <definedName name="Obs_EBITA" localSheetId="4">#REF!</definedName>
    <definedName name="Obs_EBITA" localSheetId="16">#REF!</definedName>
    <definedName name="Obs_EBITA" localSheetId="5">#REF!</definedName>
    <definedName name="Obs_EBITA" localSheetId="9">#REF!</definedName>
    <definedName name="Obs_EBITA" localSheetId="2">#REF!</definedName>
    <definedName name="Obs_EBITA" localSheetId="25">#REF!</definedName>
    <definedName name="Obs_EBITA">#REF!</definedName>
    <definedName name="Obs_EBITA_Baltics" localSheetId="4">#REF!</definedName>
    <definedName name="Obs_EBITA_Baltics" localSheetId="16">#REF!</definedName>
    <definedName name="Obs_EBITA_Baltics" localSheetId="5">#REF!</definedName>
    <definedName name="Obs_EBITA_Baltics" localSheetId="9">#REF!</definedName>
    <definedName name="Obs_EBITA_Baltics" localSheetId="2">#REF!</definedName>
    <definedName name="Obs_EBITA_Baltics" localSheetId="25">#REF!</definedName>
    <definedName name="Obs_EBITA_Baltics">#REF!</definedName>
    <definedName name="Obs_EBITA_Canada" localSheetId="4">#REF!</definedName>
    <definedName name="Obs_EBITA_Canada" localSheetId="16">#REF!</definedName>
    <definedName name="Obs_EBITA_Canada" localSheetId="5">#REF!</definedName>
    <definedName name="Obs_EBITA_Canada" localSheetId="9">#REF!</definedName>
    <definedName name="Obs_EBITA_Canada" localSheetId="2">#REF!</definedName>
    <definedName name="Obs_EBITA_Canada" localSheetId="25">#REF!</definedName>
    <definedName name="Obs_EBITA_Canada">#REF!</definedName>
    <definedName name="Obs_EBITA_Communications" localSheetId="4">#REF!</definedName>
    <definedName name="Obs_EBITA_Communications" localSheetId="16">#REF!</definedName>
    <definedName name="Obs_EBITA_Communications" localSheetId="5">#REF!</definedName>
    <definedName name="Obs_EBITA_Communications" localSheetId="9">#REF!</definedName>
    <definedName name="Obs_EBITA_Communications" localSheetId="2">#REF!</definedName>
    <definedName name="Obs_EBITA_Communications" localSheetId="25">#REF!</definedName>
    <definedName name="Obs_EBITA_Communications">#REF!</definedName>
    <definedName name="Obs_EBITA_Denmark" localSheetId="4">#REF!</definedName>
    <definedName name="Obs_EBITA_Denmark" localSheetId="16">#REF!</definedName>
    <definedName name="Obs_EBITA_Denmark" localSheetId="5">#REF!</definedName>
    <definedName name="Obs_EBITA_Denmark" localSheetId="9">#REF!</definedName>
    <definedName name="Obs_EBITA_Denmark" localSheetId="2">#REF!</definedName>
    <definedName name="Obs_EBITA_Denmark" localSheetId="25">#REF!</definedName>
    <definedName name="Obs_EBITA_Denmark">#REF!</definedName>
    <definedName name="Obs_EBITA_Finland" localSheetId="4">#REF!</definedName>
    <definedName name="Obs_EBITA_Finland" localSheetId="16">#REF!</definedName>
    <definedName name="Obs_EBITA_Finland" localSheetId="5">#REF!</definedName>
    <definedName name="Obs_EBITA_Finland" localSheetId="9">#REF!</definedName>
    <definedName name="Obs_EBITA_Finland" localSheetId="2">#REF!</definedName>
    <definedName name="Obs_EBITA_Finland" localSheetId="25">#REF!</definedName>
    <definedName name="Obs_EBITA_Finland">#REF!</definedName>
    <definedName name="Obs_EBITA_Germany" localSheetId="4">#REF!</definedName>
    <definedName name="Obs_EBITA_Germany" localSheetId="16">#REF!</definedName>
    <definedName name="Obs_EBITA_Germany" localSheetId="5">#REF!</definedName>
    <definedName name="Obs_EBITA_Germany" localSheetId="9">#REF!</definedName>
    <definedName name="Obs_EBITA_Germany" localSheetId="2">#REF!</definedName>
    <definedName name="Obs_EBITA_Germany" localSheetId="25">#REF!</definedName>
    <definedName name="Obs_EBITA_Germany">#REF!</definedName>
    <definedName name="Obs_EBITA_Ireland" localSheetId="4">#REF!</definedName>
    <definedName name="Obs_EBITA_Ireland" localSheetId="16">#REF!</definedName>
    <definedName name="Obs_EBITA_Ireland" localSheetId="5">#REF!</definedName>
    <definedName name="Obs_EBITA_Ireland" localSheetId="9">#REF!</definedName>
    <definedName name="Obs_EBITA_Ireland" localSheetId="2">#REF!</definedName>
    <definedName name="Obs_EBITA_Ireland" localSheetId="25">#REF!</definedName>
    <definedName name="Obs_EBITA_Ireland">#REF!</definedName>
    <definedName name="Obs_EBITA_Media_Intelligence" localSheetId="4">#REF!</definedName>
    <definedName name="Obs_EBITA_Media_Intelligence" localSheetId="16">#REF!</definedName>
    <definedName name="Obs_EBITA_Media_Intelligence" localSheetId="5">#REF!</definedName>
    <definedName name="Obs_EBITA_Media_Intelligence" localSheetId="9">#REF!</definedName>
    <definedName name="Obs_EBITA_Media_Intelligence" localSheetId="2">#REF!</definedName>
    <definedName name="Obs_EBITA_Media_Intelligence" localSheetId="25">#REF!</definedName>
    <definedName name="Obs_EBITA_Media_Intelligence">#REF!</definedName>
    <definedName name="Obs_EBITA_Nordic" localSheetId="4">#REF!</definedName>
    <definedName name="Obs_EBITA_Nordic" localSheetId="16">#REF!</definedName>
    <definedName name="Obs_EBITA_Nordic" localSheetId="5">#REF!</definedName>
    <definedName name="Obs_EBITA_Nordic" localSheetId="9">#REF!</definedName>
    <definedName name="Obs_EBITA_Nordic" localSheetId="2">#REF!</definedName>
    <definedName name="Obs_EBITA_Nordic" localSheetId="25">#REF!</definedName>
    <definedName name="Obs_EBITA_Nordic">#REF!</definedName>
    <definedName name="Obs_EBITA_North_America" localSheetId="4">#REF!</definedName>
    <definedName name="Obs_EBITA_North_America" localSheetId="16">#REF!</definedName>
    <definedName name="Obs_EBITA_North_America" localSheetId="5">#REF!</definedName>
    <definedName name="Obs_EBITA_North_America" localSheetId="9">#REF!</definedName>
    <definedName name="Obs_EBITA_North_America" localSheetId="2">#REF!</definedName>
    <definedName name="Obs_EBITA_North_America" localSheetId="25">#REF!</definedName>
    <definedName name="Obs_EBITA_North_America">#REF!</definedName>
    <definedName name="Obs_EBITA_Norway" localSheetId="4">#REF!</definedName>
    <definedName name="Obs_EBITA_Norway" localSheetId="16">#REF!</definedName>
    <definedName name="Obs_EBITA_Norway" localSheetId="5">#REF!</definedName>
    <definedName name="Obs_EBITA_Norway" localSheetId="9">#REF!</definedName>
    <definedName name="Obs_EBITA_Norway" localSheetId="2">#REF!</definedName>
    <definedName name="Obs_EBITA_Norway" localSheetId="25">#REF!</definedName>
    <definedName name="Obs_EBITA_Norway">#REF!</definedName>
    <definedName name="Obs_EBITA_Portugal" localSheetId="4">#REF!</definedName>
    <definedName name="Obs_EBITA_Portugal" localSheetId="16">#REF!</definedName>
    <definedName name="Obs_EBITA_Portugal" localSheetId="5">#REF!</definedName>
    <definedName name="Obs_EBITA_Portugal" localSheetId="9">#REF!</definedName>
    <definedName name="Obs_EBITA_Portugal" localSheetId="2">#REF!</definedName>
    <definedName name="Obs_EBITA_Portugal" localSheetId="25">#REF!</definedName>
    <definedName name="Obs_EBITA_Portugal">#REF!</definedName>
    <definedName name="Obs_EBITA_ROE" localSheetId="4">#REF!</definedName>
    <definedName name="Obs_EBITA_ROE" localSheetId="16">#REF!</definedName>
    <definedName name="Obs_EBITA_ROE" localSheetId="5">#REF!</definedName>
    <definedName name="Obs_EBITA_ROE" localSheetId="9">#REF!</definedName>
    <definedName name="Obs_EBITA_ROE" localSheetId="2">#REF!</definedName>
    <definedName name="Obs_EBITA_ROE" localSheetId="25">#REF!</definedName>
    <definedName name="Obs_EBITA_ROE">#REF!</definedName>
    <definedName name="Obs_EBITA_Sweden" localSheetId="4">#REF!</definedName>
    <definedName name="Obs_EBITA_Sweden" localSheetId="16">#REF!</definedName>
    <definedName name="Obs_EBITA_Sweden" localSheetId="5">#REF!</definedName>
    <definedName name="Obs_EBITA_Sweden" localSheetId="9">#REF!</definedName>
    <definedName name="Obs_EBITA_Sweden" localSheetId="2">#REF!</definedName>
    <definedName name="Obs_EBITA_Sweden" localSheetId="25">#REF!</definedName>
    <definedName name="Obs_EBITA_Sweden">#REF!</definedName>
    <definedName name="Obs_EBITA_UK" localSheetId="4">#REF!</definedName>
    <definedName name="Obs_EBITA_UK" localSheetId="16">#REF!</definedName>
    <definedName name="Obs_EBITA_UK" localSheetId="5">#REF!</definedName>
    <definedName name="Obs_EBITA_UK" localSheetId="9">#REF!</definedName>
    <definedName name="Obs_EBITA_UK" localSheetId="2">#REF!</definedName>
    <definedName name="Obs_EBITA_UK" localSheetId="25">#REF!</definedName>
    <definedName name="Obs_EBITA_UK">#REF!</definedName>
    <definedName name="Obs_EBITA_USA" localSheetId="4">#REF!</definedName>
    <definedName name="Obs_EBITA_USA" localSheetId="16">#REF!</definedName>
    <definedName name="Obs_EBITA_USA" localSheetId="5">#REF!</definedName>
    <definedName name="Obs_EBITA_USA" localSheetId="9">#REF!</definedName>
    <definedName name="Obs_EBITA_USA" localSheetId="2">#REF!</definedName>
    <definedName name="Obs_EBITA_USA" localSheetId="25">#REF!</definedName>
    <definedName name="Obs_EBITA_USA">#REF!</definedName>
    <definedName name="Obs_Org_Growth" localSheetId="4">#REF!</definedName>
    <definedName name="Obs_Org_Growth" localSheetId="16">#REF!</definedName>
    <definedName name="Obs_Org_Growth" localSheetId="5">#REF!</definedName>
    <definedName name="Obs_Org_Growth" localSheetId="9">#REF!</definedName>
    <definedName name="Obs_Org_Growth" localSheetId="2">#REF!</definedName>
    <definedName name="Obs_Org_Growth" localSheetId="25">#REF!</definedName>
    <definedName name="Obs_Org_Growth">#REF!</definedName>
    <definedName name="Obs_Org_Growth_Nordic" localSheetId="4">#REF!</definedName>
    <definedName name="Obs_Org_Growth_Nordic" localSheetId="16">#REF!</definedName>
    <definedName name="Obs_Org_Growth_Nordic" localSheetId="5">#REF!</definedName>
    <definedName name="Obs_Org_Growth_Nordic" localSheetId="9">#REF!</definedName>
    <definedName name="Obs_Org_Growth_Nordic" localSheetId="2">#REF!</definedName>
    <definedName name="Obs_Org_Growth_Nordic" localSheetId="25">#REF!</definedName>
    <definedName name="Obs_Org_Growth_Nordic">#REF!</definedName>
    <definedName name="Obs_Org_Growth_North_America" localSheetId="4">#REF!</definedName>
    <definedName name="Obs_Org_Growth_North_America" localSheetId="16">#REF!</definedName>
    <definedName name="Obs_Org_Growth_North_America" localSheetId="5">#REF!</definedName>
    <definedName name="Obs_Org_Growth_North_America" localSheetId="9">#REF!</definedName>
    <definedName name="Obs_Org_Growth_North_America" localSheetId="2">#REF!</definedName>
    <definedName name="Obs_Org_Growth_North_America" localSheetId="25">#REF!</definedName>
    <definedName name="Obs_Org_Growth_North_America">#REF!</definedName>
    <definedName name="Obs_Org_Growth_ROE" localSheetId="4">#REF!</definedName>
    <definedName name="Obs_Org_Growth_ROE" localSheetId="16">#REF!</definedName>
    <definedName name="Obs_Org_Growth_ROE" localSheetId="5">#REF!</definedName>
    <definedName name="Obs_Org_Growth_ROE" localSheetId="9">#REF!</definedName>
    <definedName name="Obs_Org_Growth_ROE" localSheetId="2">#REF!</definedName>
    <definedName name="Obs_Org_Growth_ROE" localSheetId="25">#REF!</definedName>
    <definedName name="Obs_Org_Growth_ROE">#REF!</definedName>
    <definedName name="Obs_Sales" localSheetId="4">#REF!</definedName>
    <definedName name="Obs_Sales" localSheetId="16">#REF!</definedName>
    <definedName name="Obs_Sales" localSheetId="5">#REF!</definedName>
    <definedName name="Obs_Sales" localSheetId="9">#REF!</definedName>
    <definedName name="Obs_Sales" localSheetId="2">#REF!</definedName>
    <definedName name="Obs_Sales" localSheetId="25">#REF!</definedName>
    <definedName name="Obs_Sales">#REF!</definedName>
    <definedName name="Obs_Sales_Baltics" localSheetId="4">#REF!</definedName>
    <definedName name="Obs_Sales_Baltics" localSheetId="16">#REF!</definedName>
    <definedName name="Obs_Sales_Baltics" localSheetId="5">#REF!</definedName>
    <definedName name="Obs_Sales_Baltics" localSheetId="9">#REF!</definedName>
    <definedName name="Obs_Sales_Baltics" localSheetId="2">#REF!</definedName>
    <definedName name="Obs_Sales_Baltics" localSheetId="25">#REF!</definedName>
    <definedName name="Obs_Sales_Baltics">#REF!</definedName>
    <definedName name="Obs_Sales_Canada" localSheetId="4">#REF!</definedName>
    <definedName name="Obs_Sales_Canada" localSheetId="16">#REF!</definedName>
    <definedName name="Obs_Sales_Canada" localSheetId="5">#REF!</definedName>
    <definedName name="Obs_Sales_Canada" localSheetId="9">#REF!</definedName>
    <definedName name="Obs_Sales_Canada" localSheetId="2">#REF!</definedName>
    <definedName name="Obs_Sales_Canada" localSheetId="25">#REF!</definedName>
    <definedName name="Obs_Sales_Canada">#REF!</definedName>
    <definedName name="Obs_Sales_Communications" localSheetId="4">#REF!</definedName>
    <definedName name="Obs_Sales_Communications" localSheetId="16">#REF!</definedName>
    <definedName name="Obs_Sales_Communications" localSheetId="5">#REF!</definedName>
    <definedName name="Obs_Sales_Communications" localSheetId="9">#REF!</definedName>
    <definedName name="Obs_Sales_Communications" localSheetId="2">#REF!</definedName>
    <definedName name="Obs_Sales_Communications" localSheetId="25">#REF!</definedName>
    <definedName name="Obs_Sales_Communications">#REF!</definedName>
    <definedName name="Obs_Sales_Denmark" localSheetId="4">#REF!</definedName>
    <definedName name="Obs_Sales_Denmark" localSheetId="16">#REF!</definedName>
    <definedName name="Obs_Sales_Denmark" localSheetId="5">#REF!</definedName>
    <definedName name="Obs_Sales_Denmark" localSheetId="9">#REF!</definedName>
    <definedName name="Obs_Sales_Denmark" localSheetId="2">#REF!</definedName>
    <definedName name="Obs_Sales_Denmark" localSheetId="25">#REF!</definedName>
    <definedName name="Obs_Sales_Denmark">#REF!</definedName>
    <definedName name="Obs_Sales_Finland" localSheetId="4">#REF!</definedName>
    <definedName name="Obs_Sales_Finland" localSheetId="16">#REF!</definedName>
    <definedName name="Obs_Sales_Finland" localSheetId="5">#REF!</definedName>
    <definedName name="Obs_Sales_Finland" localSheetId="9">#REF!</definedName>
    <definedName name="Obs_Sales_Finland" localSheetId="2">#REF!</definedName>
    <definedName name="Obs_Sales_Finland" localSheetId="25">#REF!</definedName>
    <definedName name="Obs_Sales_Finland">#REF!</definedName>
    <definedName name="Obs_Sales_Germany" localSheetId="4">#REF!</definedName>
    <definedName name="Obs_Sales_Germany" localSheetId="16">#REF!</definedName>
    <definedName name="Obs_Sales_Germany" localSheetId="5">#REF!</definedName>
    <definedName name="Obs_Sales_Germany" localSheetId="9">#REF!</definedName>
    <definedName name="Obs_Sales_Germany" localSheetId="2">#REF!</definedName>
    <definedName name="Obs_Sales_Germany" localSheetId="25">#REF!</definedName>
    <definedName name="Obs_Sales_Germany">#REF!</definedName>
    <definedName name="Obs_Sales_Ireland" localSheetId="4">#REF!</definedName>
    <definedName name="Obs_Sales_Ireland" localSheetId="16">#REF!</definedName>
    <definedName name="Obs_Sales_Ireland" localSheetId="5">#REF!</definedName>
    <definedName name="Obs_Sales_Ireland" localSheetId="9">#REF!</definedName>
    <definedName name="Obs_Sales_Ireland" localSheetId="2">#REF!</definedName>
    <definedName name="Obs_Sales_Ireland" localSheetId="25">#REF!</definedName>
    <definedName name="Obs_Sales_Ireland">#REF!</definedName>
    <definedName name="Obs_Sales_Media_Intelligence" localSheetId="4">#REF!</definedName>
    <definedName name="Obs_Sales_Media_Intelligence" localSheetId="16">#REF!</definedName>
    <definedName name="Obs_Sales_Media_Intelligence" localSheetId="5">#REF!</definedName>
    <definedName name="Obs_Sales_Media_Intelligence" localSheetId="9">#REF!</definedName>
    <definedName name="Obs_Sales_Media_Intelligence" localSheetId="2">#REF!</definedName>
    <definedName name="Obs_Sales_Media_Intelligence" localSheetId="25">#REF!</definedName>
    <definedName name="Obs_Sales_Media_Intelligence">#REF!</definedName>
    <definedName name="Obs_Sales_Nordic" localSheetId="4">#REF!</definedName>
    <definedName name="Obs_Sales_Nordic" localSheetId="16">#REF!</definedName>
    <definedName name="Obs_Sales_Nordic" localSheetId="5">#REF!</definedName>
    <definedName name="Obs_Sales_Nordic" localSheetId="9">#REF!</definedName>
    <definedName name="Obs_Sales_Nordic" localSheetId="2">#REF!</definedName>
    <definedName name="Obs_Sales_Nordic" localSheetId="25">#REF!</definedName>
    <definedName name="Obs_Sales_Nordic">#REF!</definedName>
    <definedName name="Obs_Sales_North_America" localSheetId="4">#REF!</definedName>
    <definedName name="Obs_Sales_North_America" localSheetId="16">#REF!</definedName>
    <definedName name="Obs_Sales_North_America" localSheetId="5">#REF!</definedName>
    <definedName name="Obs_Sales_North_America" localSheetId="9">#REF!</definedName>
    <definedName name="Obs_Sales_North_America" localSheetId="2">#REF!</definedName>
    <definedName name="Obs_Sales_North_America" localSheetId="25">#REF!</definedName>
    <definedName name="Obs_Sales_North_America">#REF!</definedName>
    <definedName name="Obs_Sales_Norway" localSheetId="4">#REF!</definedName>
    <definedName name="Obs_Sales_Norway" localSheetId="16">#REF!</definedName>
    <definedName name="Obs_Sales_Norway" localSheetId="5">#REF!</definedName>
    <definedName name="Obs_Sales_Norway" localSheetId="9">#REF!</definedName>
    <definedName name="Obs_Sales_Norway" localSheetId="2">#REF!</definedName>
    <definedName name="Obs_Sales_Norway" localSheetId="25">#REF!</definedName>
    <definedName name="Obs_Sales_Norway">#REF!</definedName>
    <definedName name="Obs_Sales_Portugal" localSheetId="4">#REF!</definedName>
    <definedName name="Obs_Sales_Portugal" localSheetId="16">#REF!</definedName>
    <definedName name="Obs_Sales_Portugal" localSheetId="5">#REF!</definedName>
    <definedName name="Obs_Sales_Portugal" localSheetId="9">#REF!</definedName>
    <definedName name="Obs_Sales_Portugal" localSheetId="2">#REF!</definedName>
    <definedName name="Obs_Sales_Portugal" localSheetId="25">#REF!</definedName>
    <definedName name="Obs_Sales_Portugal">#REF!</definedName>
    <definedName name="Obs_Sales_ROE" localSheetId="4">#REF!</definedName>
    <definedName name="Obs_Sales_ROE" localSheetId="16">#REF!</definedName>
    <definedName name="Obs_Sales_ROE" localSheetId="5">#REF!</definedName>
    <definedName name="Obs_Sales_ROE" localSheetId="9">#REF!</definedName>
    <definedName name="Obs_Sales_ROE" localSheetId="2">#REF!</definedName>
    <definedName name="Obs_Sales_ROE" localSheetId="25">#REF!</definedName>
    <definedName name="Obs_Sales_ROE">#REF!</definedName>
    <definedName name="Obs_Sales_Sweden" localSheetId="4">#REF!</definedName>
    <definedName name="Obs_Sales_Sweden" localSheetId="16">#REF!</definedName>
    <definedName name="Obs_Sales_Sweden" localSheetId="5">#REF!</definedName>
    <definedName name="Obs_Sales_Sweden" localSheetId="9">#REF!</definedName>
    <definedName name="Obs_Sales_Sweden" localSheetId="2">#REF!</definedName>
    <definedName name="Obs_Sales_Sweden" localSheetId="25">#REF!</definedName>
    <definedName name="Obs_Sales_Sweden">#REF!</definedName>
    <definedName name="Obs_Sales_UK" localSheetId="4">#REF!</definedName>
    <definedName name="Obs_Sales_UK" localSheetId="16">#REF!</definedName>
    <definedName name="Obs_Sales_UK" localSheetId="5">#REF!</definedName>
    <definedName name="Obs_Sales_UK" localSheetId="9">#REF!</definedName>
    <definedName name="Obs_Sales_UK" localSheetId="2">#REF!</definedName>
    <definedName name="Obs_Sales_UK" localSheetId="25">#REF!</definedName>
    <definedName name="Obs_Sales_UK">#REF!</definedName>
    <definedName name="Obs_Sales_USA" localSheetId="4">#REF!</definedName>
    <definedName name="Obs_Sales_USA" localSheetId="16">#REF!</definedName>
    <definedName name="Obs_Sales_USA" localSheetId="5">#REF!</definedName>
    <definedName name="Obs_Sales_USA" localSheetId="9">#REF!</definedName>
    <definedName name="Obs_Sales_USA" localSheetId="2">#REF!</definedName>
    <definedName name="Obs_Sales_USA" localSheetId="25">#REF!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6">'[6]old template'!#REF!</definedName>
    <definedName name="op_00" localSheetId="5">'[6]old template'!#REF!</definedName>
    <definedName name="op_00" localSheetId="9">'[6]old template'!#REF!</definedName>
    <definedName name="op_00" localSheetId="2">'[6]old template'!#REF!</definedName>
    <definedName name="op_00" localSheetId="25">'[6]old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6">'[6]old template'!#REF!</definedName>
    <definedName name="op_99" localSheetId="5">'[6]old template'!#REF!</definedName>
    <definedName name="op_99" localSheetId="9">'[6]old template'!#REF!</definedName>
    <definedName name="op_99" localSheetId="2">'[6]old template'!#REF!</definedName>
    <definedName name="op_99" localSheetId="25">'[6]old template'!#REF!</definedName>
    <definedName name="op_99">'[6]old template'!#REF!</definedName>
    <definedName name="op_inc" localSheetId="4">#REF!</definedName>
    <definedName name="op_inc" localSheetId="16">#REF!</definedName>
    <definedName name="op_inc" localSheetId="5">#REF!</definedName>
    <definedName name="op_inc" localSheetId="9">#REF!</definedName>
    <definedName name="op_inc" localSheetId="2">#REF!</definedName>
    <definedName name="op_inc" localSheetId="25">#REF!</definedName>
    <definedName name="op_inc">#REF!</definedName>
    <definedName name="oper_inc" localSheetId="4">#REF!</definedName>
    <definedName name="oper_inc" localSheetId="16">#REF!</definedName>
    <definedName name="oper_inc" localSheetId="5">#REF!</definedName>
    <definedName name="oper_inc" localSheetId="9">#REF!</definedName>
    <definedName name="oper_inc" localSheetId="2">#REF!</definedName>
    <definedName name="oper_inc" localSheetId="25">#REF!</definedName>
    <definedName name="oper_inc">#REF!</definedName>
    <definedName name="oper_kap" localSheetId="4">'[3]DCF old'!#REF!</definedName>
    <definedName name="oper_kap" localSheetId="16">'[3]DCF old'!#REF!</definedName>
    <definedName name="oper_kap" localSheetId="5">'[3]DCF old'!#REF!</definedName>
    <definedName name="oper_kap" localSheetId="9">'[3]DCF old'!#REF!</definedName>
    <definedName name="oper_kap" localSheetId="2">'[3]DCF old'!#REF!</definedName>
    <definedName name="oper_kap" localSheetId="25">'[3]DCF old'!#REF!</definedName>
    <definedName name="oper_kap">'[3]DCF old'!#REF!</definedName>
    <definedName name="oper_margin" localSheetId="4">'[3]DCF old'!#REF!</definedName>
    <definedName name="oper_margin" localSheetId="16">'[3]DCF old'!#REF!</definedName>
    <definedName name="oper_margin" localSheetId="5">'[3]DCF old'!#REF!</definedName>
    <definedName name="oper_margin" localSheetId="9">'[3]DCF old'!#REF!</definedName>
    <definedName name="oper_margin" localSheetId="2">'[3]DCF old'!#REF!</definedName>
    <definedName name="oper_margin" localSheetId="25">'[3]DCF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6">[15]Global!#REF!</definedName>
    <definedName name="operating_leases_per_ASK_1985" localSheetId="5">[15]Global!#REF!</definedName>
    <definedName name="operating_leases_per_ASK_1985" localSheetId="9">[15]Global!#REF!</definedName>
    <definedName name="operating_leases_per_ASK_1985" localSheetId="2">[15]Global!#REF!</definedName>
    <definedName name="operating_leases_per_ASK_1985" localSheetId="25">[15]Global!#REF!</definedName>
    <definedName name="operating_leases_per_ASK_1985">[15]Global!#REF!</definedName>
    <definedName name="operating_leases_per_ASK_1986" localSheetId="4">[15]Global!#REF!</definedName>
    <definedName name="operating_leases_per_ASK_1986" localSheetId="16">[15]Global!#REF!</definedName>
    <definedName name="operating_leases_per_ASK_1986" localSheetId="5">[15]Global!#REF!</definedName>
    <definedName name="operating_leases_per_ASK_1986" localSheetId="9">[15]Global!#REF!</definedName>
    <definedName name="operating_leases_per_ASK_1986" localSheetId="2">[15]Global!#REF!</definedName>
    <definedName name="operating_leases_per_ASK_1986" localSheetId="25">[15]Global!#REF!</definedName>
    <definedName name="operating_leases_per_ASK_1986">[15]Global!#REF!</definedName>
    <definedName name="operating_leases_per_ASK_1987" localSheetId="4">[15]Global!#REF!</definedName>
    <definedName name="operating_leases_per_ASK_1987" localSheetId="16">[15]Global!#REF!</definedName>
    <definedName name="operating_leases_per_ASK_1987" localSheetId="5">[15]Global!#REF!</definedName>
    <definedName name="operating_leases_per_ASK_1987" localSheetId="9">[15]Global!#REF!</definedName>
    <definedName name="operating_leases_per_ASK_1987" localSheetId="2">[15]Global!#REF!</definedName>
    <definedName name="operating_leases_per_ASK_1987" localSheetId="25">[15]Global!#REF!</definedName>
    <definedName name="operating_leases_per_ASK_1987">[15]Global!#REF!</definedName>
    <definedName name="operating_leases_per_ASK_1988" localSheetId="4">[15]Global!#REF!</definedName>
    <definedName name="operating_leases_per_ASK_1988" localSheetId="16">[15]Global!#REF!</definedName>
    <definedName name="operating_leases_per_ASK_1988" localSheetId="5">[15]Global!#REF!</definedName>
    <definedName name="operating_leases_per_ASK_1988" localSheetId="9">[15]Global!#REF!</definedName>
    <definedName name="operating_leases_per_ASK_1988" localSheetId="2">[15]Global!#REF!</definedName>
    <definedName name="operating_leases_per_ASK_1988" localSheetId="25">[15]Global!#REF!</definedName>
    <definedName name="operating_leases_per_ASK_1988">[15]Global!#REF!</definedName>
    <definedName name="operating_leases_per_ASK_1989" localSheetId="4">[15]Global!#REF!</definedName>
    <definedName name="operating_leases_per_ASK_1989" localSheetId="16">[15]Global!#REF!</definedName>
    <definedName name="operating_leases_per_ASK_1989" localSheetId="5">[15]Global!#REF!</definedName>
    <definedName name="operating_leases_per_ASK_1989" localSheetId="9">[15]Global!#REF!</definedName>
    <definedName name="operating_leases_per_ASK_1989" localSheetId="2">[15]Global!#REF!</definedName>
    <definedName name="operating_leases_per_ASK_1989" localSheetId="25">[15]Global!#REF!</definedName>
    <definedName name="operating_leases_per_ASK_1989">[15]Global!#REF!</definedName>
    <definedName name="operating_leases_per_ASK_1990" localSheetId="4">[15]Global!#REF!</definedName>
    <definedName name="operating_leases_per_ASK_1990" localSheetId="16">[15]Global!#REF!</definedName>
    <definedName name="operating_leases_per_ASK_1990" localSheetId="5">[15]Global!#REF!</definedName>
    <definedName name="operating_leases_per_ASK_1990" localSheetId="9">[15]Global!#REF!</definedName>
    <definedName name="operating_leases_per_ASK_1990" localSheetId="2">[15]Global!#REF!</definedName>
    <definedName name="operating_leases_per_ASK_1990" localSheetId="25">[15]Global!#REF!</definedName>
    <definedName name="operating_leases_per_ASK_1990">[15]Global!#REF!</definedName>
    <definedName name="operating_leases_per_ASK_1991" localSheetId="4">[15]Global!#REF!</definedName>
    <definedName name="operating_leases_per_ASK_1991" localSheetId="16">[15]Global!#REF!</definedName>
    <definedName name="operating_leases_per_ASK_1991" localSheetId="5">[15]Global!#REF!</definedName>
    <definedName name="operating_leases_per_ASK_1991" localSheetId="9">[15]Global!#REF!</definedName>
    <definedName name="operating_leases_per_ASK_1991" localSheetId="2">[15]Global!#REF!</definedName>
    <definedName name="operating_leases_per_ASK_1991" localSheetId="25">[15]Global!#REF!</definedName>
    <definedName name="operating_leases_per_ASK_1991">[15]Global!#REF!</definedName>
    <definedName name="operating_leases_per_ASK_1992" localSheetId="4">[15]Global!#REF!</definedName>
    <definedName name="operating_leases_per_ASK_1992" localSheetId="16">[15]Global!#REF!</definedName>
    <definedName name="operating_leases_per_ASK_1992" localSheetId="5">[15]Global!#REF!</definedName>
    <definedName name="operating_leases_per_ASK_1992" localSheetId="9">[15]Global!#REF!</definedName>
    <definedName name="operating_leases_per_ASK_1992" localSheetId="2">[15]Global!#REF!</definedName>
    <definedName name="operating_leases_per_ASK_1992" localSheetId="25">[15]Global!#REF!</definedName>
    <definedName name="operating_leases_per_ASK_1992">[15]Global!#REF!</definedName>
    <definedName name="operating_leases_per_ASK_1993" localSheetId="4">[15]Global!#REF!</definedName>
    <definedName name="operating_leases_per_ASK_1993" localSheetId="16">[15]Global!#REF!</definedName>
    <definedName name="operating_leases_per_ASK_1993" localSheetId="5">[15]Global!#REF!</definedName>
    <definedName name="operating_leases_per_ASK_1993" localSheetId="9">[15]Global!#REF!</definedName>
    <definedName name="operating_leases_per_ASK_1993" localSheetId="2">[15]Global!#REF!</definedName>
    <definedName name="operating_leases_per_ASK_1993" localSheetId="25">[15]Global!#REF!</definedName>
    <definedName name="operating_leases_per_ASK_1993">[15]Global!#REF!</definedName>
    <definedName name="operating_leases_per_ASK_1994" localSheetId="4">[15]Global!#REF!</definedName>
    <definedName name="operating_leases_per_ASK_1994" localSheetId="16">[15]Global!#REF!</definedName>
    <definedName name="operating_leases_per_ASK_1994" localSheetId="5">[15]Global!#REF!</definedName>
    <definedName name="operating_leases_per_ASK_1994" localSheetId="9">[15]Global!#REF!</definedName>
    <definedName name="operating_leases_per_ASK_1994" localSheetId="2">[15]Global!#REF!</definedName>
    <definedName name="operating_leases_per_ASK_1994" localSheetId="25">[15]Global!#REF!</definedName>
    <definedName name="operating_leases_per_ASK_1994">[15]Global!#REF!</definedName>
    <definedName name="operating_leases_per_ASK_1995" localSheetId="4">[15]Global!#REF!</definedName>
    <definedName name="operating_leases_per_ASK_1995" localSheetId="16">[15]Global!#REF!</definedName>
    <definedName name="operating_leases_per_ASK_1995" localSheetId="5">[15]Global!#REF!</definedName>
    <definedName name="operating_leases_per_ASK_1995" localSheetId="9">[15]Global!#REF!</definedName>
    <definedName name="operating_leases_per_ASK_1995" localSheetId="2">[15]Global!#REF!</definedName>
    <definedName name="operating_leases_per_ASK_1995" localSheetId="25">[15]Global!#REF!</definedName>
    <definedName name="operating_leases_per_ASK_1995">[15]Global!#REF!</definedName>
    <definedName name="operating_leases_per_ASK_1996" localSheetId="4">[15]Global!#REF!</definedName>
    <definedName name="operating_leases_per_ASK_1996" localSheetId="16">[15]Global!#REF!</definedName>
    <definedName name="operating_leases_per_ASK_1996" localSheetId="5">[15]Global!#REF!</definedName>
    <definedName name="operating_leases_per_ASK_1996" localSheetId="9">[15]Global!#REF!</definedName>
    <definedName name="operating_leases_per_ASK_1996" localSheetId="2">[15]Global!#REF!</definedName>
    <definedName name="operating_leases_per_ASK_1996" localSheetId="25">[15]Global!#REF!</definedName>
    <definedName name="operating_leases_per_ASK_1996">[15]Global!#REF!</definedName>
    <definedName name="operating_leases_per_ASK_1997" localSheetId="4">[15]Global!#REF!</definedName>
    <definedName name="operating_leases_per_ASK_1997" localSheetId="16">[15]Global!#REF!</definedName>
    <definedName name="operating_leases_per_ASK_1997" localSheetId="5">[15]Global!#REF!</definedName>
    <definedName name="operating_leases_per_ASK_1997" localSheetId="9">[15]Global!#REF!</definedName>
    <definedName name="operating_leases_per_ASK_1997" localSheetId="2">[15]Global!#REF!</definedName>
    <definedName name="operating_leases_per_ASK_1997" localSheetId="25">[15]Global!#REF!</definedName>
    <definedName name="operating_leases_per_ASK_1997">[15]Global!#REF!</definedName>
    <definedName name="operating_leases_per_ASK_1998" localSheetId="4">[15]Global!#REF!</definedName>
    <definedName name="operating_leases_per_ASK_1998" localSheetId="16">[15]Global!#REF!</definedName>
    <definedName name="operating_leases_per_ASK_1998" localSheetId="5">[15]Global!#REF!</definedName>
    <definedName name="operating_leases_per_ASK_1998" localSheetId="9">[15]Global!#REF!</definedName>
    <definedName name="operating_leases_per_ASK_1998" localSheetId="2">[15]Global!#REF!</definedName>
    <definedName name="operating_leases_per_ASK_1998" localSheetId="25">[15]Global!#REF!</definedName>
    <definedName name="operating_leases_per_ASK_1998">[15]Global!#REF!</definedName>
    <definedName name="operating_leases_per_ASK_1999" localSheetId="4">[15]Global!#REF!</definedName>
    <definedName name="operating_leases_per_ASK_1999" localSheetId="16">[15]Global!#REF!</definedName>
    <definedName name="operating_leases_per_ASK_1999" localSheetId="5">[15]Global!#REF!</definedName>
    <definedName name="operating_leases_per_ASK_1999" localSheetId="9">[15]Global!#REF!</definedName>
    <definedName name="operating_leases_per_ASK_1999" localSheetId="2">[15]Global!#REF!</definedName>
    <definedName name="operating_leases_per_ASK_1999" localSheetId="25">[15]Global!#REF!</definedName>
    <definedName name="operating_leases_per_ASK_1999">[15]Global!#REF!</definedName>
    <definedName name="operating_leases_per_ASK_2000" localSheetId="4">[15]Global!#REF!</definedName>
    <definedName name="operating_leases_per_ASK_2000" localSheetId="16">[15]Global!#REF!</definedName>
    <definedName name="operating_leases_per_ASK_2000" localSheetId="5">[15]Global!#REF!</definedName>
    <definedName name="operating_leases_per_ASK_2000" localSheetId="9">[15]Global!#REF!</definedName>
    <definedName name="operating_leases_per_ASK_2000" localSheetId="2">[15]Global!#REF!</definedName>
    <definedName name="operating_leases_per_ASK_2000" localSheetId="25">[15]Global!#REF!</definedName>
    <definedName name="operating_leases_per_ASK_2000">[15]Global!#REF!</definedName>
    <definedName name="operating_leases_per_ASK_2001" localSheetId="4">[15]Global!#REF!</definedName>
    <definedName name="operating_leases_per_ASK_2001" localSheetId="16">[15]Global!#REF!</definedName>
    <definedName name="operating_leases_per_ASK_2001" localSheetId="5">[15]Global!#REF!</definedName>
    <definedName name="operating_leases_per_ASK_2001" localSheetId="9">[15]Global!#REF!</definedName>
    <definedName name="operating_leases_per_ASK_2001" localSheetId="2">[15]Global!#REF!</definedName>
    <definedName name="operating_leases_per_ASK_2001" localSheetId="25">[15]Global!#REF!</definedName>
    <definedName name="operating_leases_per_ASK_2001">[15]Global!#REF!</definedName>
    <definedName name="operating_leases_per_ASK_2002" localSheetId="4">[15]Global!#REF!</definedName>
    <definedName name="operating_leases_per_ASK_2002" localSheetId="16">[15]Global!#REF!</definedName>
    <definedName name="operating_leases_per_ASK_2002" localSheetId="5">[15]Global!#REF!</definedName>
    <definedName name="operating_leases_per_ASK_2002" localSheetId="9">[15]Global!#REF!</definedName>
    <definedName name="operating_leases_per_ASK_2002" localSheetId="2">[15]Global!#REF!</definedName>
    <definedName name="operating_leases_per_ASK_2002" localSheetId="25">[15]Global!#REF!</definedName>
    <definedName name="operating_leases_per_ASK_2002">[15]Global!#REF!</definedName>
    <definedName name="operating_leases_per_ASK_2003" localSheetId="4">[15]Global!#REF!</definedName>
    <definedName name="operating_leases_per_ASK_2003" localSheetId="16">[15]Global!#REF!</definedName>
    <definedName name="operating_leases_per_ASK_2003" localSheetId="5">[15]Global!#REF!</definedName>
    <definedName name="operating_leases_per_ASK_2003" localSheetId="9">[15]Global!#REF!</definedName>
    <definedName name="operating_leases_per_ASK_2003" localSheetId="2">[15]Global!#REF!</definedName>
    <definedName name="operating_leases_per_ASK_2003" localSheetId="25">[15]Global!#REF!</definedName>
    <definedName name="operating_leases_per_ASK_2003">[15]Global!#REF!</definedName>
    <definedName name="operating_leases_per_ASK_2004" localSheetId="4">[15]Global!#REF!</definedName>
    <definedName name="operating_leases_per_ASK_2004" localSheetId="16">[15]Global!#REF!</definedName>
    <definedName name="operating_leases_per_ASK_2004" localSheetId="5">[15]Global!#REF!</definedName>
    <definedName name="operating_leases_per_ASK_2004" localSheetId="9">[15]Global!#REF!</definedName>
    <definedName name="operating_leases_per_ASK_2004" localSheetId="2">[15]Global!#REF!</definedName>
    <definedName name="operating_leases_per_ASK_2004" localSheetId="25">[15]Global!#REF!</definedName>
    <definedName name="operating_leases_per_ASK_2004">[15]Global!#REF!</definedName>
    <definedName name="operating_leases_per_ASK_2005" localSheetId="4">[15]Global!#REF!</definedName>
    <definedName name="operating_leases_per_ASK_2005" localSheetId="16">[15]Global!#REF!</definedName>
    <definedName name="operating_leases_per_ASK_2005" localSheetId="5">[15]Global!#REF!</definedName>
    <definedName name="operating_leases_per_ASK_2005" localSheetId="9">[15]Global!#REF!</definedName>
    <definedName name="operating_leases_per_ASK_2005" localSheetId="2">[15]Global!#REF!</definedName>
    <definedName name="operating_leases_per_ASK_2005" localSheetId="25">[15]Global!#REF!</definedName>
    <definedName name="operating_leases_per_ASK_2005">[15]Global!#REF!</definedName>
    <definedName name="operating_leases_per_ASK_2006" localSheetId="4">[15]Global!#REF!</definedName>
    <definedName name="operating_leases_per_ASK_2006" localSheetId="16">[15]Global!#REF!</definedName>
    <definedName name="operating_leases_per_ASK_2006" localSheetId="5">[15]Global!#REF!</definedName>
    <definedName name="operating_leases_per_ASK_2006" localSheetId="9">[15]Global!#REF!</definedName>
    <definedName name="operating_leases_per_ASK_2006" localSheetId="2">[15]Global!#REF!</definedName>
    <definedName name="operating_leases_per_ASK_2006" localSheetId="25">[15]Global!#REF!</definedName>
    <definedName name="operating_leases_per_ASK_2006">[15]Global!#REF!</definedName>
    <definedName name="operating_leases_per_ASK_2007" localSheetId="4">[15]Global!#REF!</definedName>
    <definedName name="operating_leases_per_ASK_2007" localSheetId="16">[15]Global!#REF!</definedName>
    <definedName name="operating_leases_per_ASK_2007" localSheetId="5">[15]Global!#REF!</definedName>
    <definedName name="operating_leases_per_ASK_2007" localSheetId="9">[15]Global!#REF!</definedName>
    <definedName name="operating_leases_per_ASK_2007" localSheetId="2">[15]Global!#REF!</definedName>
    <definedName name="operating_leases_per_ASK_2007" localSheetId="25">[15]Global!#REF!</definedName>
    <definedName name="operating_leases_per_ASK_2007">[15]Global!#REF!</definedName>
    <definedName name="operating_leases_per_ASK_2008" localSheetId="4">[15]Global!#REF!</definedName>
    <definedName name="operating_leases_per_ASK_2008" localSheetId="16">[15]Global!#REF!</definedName>
    <definedName name="operating_leases_per_ASK_2008" localSheetId="5">[15]Global!#REF!</definedName>
    <definedName name="operating_leases_per_ASK_2008" localSheetId="9">[15]Global!#REF!</definedName>
    <definedName name="operating_leases_per_ASK_2008" localSheetId="2">[15]Global!#REF!</definedName>
    <definedName name="operating_leases_per_ASK_2008" localSheetId="25">[15]Global!#REF!</definedName>
    <definedName name="operating_leases_per_ASK_2008">[15]Global!#REF!</definedName>
    <definedName name="operating_leases_per_ASK_2009" localSheetId="4">[15]Global!#REF!</definedName>
    <definedName name="operating_leases_per_ASK_2009" localSheetId="16">[15]Global!#REF!</definedName>
    <definedName name="operating_leases_per_ASK_2009" localSheetId="5">[15]Global!#REF!</definedName>
    <definedName name="operating_leases_per_ASK_2009" localSheetId="9">[15]Global!#REF!</definedName>
    <definedName name="operating_leases_per_ASK_2009" localSheetId="2">[15]Global!#REF!</definedName>
    <definedName name="operating_leases_per_ASK_2009" localSheetId="25">[15]Global!#REF!</definedName>
    <definedName name="operating_leases_per_ASK_2009">[15]Global!#REF!</definedName>
    <definedName name="operating_leases_per_ASK_2010" localSheetId="4">[15]Global!#REF!</definedName>
    <definedName name="operating_leases_per_ASK_2010" localSheetId="16">[15]Global!#REF!</definedName>
    <definedName name="operating_leases_per_ASK_2010" localSheetId="5">[15]Global!#REF!</definedName>
    <definedName name="operating_leases_per_ASK_2010" localSheetId="9">[15]Global!#REF!</definedName>
    <definedName name="operating_leases_per_ASK_2010" localSheetId="2">[15]Global!#REF!</definedName>
    <definedName name="operating_leases_per_ASK_2010" localSheetId="25">[15]Global!#REF!</definedName>
    <definedName name="operating_leases_per_ASK_2010">[15]Global!#REF!</definedName>
    <definedName name="operating_leases_per_ASK_comm" localSheetId="4">[15]Global!#REF!</definedName>
    <definedName name="operating_leases_per_ASK_comm" localSheetId="16">[15]Global!#REF!</definedName>
    <definedName name="operating_leases_per_ASK_comm" localSheetId="5">[15]Global!#REF!</definedName>
    <definedName name="operating_leases_per_ASK_comm" localSheetId="9">[15]Global!#REF!</definedName>
    <definedName name="operating_leases_per_ASK_comm" localSheetId="2">[15]Global!#REF!</definedName>
    <definedName name="operating_leases_per_ASK_comm" localSheetId="25">[15]Global!#REF!</definedName>
    <definedName name="operating_leases_per_ASK_comm">[15]Global!#REF!</definedName>
    <definedName name="operating_leases_per_ASM_1985" localSheetId="4">[15]Global!#REF!</definedName>
    <definedName name="operating_leases_per_ASM_1985" localSheetId="16">[15]Global!#REF!</definedName>
    <definedName name="operating_leases_per_ASM_1985" localSheetId="5">[15]Global!#REF!</definedName>
    <definedName name="operating_leases_per_ASM_1985" localSheetId="9">[15]Global!#REF!</definedName>
    <definedName name="operating_leases_per_ASM_1985" localSheetId="2">[15]Global!#REF!</definedName>
    <definedName name="operating_leases_per_ASM_1985" localSheetId="25">[15]Global!#REF!</definedName>
    <definedName name="operating_leases_per_ASM_1985">[15]Global!#REF!</definedName>
    <definedName name="operating_leases_per_ASM_1986" localSheetId="4">[15]Global!#REF!</definedName>
    <definedName name="operating_leases_per_ASM_1986" localSheetId="16">[15]Global!#REF!</definedName>
    <definedName name="operating_leases_per_ASM_1986" localSheetId="5">[15]Global!#REF!</definedName>
    <definedName name="operating_leases_per_ASM_1986" localSheetId="9">[15]Global!#REF!</definedName>
    <definedName name="operating_leases_per_ASM_1986" localSheetId="2">[15]Global!#REF!</definedName>
    <definedName name="operating_leases_per_ASM_1986" localSheetId="25">[15]Global!#REF!</definedName>
    <definedName name="operating_leases_per_ASM_1986">[15]Global!#REF!</definedName>
    <definedName name="operating_leases_per_ASM_1987" localSheetId="4">[15]Global!#REF!</definedName>
    <definedName name="operating_leases_per_ASM_1987" localSheetId="16">[15]Global!#REF!</definedName>
    <definedName name="operating_leases_per_ASM_1987" localSheetId="5">[15]Global!#REF!</definedName>
    <definedName name="operating_leases_per_ASM_1987" localSheetId="9">[15]Global!#REF!</definedName>
    <definedName name="operating_leases_per_ASM_1987" localSheetId="2">[15]Global!#REF!</definedName>
    <definedName name="operating_leases_per_ASM_1987" localSheetId="25">[15]Global!#REF!</definedName>
    <definedName name="operating_leases_per_ASM_1987">[15]Global!#REF!</definedName>
    <definedName name="operating_leases_per_ASM_1988" localSheetId="4">[15]Global!#REF!</definedName>
    <definedName name="operating_leases_per_ASM_1988" localSheetId="16">[15]Global!#REF!</definedName>
    <definedName name="operating_leases_per_ASM_1988" localSheetId="5">[15]Global!#REF!</definedName>
    <definedName name="operating_leases_per_ASM_1988" localSheetId="9">[15]Global!#REF!</definedName>
    <definedName name="operating_leases_per_ASM_1988" localSheetId="2">[15]Global!#REF!</definedName>
    <definedName name="operating_leases_per_ASM_1988" localSheetId="25">[15]Global!#REF!</definedName>
    <definedName name="operating_leases_per_ASM_1988">[15]Global!#REF!</definedName>
    <definedName name="operating_leases_per_ASM_1989" localSheetId="4">[15]Global!#REF!</definedName>
    <definedName name="operating_leases_per_ASM_1989" localSheetId="16">[15]Global!#REF!</definedName>
    <definedName name="operating_leases_per_ASM_1989" localSheetId="5">[15]Global!#REF!</definedName>
    <definedName name="operating_leases_per_ASM_1989" localSheetId="9">[15]Global!#REF!</definedName>
    <definedName name="operating_leases_per_ASM_1989" localSheetId="2">[15]Global!#REF!</definedName>
    <definedName name="operating_leases_per_ASM_1989" localSheetId="25">[15]Global!#REF!</definedName>
    <definedName name="operating_leases_per_ASM_1989">[15]Global!#REF!</definedName>
    <definedName name="operating_leases_per_ASM_1990" localSheetId="4">[15]Global!#REF!</definedName>
    <definedName name="operating_leases_per_ASM_1990" localSheetId="16">[15]Global!#REF!</definedName>
    <definedName name="operating_leases_per_ASM_1990" localSheetId="5">[15]Global!#REF!</definedName>
    <definedName name="operating_leases_per_ASM_1990" localSheetId="9">[15]Global!#REF!</definedName>
    <definedName name="operating_leases_per_ASM_1990" localSheetId="2">[15]Global!#REF!</definedName>
    <definedName name="operating_leases_per_ASM_1990" localSheetId="25">[15]Global!#REF!</definedName>
    <definedName name="operating_leases_per_ASM_1990">[15]Global!#REF!</definedName>
    <definedName name="operating_leases_per_ASM_1991" localSheetId="4">[15]Global!#REF!</definedName>
    <definedName name="operating_leases_per_ASM_1991" localSheetId="16">[15]Global!#REF!</definedName>
    <definedName name="operating_leases_per_ASM_1991" localSheetId="5">[15]Global!#REF!</definedName>
    <definedName name="operating_leases_per_ASM_1991" localSheetId="9">[15]Global!#REF!</definedName>
    <definedName name="operating_leases_per_ASM_1991" localSheetId="2">[15]Global!#REF!</definedName>
    <definedName name="operating_leases_per_ASM_1991" localSheetId="25">[15]Global!#REF!</definedName>
    <definedName name="operating_leases_per_ASM_1991">[15]Global!#REF!</definedName>
    <definedName name="operating_leases_per_ASM_1992" localSheetId="4">[15]Global!#REF!</definedName>
    <definedName name="operating_leases_per_ASM_1992" localSheetId="16">[15]Global!#REF!</definedName>
    <definedName name="operating_leases_per_ASM_1992" localSheetId="5">[15]Global!#REF!</definedName>
    <definedName name="operating_leases_per_ASM_1992" localSheetId="9">[15]Global!#REF!</definedName>
    <definedName name="operating_leases_per_ASM_1992" localSheetId="2">[15]Global!#REF!</definedName>
    <definedName name="operating_leases_per_ASM_1992" localSheetId="25">[15]Global!#REF!</definedName>
    <definedName name="operating_leases_per_ASM_1992">[15]Global!#REF!</definedName>
    <definedName name="operating_leases_per_ASM_1993" localSheetId="4">[15]Global!#REF!</definedName>
    <definedName name="operating_leases_per_ASM_1993" localSheetId="16">[15]Global!#REF!</definedName>
    <definedName name="operating_leases_per_ASM_1993" localSheetId="5">[15]Global!#REF!</definedName>
    <definedName name="operating_leases_per_ASM_1993" localSheetId="9">[15]Global!#REF!</definedName>
    <definedName name="operating_leases_per_ASM_1993" localSheetId="2">[15]Global!#REF!</definedName>
    <definedName name="operating_leases_per_ASM_1993" localSheetId="25">[15]Global!#REF!</definedName>
    <definedName name="operating_leases_per_ASM_1993">[15]Global!#REF!</definedName>
    <definedName name="operating_leases_per_ASM_1994" localSheetId="4">[15]Global!#REF!</definedName>
    <definedName name="operating_leases_per_ASM_1994" localSheetId="16">[15]Global!#REF!</definedName>
    <definedName name="operating_leases_per_ASM_1994" localSheetId="5">[15]Global!#REF!</definedName>
    <definedName name="operating_leases_per_ASM_1994" localSheetId="9">[15]Global!#REF!</definedName>
    <definedName name="operating_leases_per_ASM_1994" localSheetId="2">[15]Global!#REF!</definedName>
    <definedName name="operating_leases_per_ASM_1994" localSheetId="25">[15]Global!#REF!</definedName>
    <definedName name="operating_leases_per_ASM_1994">[15]Global!#REF!</definedName>
    <definedName name="operating_leases_per_ASM_1995" localSheetId="4">[15]Global!#REF!</definedName>
    <definedName name="operating_leases_per_ASM_1995" localSheetId="16">[15]Global!#REF!</definedName>
    <definedName name="operating_leases_per_ASM_1995" localSheetId="5">[15]Global!#REF!</definedName>
    <definedName name="operating_leases_per_ASM_1995" localSheetId="9">[15]Global!#REF!</definedName>
    <definedName name="operating_leases_per_ASM_1995" localSheetId="2">[15]Global!#REF!</definedName>
    <definedName name="operating_leases_per_ASM_1995" localSheetId="25">[15]Global!#REF!</definedName>
    <definedName name="operating_leases_per_ASM_1995">[15]Global!#REF!</definedName>
    <definedName name="operating_leases_per_ASM_1996" localSheetId="4">[15]Global!#REF!</definedName>
    <definedName name="operating_leases_per_ASM_1996" localSheetId="16">[15]Global!#REF!</definedName>
    <definedName name="operating_leases_per_ASM_1996" localSheetId="5">[15]Global!#REF!</definedName>
    <definedName name="operating_leases_per_ASM_1996" localSheetId="9">[15]Global!#REF!</definedName>
    <definedName name="operating_leases_per_ASM_1996" localSheetId="2">[15]Global!#REF!</definedName>
    <definedName name="operating_leases_per_ASM_1996" localSheetId="25">[15]Global!#REF!</definedName>
    <definedName name="operating_leases_per_ASM_1996">[15]Global!#REF!</definedName>
    <definedName name="operating_leases_per_ASM_1997" localSheetId="4">[15]Global!#REF!</definedName>
    <definedName name="operating_leases_per_ASM_1997" localSheetId="16">[15]Global!#REF!</definedName>
    <definedName name="operating_leases_per_ASM_1997" localSheetId="5">[15]Global!#REF!</definedName>
    <definedName name="operating_leases_per_ASM_1997" localSheetId="9">[15]Global!#REF!</definedName>
    <definedName name="operating_leases_per_ASM_1997" localSheetId="2">[15]Global!#REF!</definedName>
    <definedName name="operating_leases_per_ASM_1997" localSheetId="25">[15]Global!#REF!</definedName>
    <definedName name="operating_leases_per_ASM_1997">[15]Global!#REF!</definedName>
    <definedName name="operating_leases_per_ASM_1998" localSheetId="4">[15]Global!#REF!</definedName>
    <definedName name="operating_leases_per_ASM_1998" localSheetId="16">[15]Global!#REF!</definedName>
    <definedName name="operating_leases_per_ASM_1998" localSheetId="5">[15]Global!#REF!</definedName>
    <definedName name="operating_leases_per_ASM_1998" localSheetId="9">[15]Global!#REF!</definedName>
    <definedName name="operating_leases_per_ASM_1998" localSheetId="2">[15]Global!#REF!</definedName>
    <definedName name="operating_leases_per_ASM_1998" localSheetId="25">[15]Global!#REF!</definedName>
    <definedName name="operating_leases_per_ASM_1998">[15]Global!#REF!</definedName>
    <definedName name="operating_leases_per_ASM_1999" localSheetId="4">[15]Global!#REF!</definedName>
    <definedName name="operating_leases_per_ASM_1999" localSheetId="16">[15]Global!#REF!</definedName>
    <definedName name="operating_leases_per_ASM_1999" localSheetId="5">[15]Global!#REF!</definedName>
    <definedName name="operating_leases_per_ASM_1999" localSheetId="9">[15]Global!#REF!</definedName>
    <definedName name="operating_leases_per_ASM_1999" localSheetId="2">[15]Global!#REF!</definedName>
    <definedName name="operating_leases_per_ASM_1999" localSheetId="25">[15]Global!#REF!</definedName>
    <definedName name="operating_leases_per_ASM_1999">[15]Global!#REF!</definedName>
    <definedName name="operating_leases_per_ASM_2000" localSheetId="4">[15]Global!#REF!</definedName>
    <definedName name="operating_leases_per_ASM_2000" localSheetId="16">[15]Global!#REF!</definedName>
    <definedName name="operating_leases_per_ASM_2000" localSheetId="5">[15]Global!#REF!</definedName>
    <definedName name="operating_leases_per_ASM_2000" localSheetId="9">[15]Global!#REF!</definedName>
    <definedName name="operating_leases_per_ASM_2000" localSheetId="2">[15]Global!#REF!</definedName>
    <definedName name="operating_leases_per_ASM_2000" localSheetId="25">[15]Global!#REF!</definedName>
    <definedName name="operating_leases_per_ASM_2000">[15]Global!#REF!</definedName>
    <definedName name="operating_leases_per_ASM_2001" localSheetId="4">[15]Global!#REF!</definedName>
    <definedName name="operating_leases_per_ASM_2001" localSheetId="16">[15]Global!#REF!</definedName>
    <definedName name="operating_leases_per_ASM_2001" localSheetId="5">[15]Global!#REF!</definedName>
    <definedName name="operating_leases_per_ASM_2001" localSheetId="9">[15]Global!#REF!</definedName>
    <definedName name="operating_leases_per_ASM_2001" localSheetId="2">[15]Global!#REF!</definedName>
    <definedName name="operating_leases_per_ASM_2001" localSheetId="25">[15]Global!#REF!</definedName>
    <definedName name="operating_leases_per_ASM_2001">[15]Global!#REF!</definedName>
    <definedName name="operating_leases_per_ASM_2002" localSheetId="4">[15]Global!#REF!</definedName>
    <definedName name="operating_leases_per_ASM_2002" localSheetId="16">[15]Global!#REF!</definedName>
    <definedName name="operating_leases_per_ASM_2002" localSheetId="5">[15]Global!#REF!</definedName>
    <definedName name="operating_leases_per_ASM_2002" localSheetId="9">[15]Global!#REF!</definedName>
    <definedName name="operating_leases_per_ASM_2002" localSheetId="2">[15]Global!#REF!</definedName>
    <definedName name="operating_leases_per_ASM_2002" localSheetId="25">[15]Global!#REF!</definedName>
    <definedName name="operating_leases_per_ASM_2002">[15]Global!#REF!</definedName>
    <definedName name="operating_leases_per_ASM_2003" localSheetId="4">[15]Global!#REF!</definedName>
    <definedName name="operating_leases_per_ASM_2003" localSheetId="16">[15]Global!#REF!</definedName>
    <definedName name="operating_leases_per_ASM_2003" localSheetId="5">[15]Global!#REF!</definedName>
    <definedName name="operating_leases_per_ASM_2003" localSheetId="9">[15]Global!#REF!</definedName>
    <definedName name="operating_leases_per_ASM_2003" localSheetId="2">[15]Global!#REF!</definedName>
    <definedName name="operating_leases_per_ASM_2003" localSheetId="25">[15]Global!#REF!</definedName>
    <definedName name="operating_leases_per_ASM_2003">[15]Global!#REF!</definedName>
    <definedName name="operating_leases_per_ASM_2004" localSheetId="4">[15]Global!#REF!</definedName>
    <definedName name="operating_leases_per_ASM_2004" localSheetId="16">[15]Global!#REF!</definedName>
    <definedName name="operating_leases_per_ASM_2004" localSheetId="5">[15]Global!#REF!</definedName>
    <definedName name="operating_leases_per_ASM_2004" localSheetId="9">[15]Global!#REF!</definedName>
    <definedName name="operating_leases_per_ASM_2004" localSheetId="2">[15]Global!#REF!</definedName>
    <definedName name="operating_leases_per_ASM_2004" localSheetId="25">[15]Global!#REF!</definedName>
    <definedName name="operating_leases_per_ASM_2004">[15]Global!#REF!</definedName>
    <definedName name="operating_leases_per_ASM_2005" localSheetId="4">[15]Global!#REF!</definedName>
    <definedName name="operating_leases_per_ASM_2005" localSheetId="16">[15]Global!#REF!</definedName>
    <definedName name="operating_leases_per_ASM_2005" localSheetId="5">[15]Global!#REF!</definedName>
    <definedName name="operating_leases_per_ASM_2005" localSheetId="9">[15]Global!#REF!</definedName>
    <definedName name="operating_leases_per_ASM_2005" localSheetId="2">[15]Global!#REF!</definedName>
    <definedName name="operating_leases_per_ASM_2005" localSheetId="25">[15]Global!#REF!</definedName>
    <definedName name="operating_leases_per_ASM_2005">[15]Global!#REF!</definedName>
    <definedName name="operating_leases_per_ASM_2006" localSheetId="4">[15]Global!#REF!</definedName>
    <definedName name="operating_leases_per_ASM_2006" localSheetId="16">[15]Global!#REF!</definedName>
    <definedName name="operating_leases_per_ASM_2006" localSheetId="5">[15]Global!#REF!</definedName>
    <definedName name="operating_leases_per_ASM_2006" localSheetId="9">[15]Global!#REF!</definedName>
    <definedName name="operating_leases_per_ASM_2006" localSheetId="2">[15]Global!#REF!</definedName>
    <definedName name="operating_leases_per_ASM_2006" localSheetId="25">[15]Global!#REF!</definedName>
    <definedName name="operating_leases_per_ASM_2006">[15]Global!#REF!</definedName>
    <definedName name="operating_leases_per_ASM_2007" localSheetId="4">[15]Global!#REF!</definedName>
    <definedName name="operating_leases_per_ASM_2007" localSheetId="16">[15]Global!#REF!</definedName>
    <definedName name="operating_leases_per_ASM_2007" localSheetId="5">[15]Global!#REF!</definedName>
    <definedName name="operating_leases_per_ASM_2007" localSheetId="9">[15]Global!#REF!</definedName>
    <definedName name="operating_leases_per_ASM_2007" localSheetId="2">[15]Global!#REF!</definedName>
    <definedName name="operating_leases_per_ASM_2007" localSheetId="25">[15]Global!#REF!</definedName>
    <definedName name="operating_leases_per_ASM_2007">[15]Global!#REF!</definedName>
    <definedName name="operating_leases_per_ASM_2008" localSheetId="4">[15]Global!#REF!</definedName>
    <definedName name="operating_leases_per_ASM_2008" localSheetId="16">[15]Global!#REF!</definedName>
    <definedName name="operating_leases_per_ASM_2008" localSheetId="5">[15]Global!#REF!</definedName>
    <definedName name="operating_leases_per_ASM_2008" localSheetId="9">[15]Global!#REF!</definedName>
    <definedName name="operating_leases_per_ASM_2008" localSheetId="2">[15]Global!#REF!</definedName>
    <definedName name="operating_leases_per_ASM_2008" localSheetId="25">[15]Global!#REF!</definedName>
    <definedName name="operating_leases_per_ASM_2008">[15]Global!#REF!</definedName>
    <definedName name="operating_leases_per_ASM_2009" localSheetId="4">[15]Global!#REF!</definedName>
    <definedName name="operating_leases_per_ASM_2009" localSheetId="16">[15]Global!#REF!</definedName>
    <definedName name="operating_leases_per_ASM_2009" localSheetId="5">[15]Global!#REF!</definedName>
    <definedName name="operating_leases_per_ASM_2009" localSheetId="9">[15]Global!#REF!</definedName>
    <definedName name="operating_leases_per_ASM_2009" localSheetId="2">[15]Global!#REF!</definedName>
    <definedName name="operating_leases_per_ASM_2009" localSheetId="25">[15]Global!#REF!</definedName>
    <definedName name="operating_leases_per_ASM_2009">[15]Global!#REF!</definedName>
    <definedName name="operating_leases_per_ASM_2010" localSheetId="4">[15]Global!#REF!</definedName>
    <definedName name="operating_leases_per_ASM_2010" localSheetId="16">[15]Global!#REF!</definedName>
    <definedName name="operating_leases_per_ASM_2010" localSheetId="5">[15]Global!#REF!</definedName>
    <definedName name="operating_leases_per_ASM_2010" localSheetId="9">[15]Global!#REF!</definedName>
    <definedName name="operating_leases_per_ASM_2010" localSheetId="2">[15]Global!#REF!</definedName>
    <definedName name="operating_leases_per_ASM_2010" localSheetId="25">[15]Global!#REF!</definedName>
    <definedName name="operating_leases_per_ASM_2010">[15]Global!#REF!</definedName>
    <definedName name="operating_leases_per_ASM_comm" localSheetId="4">[15]Global!#REF!</definedName>
    <definedName name="operating_leases_per_ASM_comm" localSheetId="16">[15]Global!#REF!</definedName>
    <definedName name="operating_leases_per_ASM_comm" localSheetId="5">[15]Global!#REF!</definedName>
    <definedName name="operating_leases_per_ASM_comm" localSheetId="9">[15]Global!#REF!</definedName>
    <definedName name="operating_leases_per_ASM_comm" localSheetId="2">[15]Global!#REF!</definedName>
    <definedName name="operating_leases_per_ASM_comm" localSheetId="25">[15]Global!#REF!</definedName>
    <definedName name="operating_leases_per_ASM_comm">[15]Global!#REF!</definedName>
    <definedName name="operating_leases_per_ATK_1985" localSheetId="4">[15]Global!#REF!</definedName>
    <definedName name="operating_leases_per_ATK_1985" localSheetId="16">[15]Global!#REF!</definedName>
    <definedName name="operating_leases_per_ATK_1985" localSheetId="5">[15]Global!#REF!</definedName>
    <definedName name="operating_leases_per_ATK_1985" localSheetId="9">[15]Global!#REF!</definedName>
    <definedName name="operating_leases_per_ATK_1985" localSheetId="2">[15]Global!#REF!</definedName>
    <definedName name="operating_leases_per_ATK_1985" localSheetId="25">[15]Global!#REF!</definedName>
    <definedName name="operating_leases_per_ATK_1985">[15]Global!#REF!</definedName>
    <definedName name="operating_leases_per_ATK_1986" localSheetId="4">[15]Global!#REF!</definedName>
    <definedName name="operating_leases_per_ATK_1986" localSheetId="16">[15]Global!#REF!</definedName>
    <definedName name="operating_leases_per_ATK_1986" localSheetId="5">[15]Global!#REF!</definedName>
    <definedName name="operating_leases_per_ATK_1986" localSheetId="9">[15]Global!#REF!</definedName>
    <definedName name="operating_leases_per_ATK_1986" localSheetId="2">[15]Global!#REF!</definedName>
    <definedName name="operating_leases_per_ATK_1986" localSheetId="25">[15]Global!#REF!</definedName>
    <definedName name="operating_leases_per_ATK_1986">[15]Global!#REF!</definedName>
    <definedName name="operating_leases_per_ATK_1987" localSheetId="4">[15]Global!#REF!</definedName>
    <definedName name="operating_leases_per_ATK_1987" localSheetId="16">[15]Global!#REF!</definedName>
    <definedName name="operating_leases_per_ATK_1987" localSheetId="5">[15]Global!#REF!</definedName>
    <definedName name="operating_leases_per_ATK_1987" localSheetId="9">[15]Global!#REF!</definedName>
    <definedName name="operating_leases_per_ATK_1987" localSheetId="2">[15]Global!#REF!</definedName>
    <definedName name="operating_leases_per_ATK_1987" localSheetId="25">[15]Global!#REF!</definedName>
    <definedName name="operating_leases_per_ATK_1987">[15]Global!#REF!</definedName>
    <definedName name="operating_leases_per_ATK_1988" localSheetId="4">[15]Global!#REF!</definedName>
    <definedName name="operating_leases_per_ATK_1988" localSheetId="16">[15]Global!#REF!</definedName>
    <definedName name="operating_leases_per_ATK_1988" localSheetId="5">[15]Global!#REF!</definedName>
    <definedName name="operating_leases_per_ATK_1988" localSheetId="9">[15]Global!#REF!</definedName>
    <definedName name="operating_leases_per_ATK_1988" localSheetId="2">[15]Global!#REF!</definedName>
    <definedName name="operating_leases_per_ATK_1988" localSheetId="25">[15]Global!#REF!</definedName>
    <definedName name="operating_leases_per_ATK_1988">[15]Global!#REF!</definedName>
    <definedName name="operating_leases_per_ATK_1989" localSheetId="4">[15]Global!#REF!</definedName>
    <definedName name="operating_leases_per_ATK_1989" localSheetId="16">[15]Global!#REF!</definedName>
    <definedName name="operating_leases_per_ATK_1989" localSheetId="5">[15]Global!#REF!</definedName>
    <definedName name="operating_leases_per_ATK_1989" localSheetId="9">[15]Global!#REF!</definedName>
    <definedName name="operating_leases_per_ATK_1989" localSheetId="2">[15]Global!#REF!</definedName>
    <definedName name="operating_leases_per_ATK_1989" localSheetId="25">[15]Global!#REF!</definedName>
    <definedName name="operating_leases_per_ATK_1989">[15]Global!#REF!</definedName>
    <definedName name="operating_leases_per_ATK_1990" localSheetId="4">[15]Global!#REF!</definedName>
    <definedName name="operating_leases_per_ATK_1990" localSheetId="16">[15]Global!#REF!</definedName>
    <definedName name="operating_leases_per_ATK_1990" localSheetId="5">[15]Global!#REF!</definedName>
    <definedName name="operating_leases_per_ATK_1990" localSheetId="9">[15]Global!#REF!</definedName>
    <definedName name="operating_leases_per_ATK_1990" localSheetId="2">[15]Global!#REF!</definedName>
    <definedName name="operating_leases_per_ATK_1990" localSheetId="25">[15]Global!#REF!</definedName>
    <definedName name="operating_leases_per_ATK_1990">[15]Global!#REF!</definedName>
    <definedName name="operating_leases_per_ATK_1991" localSheetId="4">[15]Global!#REF!</definedName>
    <definedName name="operating_leases_per_ATK_1991" localSheetId="16">[15]Global!#REF!</definedName>
    <definedName name="operating_leases_per_ATK_1991" localSheetId="5">[15]Global!#REF!</definedName>
    <definedName name="operating_leases_per_ATK_1991" localSheetId="9">[15]Global!#REF!</definedName>
    <definedName name="operating_leases_per_ATK_1991" localSheetId="2">[15]Global!#REF!</definedName>
    <definedName name="operating_leases_per_ATK_1991" localSheetId="25">[15]Global!#REF!</definedName>
    <definedName name="operating_leases_per_ATK_1991">[15]Global!#REF!</definedName>
    <definedName name="operating_leases_per_ATK_1992" localSheetId="4">[15]Global!#REF!</definedName>
    <definedName name="operating_leases_per_ATK_1992" localSheetId="16">[15]Global!#REF!</definedName>
    <definedName name="operating_leases_per_ATK_1992" localSheetId="5">[15]Global!#REF!</definedName>
    <definedName name="operating_leases_per_ATK_1992" localSheetId="9">[15]Global!#REF!</definedName>
    <definedName name="operating_leases_per_ATK_1992" localSheetId="2">[15]Global!#REF!</definedName>
    <definedName name="operating_leases_per_ATK_1992" localSheetId="25">[15]Global!#REF!</definedName>
    <definedName name="operating_leases_per_ATK_1992">[15]Global!#REF!</definedName>
    <definedName name="operating_leases_per_ATK_1993" localSheetId="4">[15]Global!#REF!</definedName>
    <definedName name="operating_leases_per_ATK_1993" localSheetId="16">[15]Global!#REF!</definedName>
    <definedName name="operating_leases_per_ATK_1993" localSheetId="5">[15]Global!#REF!</definedName>
    <definedName name="operating_leases_per_ATK_1993" localSheetId="9">[15]Global!#REF!</definedName>
    <definedName name="operating_leases_per_ATK_1993" localSheetId="2">[15]Global!#REF!</definedName>
    <definedName name="operating_leases_per_ATK_1993" localSheetId="25">[15]Global!#REF!</definedName>
    <definedName name="operating_leases_per_ATK_1993">[15]Global!#REF!</definedName>
    <definedName name="operating_leases_per_ATK_1994" localSheetId="4">[15]Global!#REF!</definedName>
    <definedName name="operating_leases_per_ATK_1994" localSheetId="16">[15]Global!#REF!</definedName>
    <definedName name="operating_leases_per_ATK_1994" localSheetId="5">[15]Global!#REF!</definedName>
    <definedName name="operating_leases_per_ATK_1994" localSheetId="9">[15]Global!#REF!</definedName>
    <definedName name="operating_leases_per_ATK_1994" localSheetId="2">[15]Global!#REF!</definedName>
    <definedName name="operating_leases_per_ATK_1994" localSheetId="25">[15]Global!#REF!</definedName>
    <definedName name="operating_leases_per_ATK_1994">[15]Global!#REF!</definedName>
    <definedName name="operating_leases_per_ATK_1995" localSheetId="4">[15]Global!#REF!</definedName>
    <definedName name="operating_leases_per_ATK_1995" localSheetId="16">[15]Global!#REF!</definedName>
    <definedName name="operating_leases_per_ATK_1995" localSheetId="5">[15]Global!#REF!</definedName>
    <definedName name="operating_leases_per_ATK_1995" localSheetId="9">[15]Global!#REF!</definedName>
    <definedName name="operating_leases_per_ATK_1995" localSheetId="2">[15]Global!#REF!</definedName>
    <definedName name="operating_leases_per_ATK_1995" localSheetId="25">[15]Global!#REF!</definedName>
    <definedName name="operating_leases_per_ATK_1995">[15]Global!#REF!</definedName>
    <definedName name="operating_leases_per_ATK_1996" localSheetId="4">[15]Global!#REF!</definedName>
    <definedName name="operating_leases_per_ATK_1996" localSheetId="16">[15]Global!#REF!</definedName>
    <definedName name="operating_leases_per_ATK_1996" localSheetId="5">[15]Global!#REF!</definedName>
    <definedName name="operating_leases_per_ATK_1996" localSheetId="9">[15]Global!#REF!</definedName>
    <definedName name="operating_leases_per_ATK_1996" localSheetId="2">[15]Global!#REF!</definedName>
    <definedName name="operating_leases_per_ATK_1996" localSheetId="25">[15]Global!#REF!</definedName>
    <definedName name="operating_leases_per_ATK_1996">[15]Global!#REF!</definedName>
    <definedName name="operating_leases_per_ATK_1997" localSheetId="4">[15]Global!#REF!</definedName>
    <definedName name="operating_leases_per_ATK_1997" localSheetId="16">[15]Global!#REF!</definedName>
    <definedName name="operating_leases_per_ATK_1997" localSheetId="5">[15]Global!#REF!</definedName>
    <definedName name="operating_leases_per_ATK_1997" localSheetId="9">[15]Global!#REF!</definedName>
    <definedName name="operating_leases_per_ATK_1997" localSheetId="2">[15]Global!#REF!</definedName>
    <definedName name="operating_leases_per_ATK_1997" localSheetId="25">[15]Global!#REF!</definedName>
    <definedName name="operating_leases_per_ATK_1997">[15]Global!#REF!</definedName>
    <definedName name="operating_leases_per_ATK_1998" localSheetId="4">[15]Global!#REF!</definedName>
    <definedName name="operating_leases_per_ATK_1998" localSheetId="16">[15]Global!#REF!</definedName>
    <definedName name="operating_leases_per_ATK_1998" localSheetId="5">[15]Global!#REF!</definedName>
    <definedName name="operating_leases_per_ATK_1998" localSheetId="9">[15]Global!#REF!</definedName>
    <definedName name="operating_leases_per_ATK_1998" localSheetId="2">[15]Global!#REF!</definedName>
    <definedName name="operating_leases_per_ATK_1998" localSheetId="25">[15]Global!#REF!</definedName>
    <definedName name="operating_leases_per_ATK_1998">[15]Global!#REF!</definedName>
    <definedName name="operating_leases_per_ATK_1999" localSheetId="4">[15]Global!#REF!</definedName>
    <definedName name="operating_leases_per_ATK_1999" localSheetId="16">[15]Global!#REF!</definedName>
    <definedName name="operating_leases_per_ATK_1999" localSheetId="5">[15]Global!#REF!</definedName>
    <definedName name="operating_leases_per_ATK_1999" localSheetId="9">[15]Global!#REF!</definedName>
    <definedName name="operating_leases_per_ATK_1999" localSheetId="2">[15]Global!#REF!</definedName>
    <definedName name="operating_leases_per_ATK_1999" localSheetId="25">[15]Global!#REF!</definedName>
    <definedName name="operating_leases_per_ATK_1999">[15]Global!#REF!</definedName>
    <definedName name="operating_leases_per_ATK_2000" localSheetId="4">[15]Global!#REF!</definedName>
    <definedName name="operating_leases_per_ATK_2000" localSheetId="16">[15]Global!#REF!</definedName>
    <definedName name="operating_leases_per_ATK_2000" localSheetId="5">[15]Global!#REF!</definedName>
    <definedName name="operating_leases_per_ATK_2000" localSheetId="9">[15]Global!#REF!</definedName>
    <definedName name="operating_leases_per_ATK_2000" localSheetId="2">[15]Global!#REF!</definedName>
    <definedName name="operating_leases_per_ATK_2000" localSheetId="25">[15]Global!#REF!</definedName>
    <definedName name="operating_leases_per_ATK_2000">[15]Global!#REF!</definedName>
    <definedName name="operating_leases_per_ATK_2001" localSheetId="4">[15]Global!#REF!</definedName>
    <definedName name="operating_leases_per_ATK_2001" localSheetId="16">[15]Global!#REF!</definedName>
    <definedName name="operating_leases_per_ATK_2001" localSheetId="5">[15]Global!#REF!</definedName>
    <definedName name="operating_leases_per_ATK_2001" localSheetId="9">[15]Global!#REF!</definedName>
    <definedName name="operating_leases_per_ATK_2001" localSheetId="2">[15]Global!#REF!</definedName>
    <definedName name="operating_leases_per_ATK_2001" localSheetId="25">[15]Global!#REF!</definedName>
    <definedName name="operating_leases_per_ATK_2001">[15]Global!#REF!</definedName>
    <definedName name="operating_leases_per_ATK_2002" localSheetId="4">[15]Global!#REF!</definedName>
    <definedName name="operating_leases_per_ATK_2002" localSheetId="16">[15]Global!#REF!</definedName>
    <definedName name="operating_leases_per_ATK_2002" localSheetId="5">[15]Global!#REF!</definedName>
    <definedName name="operating_leases_per_ATK_2002" localSheetId="9">[15]Global!#REF!</definedName>
    <definedName name="operating_leases_per_ATK_2002" localSheetId="2">[15]Global!#REF!</definedName>
    <definedName name="operating_leases_per_ATK_2002" localSheetId="25">[15]Global!#REF!</definedName>
    <definedName name="operating_leases_per_ATK_2002">[15]Global!#REF!</definedName>
    <definedName name="operating_leases_per_ATK_2003" localSheetId="4">[15]Global!#REF!</definedName>
    <definedName name="operating_leases_per_ATK_2003" localSheetId="16">[15]Global!#REF!</definedName>
    <definedName name="operating_leases_per_ATK_2003" localSheetId="5">[15]Global!#REF!</definedName>
    <definedName name="operating_leases_per_ATK_2003" localSheetId="9">[15]Global!#REF!</definedName>
    <definedName name="operating_leases_per_ATK_2003" localSheetId="2">[15]Global!#REF!</definedName>
    <definedName name="operating_leases_per_ATK_2003" localSheetId="25">[15]Global!#REF!</definedName>
    <definedName name="operating_leases_per_ATK_2003">[15]Global!#REF!</definedName>
    <definedName name="operating_leases_per_ATK_2004" localSheetId="4">[15]Global!#REF!</definedName>
    <definedName name="operating_leases_per_ATK_2004" localSheetId="16">[15]Global!#REF!</definedName>
    <definedName name="operating_leases_per_ATK_2004" localSheetId="5">[15]Global!#REF!</definedName>
    <definedName name="operating_leases_per_ATK_2004" localSheetId="9">[15]Global!#REF!</definedName>
    <definedName name="operating_leases_per_ATK_2004" localSheetId="2">[15]Global!#REF!</definedName>
    <definedName name="operating_leases_per_ATK_2004" localSheetId="25">[15]Global!#REF!</definedName>
    <definedName name="operating_leases_per_ATK_2004">[15]Global!#REF!</definedName>
    <definedName name="operating_leases_per_ATK_2005" localSheetId="4">[15]Global!#REF!</definedName>
    <definedName name="operating_leases_per_ATK_2005" localSheetId="16">[15]Global!#REF!</definedName>
    <definedName name="operating_leases_per_ATK_2005" localSheetId="5">[15]Global!#REF!</definedName>
    <definedName name="operating_leases_per_ATK_2005" localSheetId="9">[15]Global!#REF!</definedName>
    <definedName name="operating_leases_per_ATK_2005" localSheetId="2">[15]Global!#REF!</definedName>
    <definedName name="operating_leases_per_ATK_2005" localSheetId="25">[15]Global!#REF!</definedName>
    <definedName name="operating_leases_per_ATK_2005">[15]Global!#REF!</definedName>
    <definedName name="operating_leases_per_ATK_2006" localSheetId="4">[15]Global!#REF!</definedName>
    <definedName name="operating_leases_per_ATK_2006" localSheetId="16">[15]Global!#REF!</definedName>
    <definedName name="operating_leases_per_ATK_2006" localSheetId="5">[15]Global!#REF!</definedName>
    <definedName name="operating_leases_per_ATK_2006" localSheetId="9">[15]Global!#REF!</definedName>
    <definedName name="operating_leases_per_ATK_2006" localSheetId="2">[15]Global!#REF!</definedName>
    <definedName name="operating_leases_per_ATK_2006" localSheetId="25">[15]Global!#REF!</definedName>
    <definedName name="operating_leases_per_ATK_2006">[15]Global!#REF!</definedName>
    <definedName name="operating_leases_per_ATK_2007" localSheetId="4">[15]Global!#REF!</definedName>
    <definedName name="operating_leases_per_ATK_2007" localSheetId="16">[15]Global!#REF!</definedName>
    <definedName name="operating_leases_per_ATK_2007" localSheetId="5">[15]Global!#REF!</definedName>
    <definedName name="operating_leases_per_ATK_2007" localSheetId="9">[15]Global!#REF!</definedName>
    <definedName name="operating_leases_per_ATK_2007" localSheetId="2">[15]Global!#REF!</definedName>
    <definedName name="operating_leases_per_ATK_2007" localSheetId="25">[15]Global!#REF!</definedName>
    <definedName name="operating_leases_per_ATK_2007">[15]Global!#REF!</definedName>
    <definedName name="operating_leases_per_ATK_2008" localSheetId="4">[15]Global!#REF!</definedName>
    <definedName name="operating_leases_per_ATK_2008" localSheetId="16">[15]Global!#REF!</definedName>
    <definedName name="operating_leases_per_ATK_2008" localSheetId="5">[15]Global!#REF!</definedName>
    <definedName name="operating_leases_per_ATK_2008" localSheetId="9">[15]Global!#REF!</definedName>
    <definedName name="operating_leases_per_ATK_2008" localSheetId="2">[15]Global!#REF!</definedName>
    <definedName name="operating_leases_per_ATK_2008" localSheetId="25">[15]Global!#REF!</definedName>
    <definedName name="operating_leases_per_ATK_2008">[15]Global!#REF!</definedName>
    <definedName name="operating_leases_per_ATK_2009" localSheetId="4">[15]Global!#REF!</definedName>
    <definedName name="operating_leases_per_ATK_2009" localSheetId="16">[15]Global!#REF!</definedName>
    <definedName name="operating_leases_per_ATK_2009" localSheetId="5">[15]Global!#REF!</definedName>
    <definedName name="operating_leases_per_ATK_2009" localSheetId="9">[15]Global!#REF!</definedName>
    <definedName name="operating_leases_per_ATK_2009" localSheetId="2">[15]Global!#REF!</definedName>
    <definedName name="operating_leases_per_ATK_2009" localSheetId="25">[15]Global!#REF!</definedName>
    <definedName name="operating_leases_per_ATK_2009">[15]Global!#REF!</definedName>
    <definedName name="operating_leases_per_ATK_2010" localSheetId="4">[15]Global!#REF!</definedName>
    <definedName name="operating_leases_per_ATK_2010" localSheetId="16">[15]Global!#REF!</definedName>
    <definedName name="operating_leases_per_ATK_2010" localSheetId="5">[15]Global!#REF!</definedName>
    <definedName name="operating_leases_per_ATK_2010" localSheetId="9">[15]Global!#REF!</definedName>
    <definedName name="operating_leases_per_ATK_2010" localSheetId="2">[15]Global!#REF!</definedName>
    <definedName name="operating_leases_per_ATK_2010" localSheetId="25">[15]Global!#REF!</definedName>
    <definedName name="operating_leases_per_ATK_2010">[15]Global!#REF!</definedName>
    <definedName name="operating_leases_per_ATK_comm" localSheetId="4">[15]Global!#REF!</definedName>
    <definedName name="operating_leases_per_ATK_comm" localSheetId="16">[15]Global!#REF!</definedName>
    <definedName name="operating_leases_per_ATK_comm" localSheetId="5">[15]Global!#REF!</definedName>
    <definedName name="operating_leases_per_ATK_comm" localSheetId="9">[15]Global!#REF!</definedName>
    <definedName name="operating_leases_per_ATK_comm" localSheetId="2">[15]Global!#REF!</definedName>
    <definedName name="operating_leases_per_ATK_comm" localSheetId="25">[15]Global!#REF!</definedName>
    <definedName name="operating_leases_per_ATK_comm">[15]Global!#REF!</definedName>
    <definedName name="operating_leases_per_ATM_1985" localSheetId="4">[15]Global!#REF!</definedName>
    <definedName name="operating_leases_per_ATM_1985" localSheetId="16">[15]Global!#REF!</definedName>
    <definedName name="operating_leases_per_ATM_1985" localSheetId="5">[15]Global!#REF!</definedName>
    <definedName name="operating_leases_per_ATM_1985" localSheetId="9">[15]Global!#REF!</definedName>
    <definedName name="operating_leases_per_ATM_1985" localSheetId="2">[15]Global!#REF!</definedName>
    <definedName name="operating_leases_per_ATM_1985" localSheetId="25">[15]Global!#REF!</definedName>
    <definedName name="operating_leases_per_ATM_1985">[15]Global!#REF!</definedName>
    <definedName name="operating_leases_per_ATM_1986" localSheetId="4">[15]Global!#REF!</definedName>
    <definedName name="operating_leases_per_ATM_1986" localSheetId="16">[15]Global!#REF!</definedName>
    <definedName name="operating_leases_per_ATM_1986" localSheetId="5">[15]Global!#REF!</definedName>
    <definedName name="operating_leases_per_ATM_1986" localSheetId="9">[15]Global!#REF!</definedName>
    <definedName name="operating_leases_per_ATM_1986" localSheetId="2">[15]Global!#REF!</definedName>
    <definedName name="operating_leases_per_ATM_1986" localSheetId="25">[15]Global!#REF!</definedName>
    <definedName name="operating_leases_per_ATM_1986">[15]Global!#REF!</definedName>
    <definedName name="operating_leases_per_ATM_1987" localSheetId="4">[15]Global!#REF!</definedName>
    <definedName name="operating_leases_per_ATM_1987" localSheetId="16">[15]Global!#REF!</definedName>
    <definedName name="operating_leases_per_ATM_1987" localSheetId="5">[15]Global!#REF!</definedName>
    <definedName name="operating_leases_per_ATM_1987" localSheetId="9">[15]Global!#REF!</definedName>
    <definedName name="operating_leases_per_ATM_1987" localSheetId="2">[15]Global!#REF!</definedName>
    <definedName name="operating_leases_per_ATM_1987" localSheetId="25">[15]Global!#REF!</definedName>
    <definedName name="operating_leases_per_ATM_1987">[15]Global!#REF!</definedName>
    <definedName name="operating_leases_per_ATM_1988" localSheetId="4">[15]Global!#REF!</definedName>
    <definedName name="operating_leases_per_ATM_1988" localSheetId="16">[15]Global!#REF!</definedName>
    <definedName name="operating_leases_per_ATM_1988" localSheetId="5">[15]Global!#REF!</definedName>
    <definedName name="operating_leases_per_ATM_1988" localSheetId="9">[15]Global!#REF!</definedName>
    <definedName name="operating_leases_per_ATM_1988" localSheetId="2">[15]Global!#REF!</definedName>
    <definedName name="operating_leases_per_ATM_1988" localSheetId="25">[15]Global!#REF!</definedName>
    <definedName name="operating_leases_per_ATM_1988">[15]Global!#REF!</definedName>
    <definedName name="operating_leases_per_ATM_1989" localSheetId="4">[15]Global!#REF!</definedName>
    <definedName name="operating_leases_per_ATM_1989" localSheetId="16">[15]Global!#REF!</definedName>
    <definedName name="operating_leases_per_ATM_1989" localSheetId="5">[15]Global!#REF!</definedName>
    <definedName name="operating_leases_per_ATM_1989" localSheetId="9">[15]Global!#REF!</definedName>
    <definedName name="operating_leases_per_ATM_1989" localSheetId="2">[15]Global!#REF!</definedName>
    <definedName name="operating_leases_per_ATM_1989" localSheetId="25">[15]Global!#REF!</definedName>
    <definedName name="operating_leases_per_ATM_1989">[15]Global!#REF!</definedName>
    <definedName name="operating_leases_per_ATM_1990" localSheetId="4">[15]Global!#REF!</definedName>
    <definedName name="operating_leases_per_ATM_1990" localSheetId="16">[15]Global!#REF!</definedName>
    <definedName name="operating_leases_per_ATM_1990" localSheetId="5">[15]Global!#REF!</definedName>
    <definedName name="operating_leases_per_ATM_1990" localSheetId="9">[15]Global!#REF!</definedName>
    <definedName name="operating_leases_per_ATM_1990" localSheetId="2">[15]Global!#REF!</definedName>
    <definedName name="operating_leases_per_ATM_1990" localSheetId="25">[15]Global!#REF!</definedName>
    <definedName name="operating_leases_per_ATM_1990">[15]Global!#REF!</definedName>
    <definedName name="operating_leases_per_ATM_1991" localSheetId="4">[15]Global!#REF!</definedName>
    <definedName name="operating_leases_per_ATM_1991" localSheetId="16">[15]Global!#REF!</definedName>
    <definedName name="operating_leases_per_ATM_1991" localSheetId="5">[15]Global!#REF!</definedName>
    <definedName name="operating_leases_per_ATM_1991" localSheetId="9">[15]Global!#REF!</definedName>
    <definedName name="operating_leases_per_ATM_1991" localSheetId="2">[15]Global!#REF!</definedName>
    <definedName name="operating_leases_per_ATM_1991" localSheetId="25">[15]Global!#REF!</definedName>
    <definedName name="operating_leases_per_ATM_1991">[15]Global!#REF!</definedName>
    <definedName name="operating_leases_per_ATM_1992" localSheetId="4">[15]Global!#REF!</definedName>
    <definedName name="operating_leases_per_ATM_1992" localSheetId="16">[15]Global!#REF!</definedName>
    <definedName name="operating_leases_per_ATM_1992" localSheetId="5">[15]Global!#REF!</definedName>
    <definedName name="operating_leases_per_ATM_1992" localSheetId="9">[15]Global!#REF!</definedName>
    <definedName name="operating_leases_per_ATM_1992" localSheetId="2">[15]Global!#REF!</definedName>
    <definedName name="operating_leases_per_ATM_1992" localSheetId="25">[15]Global!#REF!</definedName>
    <definedName name="operating_leases_per_ATM_1992">[15]Global!#REF!</definedName>
    <definedName name="operating_leases_per_ATM_1993" localSheetId="4">[15]Global!#REF!</definedName>
    <definedName name="operating_leases_per_ATM_1993" localSheetId="16">[15]Global!#REF!</definedName>
    <definedName name="operating_leases_per_ATM_1993" localSheetId="5">[15]Global!#REF!</definedName>
    <definedName name="operating_leases_per_ATM_1993" localSheetId="9">[15]Global!#REF!</definedName>
    <definedName name="operating_leases_per_ATM_1993" localSheetId="2">[15]Global!#REF!</definedName>
    <definedName name="operating_leases_per_ATM_1993" localSheetId="25">[15]Global!#REF!</definedName>
    <definedName name="operating_leases_per_ATM_1993">[15]Global!#REF!</definedName>
    <definedName name="operating_leases_per_ATM_1994" localSheetId="4">[15]Global!#REF!</definedName>
    <definedName name="operating_leases_per_ATM_1994" localSheetId="16">[15]Global!#REF!</definedName>
    <definedName name="operating_leases_per_ATM_1994" localSheetId="5">[15]Global!#REF!</definedName>
    <definedName name="operating_leases_per_ATM_1994" localSheetId="9">[15]Global!#REF!</definedName>
    <definedName name="operating_leases_per_ATM_1994" localSheetId="2">[15]Global!#REF!</definedName>
    <definedName name="operating_leases_per_ATM_1994" localSheetId="25">[15]Global!#REF!</definedName>
    <definedName name="operating_leases_per_ATM_1994">[15]Global!#REF!</definedName>
    <definedName name="operating_leases_per_ATM_1995" localSheetId="4">[15]Global!#REF!</definedName>
    <definedName name="operating_leases_per_ATM_1995" localSheetId="16">[15]Global!#REF!</definedName>
    <definedName name="operating_leases_per_ATM_1995" localSheetId="5">[15]Global!#REF!</definedName>
    <definedName name="operating_leases_per_ATM_1995" localSheetId="9">[15]Global!#REF!</definedName>
    <definedName name="operating_leases_per_ATM_1995" localSheetId="2">[15]Global!#REF!</definedName>
    <definedName name="operating_leases_per_ATM_1995" localSheetId="25">[15]Global!#REF!</definedName>
    <definedName name="operating_leases_per_ATM_1995">[15]Global!#REF!</definedName>
    <definedName name="operating_leases_per_ATM_1996" localSheetId="4">[15]Global!#REF!</definedName>
    <definedName name="operating_leases_per_ATM_1996" localSheetId="16">[15]Global!#REF!</definedName>
    <definedName name="operating_leases_per_ATM_1996" localSheetId="5">[15]Global!#REF!</definedName>
    <definedName name="operating_leases_per_ATM_1996" localSheetId="9">[15]Global!#REF!</definedName>
    <definedName name="operating_leases_per_ATM_1996" localSheetId="2">[15]Global!#REF!</definedName>
    <definedName name="operating_leases_per_ATM_1996" localSheetId="25">[15]Global!#REF!</definedName>
    <definedName name="operating_leases_per_ATM_1996">[15]Global!#REF!</definedName>
    <definedName name="operating_leases_per_ATM_1997" localSheetId="4">[15]Global!#REF!</definedName>
    <definedName name="operating_leases_per_ATM_1997" localSheetId="16">[15]Global!#REF!</definedName>
    <definedName name="operating_leases_per_ATM_1997" localSheetId="5">[15]Global!#REF!</definedName>
    <definedName name="operating_leases_per_ATM_1997" localSheetId="9">[15]Global!#REF!</definedName>
    <definedName name="operating_leases_per_ATM_1997" localSheetId="2">[15]Global!#REF!</definedName>
    <definedName name="operating_leases_per_ATM_1997" localSheetId="25">[15]Global!#REF!</definedName>
    <definedName name="operating_leases_per_ATM_1997">[15]Global!#REF!</definedName>
    <definedName name="operating_leases_per_ATM_1998" localSheetId="4">[15]Global!#REF!</definedName>
    <definedName name="operating_leases_per_ATM_1998" localSheetId="16">[15]Global!#REF!</definedName>
    <definedName name="operating_leases_per_ATM_1998" localSheetId="5">[15]Global!#REF!</definedName>
    <definedName name="operating_leases_per_ATM_1998" localSheetId="9">[15]Global!#REF!</definedName>
    <definedName name="operating_leases_per_ATM_1998" localSheetId="2">[15]Global!#REF!</definedName>
    <definedName name="operating_leases_per_ATM_1998" localSheetId="25">[15]Global!#REF!</definedName>
    <definedName name="operating_leases_per_ATM_1998">[15]Global!#REF!</definedName>
    <definedName name="operating_leases_per_ATM_1999" localSheetId="4">[15]Global!#REF!</definedName>
    <definedName name="operating_leases_per_ATM_1999" localSheetId="16">[15]Global!#REF!</definedName>
    <definedName name="operating_leases_per_ATM_1999" localSheetId="5">[15]Global!#REF!</definedName>
    <definedName name="operating_leases_per_ATM_1999" localSheetId="9">[15]Global!#REF!</definedName>
    <definedName name="operating_leases_per_ATM_1999" localSheetId="2">[15]Global!#REF!</definedName>
    <definedName name="operating_leases_per_ATM_1999" localSheetId="25">[15]Global!#REF!</definedName>
    <definedName name="operating_leases_per_ATM_1999">[15]Global!#REF!</definedName>
    <definedName name="operating_leases_per_ATM_2000" localSheetId="4">[15]Global!#REF!</definedName>
    <definedName name="operating_leases_per_ATM_2000" localSheetId="16">[15]Global!#REF!</definedName>
    <definedName name="operating_leases_per_ATM_2000" localSheetId="5">[15]Global!#REF!</definedName>
    <definedName name="operating_leases_per_ATM_2000" localSheetId="9">[15]Global!#REF!</definedName>
    <definedName name="operating_leases_per_ATM_2000" localSheetId="2">[15]Global!#REF!</definedName>
    <definedName name="operating_leases_per_ATM_2000" localSheetId="25">[15]Global!#REF!</definedName>
    <definedName name="operating_leases_per_ATM_2000">[15]Global!#REF!</definedName>
    <definedName name="operating_leases_per_ATM_2001" localSheetId="4">[15]Global!#REF!</definedName>
    <definedName name="operating_leases_per_ATM_2001" localSheetId="16">[15]Global!#REF!</definedName>
    <definedName name="operating_leases_per_ATM_2001" localSheetId="5">[15]Global!#REF!</definedName>
    <definedName name="operating_leases_per_ATM_2001" localSheetId="9">[15]Global!#REF!</definedName>
    <definedName name="operating_leases_per_ATM_2001" localSheetId="2">[15]Global!#REF!</definedName>
    <definedName name="operating_leases_per_ATM_2001" localSheetId="25">[15]Global!#REF!</definedName>
    <definedName name="operating_leases_per_ATM_2001">[15]Global!#REF!</definedName>
    <definedName name="operating_leases_per_ATM_2002" localSheetId="4">[15]Global!#REF!</definedName>
    <definedName name="operating_leases_per_ATM_2002" localSheetId="16">[15]Global!#REF!</definedName>
    <definedName name="operating_leases_per_ATM_2002" localSheetId="5">[15]Global!#REF!</definedName>
    <definedName name="operating_leases_per_ATM_2002" localSheetId="9">[15]Global!#REF!</definedName>
    <definedName name="operating_leases_per_ATM_2002" localSheetId="2">[15]Global!#REF!</definedName>
    <definedName name="operating_leases_per_ATM_2002" localSheetId="25">[15]Global!#REF!</definedName>
    <definedName name="operating_leases_per_ATM_2002">[15]Global!#REF!</definedName>
    <definedName name="operating_leases_per_ATM_2003" localSheetId="4">[15]Global!#REF!</definedName>
    <definedName name="operating_leases_per_ATM_2003" localSheetId="16">[15]Global!#REF!</definedName>
    <definedName name="operating_leases_per_ATM_2003" localSheetId="5">[15]Global!#REF!</definedName>
    <definedName name="operating_leases_per_ATM_2003" localSheetId="9">[15]Global!#REF!</definedName>
    <definedName name="operating_leases_per_ATM_2003" localSheetId="2">[15]Global!#REF!</definedName>
    <definedName name="operating_leases_per_ATM_2003" localSheetId="25">[15]Global!#REF!</definedName>
    <definedName name="operating_leases_per_ATM_2003">[15]Global!#REF!</definedName>
    <definedName name="operating_leases_per_ATM_2004" localSheetId="4">[15]Global!#REF!</definedName>
    <definedName name="operating_leases_per_ATM_2004" localSheetId="16">[15]Global!#REF!</definedName>
    <definedName name="operating_leases_per_ATM_2004" localSheetId="5">[15]Global!#REF!</definedName>
    <definedName name="operating_leases_per_ATM_2004" localSheetId="9">[15]Global!#REF!</definedName>
    <definedName name="operating_leases_per_ATM_2004" localSheetId="2">[15]Global!#REF!</definedName>
    <definedName name="operating_leases_per_ATM_2004" localSheetId="25">[15]Global!#REF!</definedName>
    <definedName name="operating_leases_per_ATM_2004">[15]Global!#REF!</definedName>
    <definedName name="operating_leases_per_ATM_2005" localSheetId="4">[15]Global!#REF!</definedName>
    <definedName name="operating_leases_per_ATM_2005" localSheetId="16">[15]Global!#REF!</definedName>
    <definedName name="operating_leases_per_ATM_2005" localSheetId="5">[15]Global!#REF!</definedName>
    <definedName name="operating_leases_per_ATM_2005" localSheetId="9">[15]Global!#REF!</definedName>
    <definedName name="operating_leases_per_ATM_2005" localSheetId="2">[15]Global!#REF!</definedName>
    <definedName name="operating_leases_per_ATM_2005" localSheetId="25">[15]Global!#REF!</definedName>
    <definedName name="operating_leases_per_ATM_2005">[15]Global!#REF!</definedName>
    <definedName name="operating_leases_per_ATM_2006" localSheetId="4">[15]Global!#REF!</definedName>
    <definedName name="operating_leases_per_ATM_2006" localSheetId="16">[15]Global!#REF!</definedName>
    <definedName name="operating_leases_per_ATM_2006" localSheetId="5">[15]Global!#REF!</definedName>
    <definedName name="operating_leases_per_ATM_2006" localSheetId="9">[15]Global!#REF!</definedName>
    <definedName name="operating_leases_per_ATM_2006" localSheetId="2">[15]Global!#REF!</definedName>
    <definedName name="operating_leases_per_ATM_2006" localSheetId="25">[15]Global!#REF!</definedName>
    <definedName name="operating_leases_per_ATM_2006">[15]Global!#REF!</definedName>
    <definedName name="operating_leases_per_ATM_2007" localSheetId="4">[15]Global!#REF!</definedName>
    <definedName name="operating_leases_per_ATM_2007" localSheetId="16">[15]Global!#REF!</definedName>
    <definedName name="operating_leases_per_ATM_2007" localSheetId="5">[15]Global!#REF!</definedName>
    <definedName name="operating_leases_per_ATM_2007" localSheetId="9">[15]Global!#REF!</definedName>
    <definedName name="operating_leases_per_ATM_2007" localSheetId="2">[15]Global!#REF!</definedName>
    <definedName name="operating_leases_per_ATM_2007" localSheetId="25">[15]Global!#REF!</definedName>
    <definedName name="operating_leases_per_ATM_2007">[15]Global!#REF!</definedName>
    <definedName name="operating_leases_per_ATM_2008" localSheetId="4">[15]Global!#REF!</definedName>
    <definedName name="operating_leases_per_ATM_2008" localSheetId="16">[15]Global!#REF!</definedName>
    <definedName name="operating_leases_per_ATM_2008" localSheetId="5">[15]Global!#REF!</definedName>
    <definedName name="operating_leases_per_ATM_2008" localSheetId="9">[15]Global!#REF!</definedName>
    <definedName name="operating_leases_per_ATM_2008" localSheetId="2">[15]Global!#REF!</definedName>
    <definedName name="operating_leases_per_ATM_2008" localSheetId="25">[15]Global!#REF!</definedName>
    <definedName name="operating_leases_per_ATM_2008">[15]Global!#REF!</definedName>
    <definedName name="operating_leases_per_ATM_2009" localSheetId="4">[15]Global!#REF!</definedName>
    <definedName name="operating_leases_per_ATM_2009" localSheetId="16">[15]Global!#REF!</definedName>
    <definedName name="operating_leases_per_ATM_2009" localSheetId="5">[15]Global!#REF!</definedName>
    <definedName name="operating_leases_per_ATM_2009" localSheetId="9">[15]Global!#REF!</definedName>
    <definedName name="operating_leases_per_ATM_2009" localSheetId="2">[15]Global!#REF!</definedName>
    <definedName name="operating_leases_per_ATM_2009" localSheetId="25">[15]Global!#REF!</definedName>
    <definedName name="operating_leases_per_ATM_2009">[15]Global!#REF!</definedName>
    <definedName name="operating_leases_per_ATM_2010" localSheetId="4">[15]Global!#REF!</definedName>
    <definedName name="operating_leases_per_ATM_2010" localSheetId="16">[15]Global!#REF!</definedName>
    <definedName name="operating_leases_per_ATM_2010" localSheetId="5">[15]Global!#REF!</definedName>
    <definedName name="operating_leases_per_ATM_2010" localSheetId="9">[15]Global!#REF!</definedName>
    <definedName name="operating_leases_per_ATM_2010" localSheetId="2">[15]Global!#REF!</definedName>
    <definedName name="operating_leases_per_ATM_2010" localSheetId="25">[15]Global!#REF!</definedName>
    <definedName name="operating_leases_per_ATM_2010">[15]Global!#REF!</definedName>
    <definedName name="operating_leases_per_ATM_comm" localSheetId="4">[15]Global!#REF!</definedName>
    <definedName name="operating_leases_per_ATM_comm" localSheetId="16">[15]Global!#REF!</definedName>
    <definedName name="operating_leases_per_ATM_comm" localSheetId="5">[15]Global!#REF!</definedName>
    <definedName name="operating_leases_per_ATM_comm" localSheetId="9">[15]Global!#REF!</definedName>
    <definedName name="operating_leases_per_ATM_comm" localSheetId="2">[15]Global!#REF!</definedName>
    <definedName name="operating_leases_per_ATM_comm" localSheetId="25">[15]Global!#REF!</definedName>
    <definedName name="operating_leases_per_ATM_comm">[15]Global!#REF!</definedName>
    <definedName name="Operating_profit" localSheetId="4">#REF!</definedName>
    <definedName name="Operating_profit" localSheetId="16">#REF!</definedName>
    <definedName name="Operating_profit" localSheetId="5">#REF!</definedName>
    <definedName name="Operating_profit" localSheetId="9">#REF!</definedName>
    <definedName name="Operating_profit" localSheetId="2">#REF!</definedName>
    <definedName name="Operating_profit" localSheetId="25">#REF!</definedName>
    <definedName name="Operating_profit">#REF!</definedName>
    <definedName name="OpEx">[10]Sheet1!$A$12:$IV$12</definedName>
    <definedName name="opinion_body" localSheetId="4">'[3]DCF old'!#REF!</definedName>
    <definedName name="opinion_body" localSheetId="16">'[3]DCF old'!#REF!</definedName>
    <definedName name="opinion_body" localSheetId="5">'[3]DCF old'!#REF!</definedName>
    <definedName name="opinion_body" localSheetId="9">'[3]DCF old'!#REF!</definedName>
    <definedName name="opinion_body" localSheetId="2">'[3]DCF old'!#REF!</definedName>
    <definedName name="opinion_body" localSheetId="25">'[3]DCF old'!#REF!</definedName>
    <definedName name="opinion_body">'[3]DCF old'!#REF!</definedName>
    <definedName name="opinion_header" localSheetId="4">#REF!</definedName>
    <definedName name="opinion_header" localSheetId="16">#REF!</definedName>
    <definedName name="opinion_header" localSheetId="5">#REF!</definedName>
    <definedName name="opinion_header" localSheetId="9">#REF!</definedName>
    <definedName name="opinion_header" localSheetId="2">#REF!</definedName>
    <definedName name="opinion_header" localSheetId="25">#REF!</definedName>
    <definedName name="opinion_header">#REF!</definedName>
    <definedName name="opinion_subject" localSheetId="4">'[3]DCF old'!#REF!</definedName>
    <definedName name="opinion_subject" localSheetId="16">'[3]DCF old'!#REF!</definedName>
    <definedName name="opinion_subject" localSheetId="5">'[3]DCF old'!#REF!</definedName>
    <definedName name="opinion_subject" localSheetId="9">'[3]DCF old'!#REF!</definedName>
    <definedName name="opinion_subject" localSheetId="2">'[3]DCF old'!#REF!</definedName>
    <definedName name="opinion_subject" localSheetId="25">'[3]DCF old'!#REF!</definedName>
    <definedName name="opinion_subject">'[3]DCF old'!#REF!</definedName>
    <definedName name="Opinion_text" localSheetId="4">#REF!</definedName>
    <definedName name="Opinion_text" localSheetId="16">#REF!</definedName>
    <definedName name="Opinion_text" localSheetId="5">#REF!</definedName>
    <definedName name="Opinion_text" localSheetId="9">#REF!</definedName>
    <definedName name="Opinion_text" localSheetId="2">#REF!</definedName>
    <definedName name="Opinion_text" localSheetId="25">#REF!</definedName>
    <definedName name="Opinion_text">#REF!</definedName>
    <definedName name="opm_00" localSheetId="4">#REF!</definedName>
    <definedName name="opm_00" localSheetId="16">#REF!</definedName>
    <definedName name="opm_00" localSheetId="5">#REF!</definedName>
    <definedName name="opm_00" localSheetId="9">#REF!</definedName>
    <definedName name="opm_00" localSheetId="2">#REF!</definedName>
    <definedName name="opm_00" localSheetId="25">#REF!</definedName>
    <definedName name="opm_00">#REF!</definedName>
    <definedName name="opm_01" localSheetId="4">#REF!</definedName>
    <definedName name="opm_01" localSheetId="16">#REF!</definedName>
    <definedName name="opm_01" localSheetId="5">#REF!</definedName>
    <definedName name="opm_01" localSheetId="9">#REF!</definedName>
    <definedName name="opm_01" localSheetId="2">#REF!</definedName>
    <definedName name="opm_01" localSheetId="25">#REF!</definedName>
    <definedName name="opm_01">#REF!</definedName>
    <definedName name="opm_02" localSheetId="4">#REF!</definedName>
    <definedName name="opm_02" localSheetId="16">#REF!</definedName>
    <definedName name="opm_02" localSheetId="5">#REF!</definedName>
    <definedName name="opm_02" localSheetId="9">#REF!</definedName>
    <definedName name="opm_02" localSheetId="2">#REF!</definedName>
    <definedName name="opm_02" localSheetId="25">#REF!</definedName>
    <definedName name="opm_02">#REF!</definedName>
    <definedName name="opm_03">[1]CASINO2!$W$398</definedName>
    <definedName name="opm_90" localSheetId="4">#REF!</definedName>
    <definedName name="opm_90" localSheetId="16">#REF!</definedName>
    <definedName name="opm_90" localSheetId="5">#REF!</definedName>
    <definedName name="opm_90" localSheetId="9">#REF!</definedName>
    <definedName name="opm_90" localSheetId="2">#REF!</definedName>
    <definedName name="opm_90" localSheetId="25">#REF!</definedName>
    <definedName name="opm_90">#REF!</definedName>
    <definedName name="opm_91" localSheetId="4">#REF!</definedName>
    <definedName name="opm_91" localSheetId="16">#REF!</definedName>
    <definedName name="opm_91" localSheetId="5">#REF!</definedName>
    <definedName name="opm_91" localSheetId="9">#REF!</definedName>
    <definedName name="opm_91" localSheetId="2">#REF!</definedName>
    <definedName name="opm_91" localSheetId="25">#REF!</definedName>
    <definedName name="opm_91">#REF!</definedName>
    <definedName name="opm_92" localSheetId="4">#REF!</definedName>
    <definedName name="opm_92" localSheetId="16">#REF!</definedName>
    <definedName name="opm_92" localSheetId="5">#REF!</definedName>
    <definedName name="opm_92" localSheetId="9">#REF!</definedName>
    <definedName name="opm_92" localSheetId="2">#REF!</definedName>
    <definedName name="opm_92" localSheetId="25">#REF!</definedName>
    <definedName name="opm_92">#REF!</definedName>
    <definedName name="opm_93" localSheetId="4">#REF!</definedName>
    <definedName name="opm_93" localSheetId="16">#REF!</definedName>
    <definedName name="opm_93" localSheetId="5">#REF!</definedName>
    <definedName name="opm_93" localSheetId="9">#REF!</definedName>
    <definedName name="opm_93" localSheetId="2">#REF!</definedName>
    <definedName name="opm_93" localSheetId="25">#REF!</definedName>
    <definedName name="opm_93">#REF!</definedName>
    <definedName name="opm_94" localSheetId="4">#REF!</definedName>
    <definedName name="opm_94" localSheetId="16">#REF!</definedName>
    <definedName name="opm_94" localSheetId="5">#REF!</definedName>
    <definedName name="opm_94" localSheetId="9">#REF!</definedName>
    <definedName name="opm_94" localSheetId="2">#REF!</definedName>
    <definedName name="opm_94" localSheetId="25">#REF!</definedName>
    <definedName name="opm_94">#REF!</definedName>
    <definedName name="opm_95" localSheetId="4">#REF!</definedName>
    <definedName name="opm_95" localSheetId="16">#REF!</definedName>
    <definedName name="opm_95" localSheetId="5">#REF!</definedName>
    <definedName name="opm_95" localSheetId="9">#REF!</definedName>
    <definedName name="opm_95" localSheetId="2">#REF!</definedName>
    <definedName name="opm_95" localSheetId="25">#REF!</definedName>
    <definedName name="opm_95">#REF!</definedName>
    <definedName name="opm_96" localSheetId="4">#REF!</definedName>
    <definedName name="opm_96" localSheetId="16">#REF!</definedName>
    <definedName name="opm_96" localSheetId="5">#REF!</definedName>
    <definedName name="opm_96" localSheetId="9">#REF!</definedName>
    <definedName name="opm_96" localSheetId="2">#REF!</definedName>
    <definedName name="opm_96" localSheetId="25">#REF!</definedName>
    <definedName name="opm_96">#REF!</definedName>
    <definedName name="opm_97" localSheetId="4">#REF!</definedName>
    <definedName name="opm_97" localSheetId="16">#REF!</definedName>
    <definedName name="opm_97" localSheetId="5">#REF!</definedName>
    <definedName name="opm_97" localSheetId="9">#REF!</definedName>
    <definedName name="opm_97" localSheetId="2">#REF!</definedName>
    <definedName name="opm_97" localSheetId="25">#REF!</definedName>
    <definedName name="opm_97">#REF!</definedName>
    <definedName name="opm_98" localSheetId="4">#REF!</definedName>
    <definedName name="opm_98" localSheetId="16">#REF!</definedName>
    <definedName name="opm_98" localSheetId="5">#REF!</definedName>
    <definedName name="opm_98" localSheetId="9">#REF!</definedName>
    <definedName name="opm_98" localSheetId="2">#REF!</definedName>
    <definedName name="opm_98" localSheetId="25">#REF!</definedName>
    <definedName name="opm_98">#REF!</definedName>
    <definedName name="opm_99" localSheetId="4">#REF!</definedName>
    <definedName name="opm_99" localSheetId="16">#REF!</definedName>
    <definedName name="opm_99" localSheetId="5">#REF!</definedName>
    <definedName name="opm_99" localSheetId="9">#REF!</definedName>
    <definedName name="opm_99" localSheetId="2">#REF!</definedName>
    <definedName name="opm_99" localSheetId="25">#REF!</definedName>
    <definedName name="opm_99">#REF!</definedName>
    <definedName name="Order_backlog" localSheetId="4">#REF!</definedName>
    <definedName name="Order_backlog" localSheetId="16">#REF!</definedName>
    <definedName name="Order_backlog" localSheetId="5">#REF!</definedName>
    <definedName name="Order_backlog" localSheetId="9">#REF!</definedName>
    <definedName name="Order_backlog" localSheetId="2">#REF!</definedName>
    <definedName name="Order_backlog" localSheetId="25">#REF!</definedName>
    <definedName name="Order_backlog">#REF!</definedName>
    <definedName name="Order_intake" localSheetId="4">#REF!</definedName>
    <definedName name="Order_intake" localSheetId="16">#REF!</definedName>
    <definedName name="Order_intake" localSheetId="5">#REF!</definedName>
    <definedName name="Order_intake" localSheetId="9">#REF!</definedName>
    <definedName name="Order_intake" localSheetId="2">#REF!</definedName>
    <definedName name="Order_intake" localSheetId="25">#REF!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6">#REF!</definedName>
    <definedName name="Other_Cash_Items" localSheetId="5">#REF!</definedName>
    <definedName name="Other_Cash_Items" localSheetId="9">#REF!</definedName>
    <definedName name="Other_Cash_Items" localSheetId="2">#REF!</definedName>
    <definedName name="Other_Cash_Items" localSheetId="25">#REF!</definedName>
    <definedName name="Other_Cash_Items">#REF!</definedName>
    <definedName name="other_costs_per_ASK_1985" localSheetId="4">[15]Global!#REF!</definedName>
    <definedName name="other_costs_per_ASK_1985" localSheetId="16">[15]Global!#REF!</definedName>
    <definedName name="other_costs_per_ASK_1985" localSheetId="5">[15]Global!#REF!</definedName>
    <definedName name="other_costs_per_ASK_1985" localSheetId="9">[15]Global!#REF!</definedName>
    <definedName name="other_costs_per_ASK_1985" localSheetId="2">[15]Global!#REF!</definedName>
    <definedName name="other_costs_per_ASK_1985" localSheetId="25">[15]Global!#REF!</definedName>
    <definedName name="other_costs_per_ASK_1985">[15]Global!#REF!</definedName>
    <definedName name="other_costs_per_ASK_1986" localSheetId="4">[15]Global!#REF!</definedName>
    <definedName name="other_costs_per_ASK_1986" localSheetId="16">[15]Global!#REF!</definedName>
    <definedName name="other_costs_per_ASK_1986" localSheetId="5">[15]Global!#REF!</definedName>
    <definedName name="other_costs_per_ASK_1986" localSheetId="9">[15]Global!#REF!</definedName>
    <definedName name="other_costs_per_ASK_1986" localSheetId="2">[15]Global!#REF!</definedName>
    <definedName name="other_costs_per_ASK_1986" localSheetId="25">[15]Global!#REF!</definedName>
    <definedName name="other_costs_per_ASK_1986">[15]Global!#REF!</definedName>
    <definedName name="other_costs_per_ASK_1987" localSheetId="4">[15]Global!#REF!</definedName>
    <definedName name="other_costs_per_ASK_1987" localSheetId="16">[15]Global!#REF!</definedName>
    <definedName name="other_costs_per_ASK_1987" localSheetId="5">[15]Global!#REF!</definedName>
    <definedName name="other_costs_per_ASK_1987" localSheetId="9">[15]Global!#REF!</definedName>
    <definedName name="other_costs_per_ASK_1987" localSheetId="2">[15]Global!#REF!</definedName>
    <definedName name="other_costs_per_ASK_1987" localSheetId="25">[15]Global!#REF!</definedName>
    <definedName name="other_costs_per_ASK_1987">[15]Global!#REF!</definedName>
    <definedName name="other_costs_per_ASK_1988" localSheetId="4">[15]Global!#REF!</definedName>
    <definedName name="other_costs_per_ASK_1988" localSheetId="16">[15]Global!#REF!</definedName>
    <definedName name="other_costs_per_ASK_1988" localSheetId="5">[15]Global!#REF!</definedName>
    <definedName name="other_costs_per_ASK_1988" localSheetId="9">[15]Global!#REF!</definedName>
    <definedName name="other_costs_per_ASK_1988" localSheetId="2">[15]Global!#REF!</definedName>
    <definedName name="other_costs_per_ASK_1988" localSheetId="25">[15]Global!#REF!</definedName>
    <definedName name="other_costs_per_ASK_1988">[15]Global!#REF!</definedName>
    <definedName name="other_costs_per_ASK_1989" localSheetId="4">[15]Global!#REF!</definedName>
    <definedName name="other_costs_per_ASK_1989" localSheetId="16">[15]Global!#REF!</definedName>
    <definedName name="other_costs_per_ASK_1989" localSheetId="5">[15]Global!#REF!</definedName>
    <definedName name="other_costs_per_ASK_1989" localSheetId="9">[15]Global!#REF!</definedName>
    <definedName name="other_costs_per_ASK_1989" localSheetId="2">[15]Global!#REF!</definedName>
    <definedName name="other_costs_per_ASK_1989" localSheetId="25">[15]Global!#REF!</definedName>
    <definedName name="other_costs_per_ASK_1989">[15]Global!#REF!</definedName>
    <definedName name="other_costs_per_ASK_1990" localSheetId="4">[15]Global!#REF!</definedName>
    <definedName name="other_costs_per_ASK_1990" localSheetId="16">[15]Global!#REF!</definedName>
    <definedName name="other_costs_per_ASK_1990" localSheetId="5">[15]Global!#REF!</definedName>
    <definedName name="other_costs_per_ASK_1990" localSheetId="9">[15]Global!#REF!</definedName>
    <definedName name="other_costs_per_ASK_1990" localSheetId="2">[15]Global!#REF!</definedName>
    <definedName name="other_costs_per_ASK_1990" localSheetId="25">[15]Global!#REF!</definedName>
    <definedName name="other_costs_per_ASK_1990">[15]Global!#REF!</definedName>
    <definedName name="other_costs_per_ASK_1991" localSheetId="4">[15]Global!#REF!</definedName>
    <definedName name="other_costs_per_ASK_1991" localSheetId="16">[15]Global!#REF!</definedName>
    <definedName name="other_costs_per_ASK_1991" localSheetId="5">[15]Global!#REF!</definedName>
    <definedName name="other_costs_per_ASK_1991" localSheetId="9">[15]Global!#REF!</definedName>
    <definedName name="other_costs_per_ASK_1991" localSheetId="2">[15]Global!#REF!</definedName>
    <definedName name="other_costs_per_ASK_1991" localSheetId="25">[15]Global!#REF!</definedName>
    <definedName name="other_costs_per_ASK_1991">[15]Global!#REF!</definedName>
    <definedName name="other_costs_per_ASK_1992" localSheetId="4">[15]Global!#REF!</definedName>
    <definedName name="other_costs_per_ASK_1992" localSheetId="16">[15]Global!#REF!</definedName>
    <definedName name="other_costs_per_ASK_1992" localSheetId="5">[15]Global!#REF!</definedName>
    <definedName name="other_costs_per_ASK_1992" localSheetId="9">[15]Global!#REF!</definedName>
    <definedName name="other_costs_per_ASK_1992" localSheetId="2">[15]Global!#REF!</definedName>
    <definedName name="other_costs_per_ASK_1992" localSheetId="25">[15]Global!#REF!</definedName>
    <definedName name="other_costs_per_ASK_1992">[15]Global!#REF!</definedName>
    <definedName name="other_costs_per_ASK_1993" localSheetId="4">[15]Global!#REF!</definedName>
    <definedName name="other_costs_per_ASK_1993" localSheetId="16">[15]Global!#REF!</definedName>
    <definedName name="other_costs_per_ASK_1993" localSheetId="5">[15]Global!#REF!</definedName>
    <definedName name="other_costs_per_ASK_1993" localSheetId="9">[15]Global!#REF!</definedName>
    <definedName name="other_costs_per_ASK_1993" localSheetId="2">[15]Global!#REF!</definedName>
    <definedName name="other_costs_per_ASK_1993" localSheetId="25">[15]Global!#REF!</definedName>
    <definedName name="other_costs_per_ASK_1993">[15]Global!#REF!</definedName>
    <definedName name="other_costs_per_ASK_1994" localSheetId="4">[15]Global!#REF!</definedName>
    <definedName name="other_costs_per_ASK_1994" localSheetId="16">[15]Global!#REF!</definedName>
    <definedName name="other_costs_per_ASK_1994" localSheetId="5">[15]Global!#REF!</definedName>
    <definedName name="other_costs_per_ASK_1994" localSheetId="9">[15]Global!#REF!</definedName>
    <definedName name="other_costs_per_ASK_1994" localSheetId="2">[15]Global!#REF!</definedName>
    <definedName name="other_costs_per_ASK_1994" localSheetId="25">[15]Global!#REF!</definedName>
    <definedName name="other_costs_per_ASK_1994">[15]Global!#REF!</definedName>
    <definedName name="other_costs_per_ASK_1995" localSheetId="4">[15]Global!#REF!</definedName>
    <definedName name="other_costs_per_ASK_1995" localSheetId="16">[15]Global!#REF!</definedName>
    <definedName name="other_costs_per_ASK_1995" localSheetId="5">[15]Global!#REF!</definedName>
    <definedName name="other_costs_per_ASK_1995" localSheetId="9">[15]Global!#REF!</definedName>
    <definedName name="other_costs_per_ASK_1995" localSheetId="2">[15]Global!#REF!</definedName>
    <definedName name="other_costs_per_ASK_1995" localSheetId="25">[15]Global!#REF!</definedName>
    <definedName name="other_costs_per_ASK_1995">[15]Global!#REF!</definedName>
    <definedName name="other_costs_per_ASK_1996" localSheetId="4">[15]Global!#REF!</definedName>
    <definedName name="other_costs_per_ASK_1996" localSheetId="16">[15]Global!#REF!</definedName>
    <definedName name="other_costs_per_ASK_1996" localSheetId="5">[15]Global!#REF!</definedName>
    <definedName name="other_costs_per_ASK_1996" localSheetId="9">[15]Global!#REF!</definedName>
    <definedName name="other_costs_per_ASK_1996" localSheetId="2">[15]Global!#REF!</definedName>
    <definedName name="other_costs_per_ASK_1996" localSheetId="25">[15]Global!#REF!</definedName>
    <definedName name="other_costs_per_ASK_1996">[15]Global!#REF!</definedName>
    <definedName name="other_costs_per_ASK_1997" localSheetId="4">[15]Global!#REF!</definedName>
    <definedName name="other_costs_per_ASK_1997" localSheetId="16">[15]Global!#REF!</definedName>
    <definedName name="other_costs_per_ASK_1997" localSheetId="5">[15]Global!#REF!</definedName>
    <definedName name="other_costs_per_ASK_1997" localSheetId="9">[15]Global!#REF!</definedName>
    <definedName name="other_costs_per_ASK_1997" localSheetId="2">[15]Global!#REF!</definedName>
    <definedName name="other_costs_per_ASK_1997" localSheetId="25">[15]Global!#REF!</definedName>
    <definedName name="other_costs_per_ASK_1997">[15]Global!#REF!</definedName>
    <definedName name="other_costs_per_ASK_1998" localSheetId="4">[15]Global!#REF!</definedName>
    <definedName name="other_costs_per_ASK_1998" localSheetId="16">[15]Global!#REF!</definedName>
    <definedName name="other_costs_per_ASK_1998" localSheetId="5">[15]Global!#REF!</definedName>
    <definedName name="other_costs_per_ASK_1998" localSheetId="9">[15]Global!#REF!</definedName>
    <definedName name="other_costs_per_ASK_1998" localSheetId="2">[15]Global!#REF!</definedName>
    <definedName name="other_costs_per_ASK_1998" localSheetId="25">[15]Global!#REF!</definedName>
    <definedName name="other_costs_per_ASK_1998">[15]Global!#REF!</definedName>
    <definedName name="other_costs_per_ASK_1999" localSheetId="4">[15]Global!#REF!</definedName>
    <definedName name="other_costs_per_ASK_1999" localSheetId="16">[15]Global!#REF!</definedName>
    <definedName name="other_costs_per_ASK_1999" localSheetId="5">[15]Global!#REF!</definedName>
    <definedName name="other_costs_per_ASK_1999" localSheetId="9">[15]Global!#REF!</definedName>
    <definedName name="other_costs_per_ASK_1999" localSheetId="2">[15]Global!#REF!</definedName>
    <definedName name="other_costs_per_ASK_1999" localSheetId="25">[15]Global!#REF!</definedName>
    <definedName name="other_costs_per_ASK_1999">[15]Global!#REF!</definedName>
    <definedName name="other_costs_per_ASK_2000" localSheetId="4">[15]Global!#REF!</definedName>
    <definedName name="other_costs_per_ASK_2000" localSheetId="16">[15]Global!#REF!</definedName>
    <definedName name="other_costs_per_ASK_2000" localSheetId="5">[15]Global!#REF!</definedName>
    <definedName name="other_costs_per_ASK_2000" localSheetId="9">[15]Global!#REF!</definedName>
    <definedName name="other_costs_per_ASK_2000" localSheetId="2">[15]Global!#REF!</definedName>
    <definedName name="other_costs_per_ASK_2000" localSheetId="25">[15]Global!#REF!</definedName>
    <definedName name="other_costs_per_ASK_2000">[15]Global!#REF!</definedName>
    <definedName name="other_costs_per_ASK_2001" localSheetId="4">[15]Global!#REF!</definedName>
    <definedName name="other_costs_per_ASK_2001" localSheetId="16">[15]Global!#REF!</definedName>
    <definedName name="other_costs_per_ASK_2001" localSheetId="5">[15]Global!#REF!</definedName>
    <definedName name="other_costs_per_ASK_2001" localSheetId="9">[15]Global!#REF!</definedName>
    <definedName name="other_costs_per_ASK_2001" localSheetId="2">[15]Global!#REF!</definedName>
    <definedName name="other_costs_per_ASK_2001" localSheetId="25">[15]Global!#REF!</definedName>
    <definedName name="other_costs_per_ASK_2001">[15]Global!#REF!</definedName>
    <definedName name="other_costs_per_ASK_2002" localSheetId="4">[15]Global!#REF!</definedName>
    <definedName name="other_costs_per_ASK_2002" localSheetId="16">[15]Global!#REF!</definedName>
    <definedName name="other_costs_per_ASK_2002" localSheetId="5">[15]Global!#REF!</definedName>
    <definedName name="other_costs_per_ASK_2002" localSheetId="9">[15]Global!#REF!</definedName>
    <definedName name="other_costs_per_ASK_2002" localSheetId="2">[15]Global!#REF!</definedName>
    <definedName name="other_costs_per_ASK_2002" localSheetId="25">[15]Global!#REF!</definedName>
    <definedName name="other_costs_per_ASK_2002">[15]Global!#REF!</definedName>
    <definedName name="other_costs_per_ASK_2003" localSheetId="4">[15]Global!#REF!</definedName>
    <definedName name="other_costs_per_ASK_2003" localSheetId="16">[15]Global!#REF!</definedName>
    <definedName name="other_costs_per_ASK_2003" localSheetId="5">[15]Global!#REF!</definedName>
    <definedName name="other_costs_per_ASK_2003" localSheetId="9">[15]Global!#REF!</definedName>
    <definedName name="other_costs_per_ASK_2003" localSheetId="2">[15]Global!#REF!</definedName>
    <definedName name="other_costs_per_ASK_2003" localSheetId="25">[15]Global!#REF!</definedName>
    <definedName name="other_costs_per_ASK_2003">[15]Global!#REF!</definedName>
    <definedName name="other_costs_per_ASK_2004" localSheetId="4">[15]Global!#REF!</definedName>
    <definedName name="other_costs_per_ASK_2004" localSheetId="16">[15]Global!#REF!</definedName>
    <definedName name="other_costs_per_ASK_2004" localSheetId="5">[15]Global!#REF!</definedName>
    <definedName name="other_costs_per_ASK_2004" localSheetId="9">[15]Global!#REF!</definedName>
    <definedName name="other_costs_per_ASK_2004" localSheetId="2">[15]Global!#REF!</definedName>
    <definedName name="other_costs_per_ASK_2004" localSheetId="25">[15]Global!#REF!</definedName>
    <definedName name="other_costs_per_ASK_2004">[15]Global!#REF!</definedName>
    <definedName name="other_costs_per_ASK_2005" localSheetId="4">[15]Global!#REF!</definedName>
    <definedName name="other_costs_per_ASK_2005" localSheetId="16">[15]Global!#REF!</definedName>
    <definedName name="other_costs_per_ASK_2005" localSheetId="5">[15]Global!#REF!</definedName>
    <definedName name="other_costs_per_ASK_2005" localSheetId="9">[15]Global!#REF!</definedName>
    <definedName name="other_costs_per_ASK_2005" localSheetId="2">[15]Global!#REF!</definedName>
    <definedName name="other_costs_per_ASK_2005" localSheetId="25">[15]Global!#REF!</definedName>
    <definedName name="other_costs_per_ASK_2005">[15]Global!#REF!</definedName>
    <definedName name="other_costs_per_ASK_2006" localSheetId="4">[15]Global!#REF!</definedName>
    <definedName name="other_costs_per_ASK_2006" localSheetId="16">[15]Global!#REF!</definedName>
    <definedName name="other_costs_per_ASK_2006" localSheetId="5">[15]Global!#REF!</definedName>
    <definedName name="other_costs_per_ASK_2006" localSheetId="9">[15]Global!#REF!</definedName>
    <definedName name="other_costs_per_ASK_2006" localSheetId="2">[15]Global!#REF!</definedName>
    <definedName name="other_costs_per_ASK_2006" localSheetId="25">[15]Global!#REF!</definedName>
    <definedName name="other_costs_per_ASK_2006">[15]Global!#REF!</definedName>
    <definedName name="other_costs_per_ASK_2007" localSheetId="4">[15]Global!#REF!</definedName>
    <definedName name="other_costs_per_ASK_2007" localSheetId="16">[15]Global!#REF!</definedName>
    <definedName name="other_costs_per_ASK_2007" localSheetId="5">[15]Global!#REF!</definedName>
    <definedName name="other_costs_per_ASK_2007" localSheetId="9">[15]Global!#REF!</definedName>
    <definedName name="other_costs_per_ASK_2007" localSheetId="2">[15]Global!#REF!</definedName>
    <definedName name="other_costs_per_ASK_2007" localSheetId="25">[15]Global!#REF!</definedName>
    <definedName name="other_costs_per_ASK_2007">[15]Global!#REF!</definedName>
    <definedName name="other_costs_per_ASK_2008" localSheetId="4">[15]Global!#REF!</definedName>
    <definedName name="other_costs_per_ASK_2008" localSheetId="16">[15]Global!#REF!</definedName>
    <definedName name="other_costs_per_ASK_2008" localSheetId="5">[15]Global!#REF!</definedName>
    <definedName name="other_costs_per_ASK_2008" localSheetId="9">[15]Global!#REF!</definedName>
    <definedName name="other_costs_per_ASK_2008" localSheetId="2">[15]Global!#REF!</definedName>
    <definedName name="other_costs_per_ASK_2008" localSheetId="25">[15]Global!#REF!</definedName>
    <definedName name="other_costs_per_ASK_2008">[15]Global!#REF!</definedName>
    <definedName name="other_costs_per_ASK_2009" localSheetId="4">[15]Global!#REF!</definedName>
    <definedName name="other_costs_per_ASK_2009" localSheetId="16">[15]Global!#REF!</definedName>
    <definedName name="other_costs_per_ASK_2009" localSheetId="5">[15]Global!#REF!</definedName>
    <definedName name="other_costs_per_ASK_2009" localSheetId="9">[15]Global!#REF!</definedName>
    <definedName name="other_costs_per_ASK_2009" localSheetId="2">[15]Global!#REF!</definedName>
    <definedName name="other_costs_per_ASK_2009" localSheetId="25">[15]Global!#REF!</definedName>
    <definedName name="other_costs_per_ASK_2009">[15]Global!#REF!</definedName>
    <definedName name="other_costs_per_ASK_2010" localSheetId="4">[15]Global!#REF!</definedName>
    <definedName name="other_costs_per_ASK_2010" localSheetId="16">[15]Global!#REF!</definedName>
    <definedName name="other_costs_per_ASK_2010" localSheetId="5">[15]Global!#REF!</definedName>
    <definedName name="other_costs_per_ASK_2010" localSheetId="9">[15]Global!#REF!</definedName>
    <definedName name="other_costs_per_ASK_2010" localSheetId="2">[15]Global!#REF!</definedName>
    <definedName name="other_costs_per_ASK_2010" localSheetId="25">[15]Global!#REF!</definedName>
    <definedName name="other_costs_per_ASK_2010">[15]Global!#REF!</definedName>
    <definedName name="other_costs_per_ASK_comm" localSheetId="4">[15]Global!#REF!</definedName>
    <definedName name="other_costs_per_ASK_comm" localSheetId="16">[15]Global!#REF!</definedName>
    <definedName name="other_costs_per_ASK_comm" localSheetId="5">[15]Global!#REF!</definedName>
    <definedName name="other_costs_per_ASK_comm" localSheetId="9">[15]Global!#REF!</definedName>
    <definedName name="other_costs_per_ASK_comm" localSheetId="2">[15]Global!#REF!</definedName>
    <definedName name="other_costs_per_ASK_comm" localSheetId="25">[15]Global!#REF!</definedName>
    <definedName name="other_costs_per_ASK_comm">[15]Global!#REF!</definedName>
    <definedName name="other_costs_per_ASM_1985" localSheetId="4">[15]Global!#REF!</definedName>
    <definedName name="other_costs_per_ASM_1985" localSheetId="16">[15]Global!#REF!</definedName>
    <definedName name="other_costs_per_ASM_1985" localSheetId="5">[15]Global!#REF!</definedName>
    <definedName name="other_costs_per_ASM_1985" localSheetId="9">[15]Global!#REF!</definedName>
    <definedName name="other_costs_per_ASM_1985" localSheetId="2">[15]Global!#REF!</definedName>
    <definedName name="other_costs_per_ASM_1985" localSheetId="25">[15]Global!#REF!</definedName>
    <definedName name="other_costs_per_ASM_1985">[15]Global!#REF!</definedName>
    <definedName name="other_costs_per_ASM_1986" localSheetId="4">[15]Global!#REF!</definedName>
    <definedName name="other_costs_per_ASM_1986" localSheetId="16">[15]Global!#REF!</definedName>
    <definedName name="other_costs_per_ASM_1986" localSheetId="5">[15]Global!#REF!</definedName>
    <definedName name="other_costs_per_ASM_1986" localSheetId="9">[15]Global!#REF!</definedName>
    <definedName name="other_costs_per_ASM_1986" localSheetId="2">[15]Global!#REF!</definedName>
    <definedName name="other_costs_per_ASM_1986" localSheetId="25">[15]Global!#REF!</definedName>
    <definedName name="other_costs_per_ASM_1986">[15]Global!#REF!</definedName>
    <definedName name="other_costs_per_ASM_1987" localSheetId="4">[15]Global!#REF!</definedName>
    <definedName name="other_costs_per_ASM_1987" localSheetId="16">[15]Global!#REF!</definedName>
    <definedName name="other_costs_per_ASM_1987" localSheetId="5">[15]Global!#REF!</definedName>
    <definedName name="other_costs_per_ASM_1987" localSheetId="9">[15]Global!#REF!</definedName>
    <definedName name="other_costs_per_ASM_1987" localSheetId="2">[15]Global!#REF!</definedName>
    <definedName name="other_costs_per_ASM_1987" localSheetId="25">[15]Global!#REF!</definedName>
    <definedName name="other_costs_per_ASM_1987">[15]Global!#REF!</definedName>
    <definedName name="other_costs_per_ASM_1988" localSheetId="4">[15]Global!#REF!</definedName>
    <definedName name="other_costs_per_ASM_1988" localSheetId="16">[15]Global!#REF!</definedName>
    <definedName name="other_costs_per_ASM_1988" localSheetId="5">[15]Global!#REF!</definedName>
    <definedName name="other_costs_per_ASM_1988" localSheetId="9">[15]Global!#REF!</definedName>
    <definedName name="other_costs_per_ASM_1988" localSheetId="2">[15]Global!#REF!</definedName>
    <definedName name="other_costs_per_ASM_1988" localSheetId="25">[15]Global!#REF!</definedName>
    <definedName name="other_costs_per_ASM_1988">[15]Global!#REF!</definedName>
    <definedName name="other_costs_per_ASM_1989" localSheetId="4">[15]Global!#REF!</definedName>
    <definedName name="other_costs_per_ASM_1989" localSheetId="16">[15]Global!#REF!</definedName>
    <definedName name="other_costs_per_ASM_1989" localSheetId="5">[15]Global!#REF!</definedName>
    <definedName name="other_costs_per_ASM_1989" localSheetId="9">[15]Global!#REF!</definedName>
    <definedName name="other_costs_per_ASM_1989" localSheetId="2">[15]Global!#REF!</definedName>
    <definedName name="other_costs_per_ASM_1989" localSheetId="25">[15]Global!#REF!</definedName>
    <definedName name="other_costs_per_ASM_1989">[15]Global!#REF!</definedName>
    <definedName name="other_costs_per_ASM_1990" localSheetId="4">[15]Global!#REF!</definedName>
    <definedName name="other_costs_per_ASM_1990" localSheetId="16">[15]Global!#REF!</definedName>
    <definedName name="other_costs_per_ASM_1990" localSheetId="5">[15]Global!#REF!</definedName>
    <definedName name="other_costs_per_ASM_1990" localSheetId="9">[15]Global!#REF!</definedName>
    <definedName name="other_costs_per_ASM_1990" localSheetId="2">[15]Global!#REF!</definedName>
    <definedName name="other_costs_per_ASM_1990" localSheetId="25">[15]Global!#REF!</definedName>
    <definedName name="other_costs_per_ASM_1990">[15]Global!#REF!</definedName>
    <definedName name="other_costs_per_ASM_1991" localSheetId="4">[15]Global!#REF!</definedName>
    <definedName name="other_costs_per_ASM_1991" localSheetId="16">[15]Global!#REF!</definedName>
    <definedName name="other_costs_per_ASM_1991" localSheetId="5">[15]Global!#REF!</definedName>
    <definedName name="other_costs_per_ASM_1991" localSheetId="9">[15]Global!#REF!</definedName>
    <definedName name="other_costs_per_ASM_1991" localSheetId="2">[15]Global!#REF!</definedName>
    <definedName name="other_costs_per_ASM_1991" localSheetId="25">[15]Global!#REF!</definedName>
    <definedName name="other_costs_per_ASM_1991">[15]Global!#REF!</definedName>
    <definedName name="other_costs_per_ASM_1992" localSheetId="4">[15]Global!#REF!</definedName>
    <definedName name="other_costs_per_ASM_1992" localSheetId="16">[15]Global!#REF!</definedName>
    <definedName name="other_costs_per_ASM_1992" localSheetId="5">[15]Global!#REF!</definedName>
    <definedName name="other_costs_per_ASM_1992" localSheetId="9">[15]Global!#REF!</definedName>
    <definedName name="other_costs_per_ASM_1992" localSheetId="2">[15]Global!#REF!</definedName>
    <definedName name="other_costs_per_ASM_1992" localSheetId="25">[15]Global!#REF!</definedName>
    <definedName name="other_costs_per_ASM_1992">[15]Global!#REF!</definedName>
    <definedName name="other_costs_per_ASM_1993" localSheetId="4">[15]Global!#REF!</definedName>
    <definedName name="other_costs_per_ASM_1993" localSheetId="16">[15]Global!#REF!</definedName>
    <definedName name="other_costs_per_ASM_1993" localSheetId="5">[15]Global!#REF!</definedName>
    <definedName name="other_costs_per_ASM_1993" localSheetId="9">[15]Global!#REF!</definedName>
    <definedName name="other_costs_per_ASM_1993" localSheetId="2">[15]Global!#REF!</definedName>
    <definedName name="other_costs_per_ASM_1993" localSheetId="25">[15]Global!#REF!</definedName>
    <definedName name="other_costs_per_ASM_1993">[15]Global!#REF!</definedName>
    <definedName name="other_costs_per_ASM_1994" localSheetId="4">[15]Global!#REF!</definedName>
    <definedName name="other_costs_per_ASM_1994" localSheetId="16">[15]Global!#REF!</definedName>
    <definedName name="other_costs_per_ASM_1994" localSheetId="5">[15]Global!#REF!</definedName>
    <definedName name="other_costs_per_ASM_1994" localSheetId="9">[15]Global!#REF!</definedName>
    <definedName name="other_costs_per_ASM_1994" localSheetId="2">[15]Global!#REF!</definedName>
    <definedName name="other_costs_per_ASM_1994" localSheetId="25">[15]Global!#REF!</definedName>
    <definedName name="other_costs_per_ASM_1994">[15]Global!#REF!</definedName>
    <definedName name="other_costs_per_ASM_1995" localSheetId="4">[15]Global!#REF!</definedName>
    <definedName name="other_costs_per_ASM_1995" localSheetId="16">[15]Global!#REF!</definedName>
    <definedName name="other_costs_per_ASM_1995" localSheetId="5">[15]Global!#REF!</definedName>
    <definedName name="other_costs_per_ASM_1995" localSheetId="9">[15]Global!#REF!</definedName>
    <definedName name="other_costs_per_ASM_1995" localSheetId="2">[15]Global!#REF!</definedName>
    <definedName name="other_costs_per_ASM_1995" localSheetId="25">[15]Global!#REF!</definedName>
    <definedName name="other_costs_per_ASM_1995">[15]Global!#REF!</definedName>
    <definedName name="other_costs_per_ASM_1996" localSheetId="4">[15]Global!#REF!</definedName>
    <definedName name="other_costs_per_ASM_1996" localSheetId="16">[15]Global!#REF!</definedName>
    <definedName name="other_costs_per_ASM_1996" localSheetId="5">[15]Global!#REF!</definedName>
    <definedName name="other_costs_per_ASM_1996" localSheetId="9">[15]Global!#REF!</definedName>
    <definedName name="other_costs_per_ASM_1996" localSheetId="2">[15]Global!#REF!</definedName>
    <definedName name="other_costs_per_ASM_1996" localSheetId="25">[15]Global!#REF!</definedName>
    <definedName name="other_costs_per_ASM_1996">[15]Global!#REF!</definedName>
    <definedName name="other_costs_per_ASM_1997" localSheetId="4">[15]Global!#REF!</definedName>
    <definedName name="other_costs_per_ASM_1997" localSheetId="16">[15]Global!#REF!</definedName>
    <definedName name="other_costs_per_ASM_1997" localSheetId="5">[15]Global!#REF!</definedName>
    <definedName name="other_costs_per_ASM_1997" localSheetId="9">[15]Global!#REF!</definedName>
    <definedName name="other_costs_per_ASM_1997" localSheetId="2">[15]Global!#REF!</definedName>
    <definedName name="other_costs_per_ASM_1997" localSheetId="25">[15]Global!#REF!</definedName>
    <definedName name="other_costs_per_ASM_1997">[15]Global!#REF!</definedName>
    <definedName name="other_costs_per_ASM_1998" localSheetId="4">[15]Global!#REF!</definedName>
    <definedName name="other_costs_per_ASM_1998" localSheetId="16">[15]Global!#REF!</definedName>
    <definedName name="other_costs_per_ASM_1998" localSheetId="5">[15]Global!#REF!</definedName>
    <definedName name="other_costs_per_ASM_1998" localSheetId="9">[15]Global!#REF!</definedName>
    <definedName name="other_costs_per_ASM_1998" localSheetId="2">[15]Global!#REF!</definedName>
    <definedName name="other_costs_per_ASM_1998" localSheetId="25">[15]Global!#REF!</definedName>
    <definedName name="other_costs_per_ASM_1998">[15]Global!#REF!</definedName>
    <definedName name="other_costs_per_ASM_1999" localSheetId="4">[15]Global!#REF!</definedName>
    <definedName name="other_costs_per_ASM_1999" localSheetId="16">[15]Global!#REF!</definedName>
    <definedName name="other_costs_per_ASM_1999" localSheetId="5">[15]Global!#REF!</definedName>
    <definedName name="other_costs_per_ASM_1999" localSheetId="9">[15]Global!#REF!</definedName>
    <definedName name="other_costs_per_ASM_1999" localSheetId="2">[15]Global!#REF!</definedName>
    <definedName name="other_costs_per_ASM_1999" localSheetId="25">[15]Global!#REF!</definedName>
    <definedName name="other_costs_per_ASM_1999">[15]Global!#REF!</definedName>
    <definedName name="other_costs_per_ASM_2000" localSheetId="4">[15]Global!#REF!</definedName>
    <definedName name="other_costs_per_ASM_2000" localSheetId="16">[15]Global!#REF!</definedName>
    <definedName name="other_costs_per_ASM_2000" localSheetId="5">[15]Global!#REF!</definedName>
    <definedName name="other_costs_per_ASM_2000" localSheetId="9">[15]Global!#REF!</definedName>
    <definedName name="other_costs_per_ASM_2000" localSheetId="2">[15]Global!#REF!</definedName>
    <definedName name="other_costs_per_ASM_2000" localSheetId="25">[15]Global!#REF!</definedName>
    <definedName name="other_costs_per_ASM_2000">[15]Global!#REF!</definedName>
    <definedName name="other_costs_per_ASM_2001" localSheetId="4">[15]Global!#REF!</definedName>
    <definedName name="other_costs_per_ASM_2001" localSheetId="16">[15]Global!#REF!</definedName>
    <definedName name="other_costs_per_ASM_2001" localSheetId="5">[15]Global!#REF!</definedName>
    <definedName name="other_costs_per_ASM_2001" localSheetId="9">[15]Global!#REF!</definedName>
    <definedName name="other_costs_per_ASM_2001" localSheetId="2">[15]Global!#REF!</definedName>
    <definedName name="other_costs_per_ASM_2001" localSheetId="25">[15]Global!#REF!</definedName>
    <definedName name="other_costs_per_ASM_2001">[15]Global!#REF!</definedName>
    <definedName name="other_costs_per_ASM_2002" localSheetId="4">[15]Global!#REF!</definedName>
    <definedName name="other_costs_per_ASM_2002" localSheetId="16">[15]Global!#REF!</definedName>
    <definedName name="other_costs_per_ASM_2002" localSheetId="5">[15]Global!#REF!</definedName>
    <definedName name="other_costs_per_ASM_2002" localSheetId="9">[15]Global!#REF!</definedName>
    <definedName name="other_costs_per_ASM_2002" localSheetId="2">[15]Global!#REF!</definedName>
    <definedName name="other_costs_per_ASM_2002" localSheetId="25">[15]Global!#REF!</definedName>
    <definedName name="other_costs_per_ASM_2002">[15]Global!#REF!</definedName>
    <definedName name="other_costs_per_ASM_2003" localSheetId="4">[15]Global!#REF!</definedName>
    <definedName name="other_costs_per_ASM_2003" localSheetId="16">[15]Global!#REF!</definedName>
    <definedName name="other_costs_per_ASM_2003" localSheetId="5">[15]Global!#REF!</definedName>
    <definedName name="other_costs_per_ASM_2003" localSheetId="9">[15]Global!#REF!</definedName>
    <definedName name="other_costs_per_ASM_2003" localSheetId="2">[15]Global!#REF!</definedName>
    <definedName name="other_costs_per_ASM_2003" localSheetId="25">[15]Global!#REF!</definedName>
    <definedName name="other_costs_per_ASM_2003">[15]Global!#REF!</definedName>
    <definedName name="other_costs_per_ASM_2004" localSheetId="4">[15]Global!#REF!</definedName>
    <definedName name="other_costs_per_ASM_2004" localSheetId="16">[15]Global!#REF!</definedName>
    <definedName name="other_costs_per_ASM_2004" localSheetId="5">[15]Global!#REF!</definedName>
    <definedName name="other_costs_per_ASM_2004" localSheetId="9">[15]Global!#REF!</definedName>
    <definedName name="other_costs_per_ASM_2004" localSheetId="2">[15]Global!#REF!</definedName>
    <definedName name="other_costs_per_ASM_2004" localSheetId="25">[15]Global!#REF!</definedName>
    <definedName name="other_costs_per_ASM_2004">[15]Global!#REF!</definedName>
    <definedName name="other_costs_per_ASM_2005" localSheetId="4">[15]Global!#REF!</definedName>
    <definedName name="other_costs_per_ASM_2005" localSheetId="16">[15]Global!#REF!</definedName>
    <definedName name="other_costs_per_ASM_2005" localSheetId="5">[15]Global!#REF!</definedName>
    <definedName name="other_costs_per_ASM_2005" localSheetId="9">[15]Global!#REF!</definedName>
    <definedName name="other_costs_per_ASM_2005" localSheetId="2">[15]Global!#REF!</definedName>
    <definedName name="other_costs_per_ASM_2005" localSheetId="25">[15]Global!#REF!</definedName>
    <definedName name="other_costs_per_ASM_2005">[15]Global!#REF!</definedName>
    <definedName name="other_costs_per_ASM_2006" localSheetId="4">[15]Global!#REF!</definedName>
    <definedName name="other_costs_per_ASM_2006" localSheetId="16">[15]Global!#REF!</definedName>
    <definedName name="other_costs_per_ASM_2006" localSheetId="5">[15]Global!#REF!</definedName>
    <definedName name="other_costs_per_ASM_2006" localSheetId="9">[15]Global!#REF!</definedName>
    <definedName name="other_costs_per_ASM_2006" localSheetId="2">[15]Global!#REF!</definedName>
    <definedName name="other_costs_per_ASM_2006" localSheetId="25">[15]Global!#REF!</definedName>
    <definedName name="other_costs_per_ASM_2006">[15]Global!#REF!</definedName>
    <definedName name="other_costs_per_ASM_2007" localSheetId="4">[15]Global!#REF!</definedName>
    <definedName name="other_costs_per_ASM_2007" localSheetId="16">[15]Global!#REF!</definedName>
    <definedName name="other_costs_per_ASM_2007" localSheetId="5">[15]Global!#REF!</definedName>
    <definedName name="other_costs_per_ASM_2007" localSheetId="9">[15]Global!#REF!</definedName>
    <definedName name="other_costs_per_ASM_2007" localSheetId="2">[15]Global!#REF!</definedName>
    <definedName name="other_costs_per_ASM_2007" localSheetId="25">[15]Global!#REF!</definedName>
    <definedName name="other_costs_per_ASM_2007">[15]Global!#REF!</definedName>
    <definedName name="other_costs_per_ASM_2008" localSheetId="4">[15]Global!#REF!</definedName>
    <definedName name="other_costs_per_ASM_2008" localSheetId="16">[15]Global!#REF!</definedName>
    <definedName name="other_costs_per_ASM_2008" localSheetId="5">[15]Global!#REF!</definedName>
    <definedName name="other_costs_per_ASM_2008" localSheetId="9">[15]Global!#REF!</definedName>
    <definedName name="other_costs_per_ASM_2008" localSheetId="2">[15]Global!#REF!</definedName>
    <definedName name="other_costs_per_ASM_2008" localSheetId="25">[15]Global!#REF!</definedName>
    <definedName name="other_costs_per_ASM_2008">[15]Global!#REF!</definedName>
    <definedName name="other_costs_per_ASM_2009" localSheetId="4">[15]Global!#REF!</definedName>
    <definedName name="other_costs_per_ASM_2009" localSheetId="16">[15]Global!#REF!</definedName>
    <definedName name="other_costs_per_ASM_2009" localSheetId="5">[15]Global!#REF!</definedName>
    <definedName name="other_costs_per_ASM_2009" localSheetId="9">[15]Global!#REF!</definedName>
    <definedName name="other_costs_per_ASM_2009" localSheetId="2">[15]Global!#REF!</definedName>
    <definedName name="other_costs_per_ASM_2009" localSheetId="25">[15]Global!#REF!</definedName>
    <definedName name="other_costs_per_ASM_2009">[15]Global!#REF!</definedName>
    <definedName name="other_costs_per_ASM_2010" localSheetId="4">[15]Global!#REF!</definedName>
    <definedName name="other_costs_per_ASM_2010" localSheetId="16">[15]Global!#REF!</definedName>
    <definedName name="other_costs_per_ASM_2010" localSheetId="5">[15]Global!#REF!</definedName>
    <definedName name="other_costs_per_ASM_2010" localSheetId="9">[15]Global!#REF!</definedName>
    <definedName name="other_costs_per_ASM_2010" localSheetId="2">[15]Global!#REF!</definedName>
    <definedName name="other_costs_per_ASM_2010" localSheetId="25">[15]Global!#REF!</definedName>
    <definedName name="other_costs_per_ASM_2010">[15]Global!#REF!</definedName>
    <definedName name="other_costs_per_ASM_comm" localSheetId="4">[15]Global!#REF!</definedName>
    <definedName name="other_costs_per_ASM_comm" localSheetId="16">[15]Global!#REF!</definedName>
    <definedName name="other_costs_per_ASM_comm" localSheetId="5">[15]Global!#REF!</definedName>
    <definedName name="other_costs_per_ASM_comm" localSheetId="9">[15]Global!#REF!</definedName>
    <definedName name="other_costs_per_ASM_comm" localSheetId="2">[15]Global!#REF!</definedName>
    <definedName name="other_costs_per_ASM_comm" localSheetId="25">[15]Global!#REF!</definedName>
    <definedName name="other_costs_per_ASM_comm">[15]Global!#REF!</definedName>
    <definedName name="other_costs_per_ATK_1985" localSheetId="4">[15]Global!#REF!</definedName>
    <definedName name="other_costs_per_ATK_1985" localSheetId="16">[15]Global!#REF!</definedName>
    <definedName name="other_costs_per_ATK_1985" localSheetId="5">[15]Global!#REF!</definedName>
    <definedName name="other_costs_per_ATK_1985" localSheetId="9">[15]Global!#REF!</definedName>
    <definedName name="other_costs_per_ATK_1985" localSheetId="2">[15]Global!#REF!</definedName>
    <definedName name="other_costs_per_ATK_1985" localSheetId="25">[15]Global!#REF!</definedName>
    <definedName name="other_costs_per_ATK_1985">[15]Global!#REF!</definedName>
    <definedName name="other_costs_per_ATK_1986" localSheetId="4">[15]Global!#REF!</definedName>
    <definedName name="other_costs_per_ATK_1986" localSheetId="16">[15]Global!#REF!</definedName>
    <definedName name="other_costs_per_ATK_1986" localSheetId="5">[15]Global!#REF!</definedName>
    <definedName name="other_costs_per_ATK_1986" localSheetId="9">[15]Global!#REF!</definedName>
    <definedName name="other_costs_per_ATK_1986" localSheetId="2">[15]Global!#REF!</definedName>
    <definedName name="other_costs_per_ATK_1986" localSheetId="25">[15]Global!#REF!</definedName>
    <definedName name="other_costs_per_ATK_1986">[15]Global!#REF!</definedName>
    <definedName name="other_costs_per_ATK_1987" localSheetId="4">[15]Global!#REF!</definedName>
    <definedName name="other_costs_per_ATK_1987" localSheetId="16">[15]Global!#REF!</definedName>
    <definedName name="other_costs_per_ATK_1987" localSheetId="5">[15]Global!#REF!</definedName>
    <definedName name="other_costs_per_ATK_1987" localSheetId="9">[15]Global!#REF!</definedName>
    <definedName name="other_costs_per_ATK_1987" localSheetId="2">[15]Global!#REF!</definedName>
    <definedName name="other_costs_per_ATK_1987" localSheetId="25">[15]Global!#REF!</definedName>
    <definedName name="other_costs_per_ATK_1987">[15]Global!#REF!</definedName>
    <definedName name="other_costs_per_ATK_1988" localSheetId="4">[15]Global!#REF!</definedName>
    <definedName name="other_costs_per_ATK_1988" localSheetId="16">[15]Global!#REF!</definedName>
    <definedName name="other_costs_per_ATK_1988" localSheetId="5">[15]Global!#REF!</definedName>
    <definedName name="other_costs_per_ATK_1988" localSheetId="9">[15]Global!#REF!</definedName>
    <definedName name="other_costs_per_ATK_1988" localSheetId="2">[15]Global!#REF!</definedName>
    <definedName name="other_costs_per_ATK_1988" localSheetId="25">[15]Global!#REF!</definedName>
    <definedName name="other_costs_per_ATK_1988">[15]Global!#REF!</definedName>
    <definedName name="other_costs_per_ATK_1989" localSheetId="4">[15]Global!#REF!</definedName>
    <definedName name="other_costs_per_ATK_1989" localSheetId="16">[15]Global!#REF!</definedName>
    <definedName name="other_costs_per_ATK_1989" localSheetId="5">[15]Global!#REF!</definedName>
    <definedName name="other_costs_per_ATK_1989" localSheetId="9">[15]Global!#REF!</definedName>
    <definedName name="other_costs_per_ATK_1989" localSheetId="2">[15]Global!#REF!</definedName>
    <definedName name="other_costs_per_ATK_1989" localSheetId="25">[15]Global!#REF!</definedName>
    <definedName name="other_costs_per_ATK_1989">[15]Global!#REF!</definedName>
    <definedName name="other_costs_per_ATK_1990" localSheetId="4">[15]Global!#REF!</definedName>
    <definedName name="other_costs_per_ATK_1990" localSheetId="16">[15]Global!#REF!</definedName>
    <definedName name="other_costs_per_ATK_1990" localSheetId="5">[15]Global!#REF!</definedName>
    <definedName name="other_costs_per_ATK_1990" localSheetId="9">[15]Global!#REF!</definedName>
    <definedName name="other_costs_per_ATK_1990" localSheetId="2">[15]Global!#REF!</definedName>
    <definedName name="other_costs_per_ATK_1990" localSheetId="25">[15]Global!#REF!</definedName>
    <definedName name="other_costs_per_ATK_1990">[15]Global!#REF!</definedName>
    <definedName name="other_costs_per_ATK_1991" localSheetId="4">[15]Global!#REF!</definedName>
    <definedName name="other_costs_per_ATK_1991" localSheetId="16">[15]Global!#REF!</definedName>
    <definedName name="other_costs_per_ATK_1991" localSheetId="5">[15]Global!#REF!</definedName>
    <definedName name="other_costs_per_ATK_1991" localSheetId="9">[15]Global!#REF!</definedName>
    <definedName name="other_costs_per_ATK_1991" localSheetId="2">[15]Global!#REF!</definedName>
    <definedName name="other_costs_per_ATK_1991" localSheetId="25">[15]Global!#REF!</definedName>
    <definedName name="other_costs_per_ATK_1991">[15]Global!#REF!</definedName>
    <definedName name="other_costs_per_ATK_1992" localSheetId="4">[15]Global!#REF!</definedName>
    <definedName name="other_costs_per_ATK_1992" localSheetId="16">[15]Global!#REF!</definedName>
    <definedName name="other_costs_per_ATK_1992" localSheetId="5">[15]Global!#REF!</definedName>
    <definedName name="other_costs_per_ATK_1992" localSheetId="9">[15]Global!#REF!</definedName>
    <definedName name="other_costs_per_ATK_1992" localSheetId="2">[15]Global!#REF!</definedName>
    <definedName name="other_costs_per_ATK_1992" localSheetId="25">[15]Global!#REF!</definedName>
    <definedName name="other_costs_per_ATK_1992">[15]Global!#REF!</definedName>
    <definedName name="other_costs_per_ATK_1993" localSheetId="4">[15]Global!#REF!</definedName>
    <definedName name="other_costs_per_ATK_1993" localSheetId="16">[15]Global!#REF!</definedName>
    <definedName name="other_costs_per_ATK_1993" localSheetId="5">[15]Global!#REF!</definedName>
    <definedName name="other_costs_per_ATK_1993" localSheetId="9">[15]Global!#REF!</definedName>
    <definedName name="other_costs_per_ATK_1993" localSheetId="2">[15]Global!#REF!</definedName>
    <definedName name="other_costs_per_ATK_1993" localSheetId="25">[15]Global!#REF!</definedName>
    <definedName name="other_costs_per_ATK_1993">[15]Global!#REF!</definedName>
    <definedName name="other_costs_per_ATK_1994" localSheetId="4">[15]Global!#REF!</definedName>
    <definedName name="other_costs_per_ATK_1994" localSheetId="16">[15]Global!#REF!</definedName>
    <definedName name="other_costs_per_ATK_1994" localSheetId="5">[15]Global!#REF!</definedName>
    <definedName name="other_costs_per_ATK_1994" localSheetId="9">[15]Global!#REF!</definedName>
    <definedName name="other_costs_per_ATK_1994" localSheetId="2">[15]Global!#REF!</definedName>
    <definedName name="other_costs_per_ATK_1994" localSheetId="25">[15]Global!#REF!</definedName>
    <definedName name="other_costs_per_ATK_1994">[15]Global!#REF!</definedName>
    <definedName name="other_costs_per_ATK_1995" localSheetId="4">[15]Global!#REF!</definedName>
    <definedName name="other_costs_per_ATK_1995" localSheetId="16">[15]Global!#REF!</definedName>
    <definedName name="other_costs_per_ATK_1995" localSheetId="5">[15]Global!#REF!</definedName>
    <definedName name="other_costs_per_ATK_1995" localSheetId="9">[15]Global!#REF!</definedName>
    <definedName name="other_costs_per_ATK_1995" localSheetId="2">[15]Global!#REF!</definedName>
    <definedName name="other_costs_per_ATK_1995" localSheetId="25">[15]Global!#REF!</definedName>
    <definedName name="other_costs_per_ATK_1995">[15]Global!#REF!</definedName>
    <definedName name="other_costs_per_ATK_1996" localSheetId="4">[15]Global!#REF!</definedName>
    <definedName name="other_costs_per_ATK_1996" localSheetId="16">[15]Global!#REF!</definedName>
    <definedName name="other_costs_per_ATK_1996" localSheetId="5">[15]Global!#REF!</definedName>
    <definedName name="other_costs_per_ATK_1996" localSheetId="9">[15]Global!#REF!</definedName>
    <definedName name="other_costs_per_ATK_1996" localSheetId="2">[15]Global!#REF!</definedName>
    <definedName name="other_costs_per_ATK_1996" localSheetId="25">[15]Global!#REF!</definedName>
    <definedName name="other_costs_per_ATK_1996">[15]Global!#REF!</definedName>
    <definedName name="other_costs_per_ATK_1997" localSheetId="4">[15]Global!#REF!</definedName>
    <definedName name="other_costs_per_ATK_1997" localSheetId="16">[15]Global!#REF!</definedName>
    <definedName name="other_costs_per_ATK_1997" localSheetId="5">[15]Global!#REF!</definedName>
    <definedName name="other_costs_per_ATK_1997" localSheetId="9">[15]Global!#REF!</definedName>
    <definedName name="other_costs_per_ATK_1997" localSheetId="2">[15]Global!#REF!</definedName>
    <definedName name="other_costs_per_ATK_1997" localSheetId="25">[15]Global!#REF!</definedName>
    <definedName name="other_costs_per_ATK_1997">[15]Global!#REF!</definedName>
    <definedName name="other_costs_per_ATK_1998" localSheetId="4">[15]Global!#REF!</definedName>
    <definedName name="other_costs_per_ATK_1998" localSheetId="16">[15]Global!#REF!</definedName>
    <definedName name="other_costs_per_ATK_1998" localSheetId="5">[15]Global!#REF!</definedName>
    <definedName name="other_costs_per_ATK_1998" localSheetId="9">[15]Global!#REF!</definedName>
    <definedName name="other_costs_per_ATK_1998" localSheetId="2">[15]Global!#REF!</definedName>
    <definedName name="other_costs_per_ATK_1998" localSheetId="25">[15]Global!#REF!</definedName>
    <definedName name="other_costs_per_ATK_1998">[15]Global!#REF!</definedName>
    <definedName name="other_costs_per_ATK_1999" localSheetId="4">[15]Global!#REF!</definedName>
    <definedName name="other_costs_per_ATK_1999" localSheetId="16">[15]Global!#REF!</definedName>
    <definedName name="other_costs_per_ATK_1999" localSheetId="5">[15]Global!#REF!</definedName>
    <definedName name="other_costs_per_ATK_1999" localSheetId="9">[15]Global!#REF!</definedName>
    <definedName name="other_costs_per_ATK_1999" localSheetId="2">[15]Global!#REF!</definedName>
    <definedName name="other_costs_per_ATK_1999" localSheetId="25">[15]Global!#REF!</definedName>
    <definedName name="other_costs_per_ATK_1999">[15]Global!#REF!</definedName>
    <definedName name="other_costs_per_ATK_2000" localSheetId="4">[15]Global!#REF!</definedName>
    <definedName name="other_costs_per_ATK_2000" localSheetId="16">[15]Global!#REF!</definedName>
    <definedName name="other_costs_per_ATK_2000" localSheetId="5">[15]Global!#REF!</definedName>
    <definedName name="other_costs_per_ATK_2000" localSheetId="9">[15]Global!#REF!</definedName>
    <definedName name="other_costs_per_ATK_2000" localSheetId="2">[15]Global!#REF!</definedName>
    <definedName name="other_costs_per_ATK_2000" localSheetId="25">[15]Global!#REF!</definedName>
    <definedName name="other_costs_per_ATK_2000">[15]Global!#REF!</definedName>
    <definedName name="other_costs_per_ATK_2001" localSheetId="4">[15]Global!#REF!</definedName>
    <definedName name="other_costs_per_ATK_2001" localSheetId="16">[15]Global!#REF!</definedName>
    <definedName name="other_costs_per_ATK_2001" localSheetId="5">[15]Global!#REF!</definedName>
    <definedName name="other_costs_per_ATK_2001" localSheetId="9">[15]Global!#REF!</definedName>
    <definedName name="other_costs_per_ATK_2001" localSheetId="2">[15]Global!#REF!</definedName>
    <definedName name="other_costs_per_ATK_2001" localSheetId="25">[15]Global!#REF!</definedName>
    <definedName name="other_costs_per_ATK_2001">[15]Global!#REF!</definedName>
    <definedName name="other_costs_per_ATK_2002" localSheetId="4">[15]Global!#REF!</definedName>
    <definedName name="other_costs_per_ATK_2002" localSheetId="16">[15]Global!#REF!</definedName>
    <definedName name="other_costs_per_ATK_2002" localSheetId="5">[15]Global!#REF!</definedName>
    <definedName name="other_costs_per_ATK_2002" localSheetId="9">[15]Global!#REF!</definedName>
    <definedName name="other_costs_per_ATK_2002" localSheetId="2">[15]Global!#REF!</definedName>
    <definedName name="other_costs_per_ATK_2002" localSheetId="25">[15]Global!#REF!</definedName>
    <definedName name="other_costs_per_ATK_2002">[15]Global!#REF!</definedName>
    <definedName name="other_costs_per_ATK_2003" localSheetId="4">[15]Global!#REF!</definedName>
    <definedName name="other_costs_per_ATK_2003" localSheetId="16">[15]Global!#REF!</definedName>
    <definedName name="other_costs_per_ATK_2003" localSheetId="5">[15]Global!#REF!</definedName>
    <definedName name="other_costs_per_ATK_2003" localSheetId="9">[15]Global!#REF!</definedName>
    <definedName name="other_costs_per_ATK_2003" localSheetId="2">[15]Global!#REF!</definedName>
    <definedName name="other_costs_per_ATK_2003" localSheetId="25">[15]Global!#REF!</definedName>
    <definedName name="other_costs_per_ATK_2003">[15]Global!#REF!</definedName>
    <definedName name="other_costs_per_ATK_2004" localSheetId="4">[15]Global!#REF!</definedName>
    <definedName name="other_costs_per_ATK_2004" localSheetId="16">[15]Global!#REF!</definedName>
    <definedName name="other_costs_per_ATK_2004" localSheetId="5">[15]Global!#REF!</definedName>
    <definedName name="other_costs_per_ATK_2004" localSheetId="9">[15]Global!#REF!</definedName>
    <definedName name="other_costs_per_ATK_2004" localSheetId="2">[15]Global!#REF!</definedName>
    <definedName name="other_costs_per_ATK_2004" localSheetId="25">[15]Global!#REF!</definedName>
    <definedName name="other_costs_per_ATK_2004">[15]Global!#REF!</definedName>
    <definedName name="other_costs_per_ATK_2005" localSheetId="4">[15]Global!#REF!</definedName>
    <definedName name="other_costs_per_ATK_2005" localSheetId="16">[15]Global!#REF!</definedName>
    <definedName name="other_costs_per_ATK_2005" localSheetId="5">[15]Global!#REF!</definedName>
    <definedName name="other_costs_per_ATK_2005" localSheetId="9">[15]Global!#REF!</definedName>
    <definedName name="other_costs_per_ATK_2005" localSheetId="2">[15]Global!#REF!</definedName>
    <definedName name="other_costs_per_ATK_2005" localSheetId="25">[15]Global!#REF!</definedName>
    <definedName name="other_costs_per_ATK_2005">[15]Global!#REF!</definedName>
    <definedName name="other_costs_per_ATK_2006" localSheetId="4">[15]Global!#REF!</definedName>
    <definedName name="other_costs_per_ATK_2006" localSheetId="16">[15]Global!#REF!</definedName>
    <definedName name="other_costs_per_ATK_2006" localSheetId="5">[15]Global!#REF!</definedName>
    <definedName name="other_costs_per_ATK_2006" localSheetId="9">[15]Global!#REF!</definedName>
    <definedName name="other_costs_per_ATK_2006" localSheetId="2">[15]Global!#REF!</definedName>
    <definedName name="other_costs_per_ATK_2006" localSheetId="25">[15]Global!#REF!</definedName>
    <definedName name="other_costs_per_ATK_2006">[15]Global!#REF!</definedName>
    <definedName name="other_costs_per_ATK_2007" localSheetId="4">[15]Global!#REF!</definedName>
    <definedName name="other_costs_per_ATK_2007" localSheetId="16">[15]Global!#REF!</definedName>
    <definedName name="other_costs_per_ATK_2007" localSheetId="5">[15]Global!#REF!</definedName>
    <definedName name="other_costs_per_ATK_2007" localSheetId="9">[15]Global!#REF!</definedName>
    <definedName name="other_costs_per_ATK_2007" localSheetId="2">[15]Global!#REF!</definedName>
    <definedName name="other_costs_per_ATK_2007" localSheetId="25">[15]Global!#REF!</definedName>
    <definedName name="other_costs_per_ATK_2007">[15]Global!#REF!</definedName>
    <definedName name="other_costs_per_ATK_2008" localSheetId="4">[15]Global!#REF!</definedName>
    <definedName name="other_costs_per_ATK_2008" localSheetId="16">[15]Global!#REF!</definedName>
    <definedName name="other_costs_per_ATK_2008" localSheetId="5">[15]Global!#REF!</definedName>
    <definedName name="other_costs_per_ATK_2008" localSheetId="9">[15]Global!#REF!</definedName>
    <definedName name="other_costs_per_ATK_2008" localSheetId="2">[15]Global!#REF!</definedName>
    <definedName name="other_costs_per_ATK_2008" localSheetId="25">[15]Global!#REF!</definedName>
    <definedName name="other_costs_per_ATK_2008">[15]Global!#REF!</definedName>
    <definedName name="other_costs_per_ATK_2009" localSheetId="4">[15]Global!#REF!</definedName>
    <definedName name="other_costs_per_ATK_2009" localSheetId="16">[15]Global!#REF!</definedName>
    <definedName name="other_costs_per_ATK_2009" localSheetId="5">[15]Global!#REF!</definedName>
    <definedName name="other_costs_per_ATK_2009" localSheetId="9">[15]Global!#REF!</definedName>
    <definedName name="other_costs_per_ATK_2009" localSheetId="2">[15]Global!#REF!</definedName>
    <definedName name="other_costs_per_ATK_2009" localSheetId="25">[15]Global!#REF!</definedName>
    <definedName name="other_costs_per_ATK_2009">[15]Global!#REF!</definedName>
    <definedName name="other_costs_per_ATK_2010" localSheetId="4">[15]Global!#REF!</definedName>
    <definedName name="other_costs_per_ATK_2010" localSheetId="16">[15]Global!#REF!</definedName>
    <definedName name="other_costs_per_ATK_2010" localSheetId="5">[15]Global!#REF!</definedName>
    <definedName name="other_costs_per_ATK_2010" localSheetId="9">[15]Global!#REF!</definedName>
    <definedName name="other_costs_per_ATK_2010" localSheetId="2">[15]Global!#REF!</definedName>
    <definedName name="other_costs_per_ATK_2010" localSheetId="25">[15]Global!#REF!</definedName>
    <definedName name="other_costs_per_ATK_2010">[15]Global!#REF!</definedName>
    <definedName name="other_costs_per_ATK_comm" localSheetId="4">[15]Global!#REF!</definedName>
    <definedName name="other_costs_per_ATK_comm" localSheetId="16">[15]Global!#REF!</definedName>
    <definedName name="other_costs_per_ATK_comm" localSheetId="5">[15]Global!#REF!</definedName>
    <definedName name="other_costs_per_ATK_comm" localSheetId="9">[15]Global!#REF!</definedName>
    <definedName name="other_costs_per_ATK_comm" localSheetId="2">[15]Global!#REF!</definedName>
    <definedName name="other_costs_per_ATK_comm" localSheetId="25">[15]Global!#REF!</definedName>
    <definedName name="other_costs_per_ATK_comm">[15]Global!#REF!</definedName>
    <definedName name="other_costs_per_ATM_1985" localSheetId="4">[15]Global!#REF!</definedName>
    <definedName name="other_costs_per_ATM_1985" localSheetId="16">[15]Global!#REF!</definedName>
    <definedName name="other_costs_per_ATM_1985" localSheetId="5">[15]Global!#REF!</definedName>
    <definedName name="other_costs_per_ATM_1985" localSheetId="9">[15]Global!#REF!</definedName>
    <definedName name="other_costs_per_ATM_1985" localSheetId="2">[15]Global!#REF!</definedName>
    <definedName name="other_costs_per_ATM_1985" localSheetId="25">[15]Global!#REF!</definedName>
    <definedName name="other_costs_per_ATM_1985">[15]Global!#REF!</definedName>
    <definedName name="other_costs_per_ATM_1986" localSheetId="4">[15]Global!#REF!</definedName>
    <definedName name="other_costs_per_ATM_1986" localSheetId="16">[15]Global!#REF!</definedName>
    <definedName name="other_costs_per_ATM_1986" localSheetId="5">[15]Global!#REF!</definedName>
    <definedName name="other_costs_per_ATM_1986" localSheetId="9">[15]Global!#REF!</definedName>
    <definedName name="other_costs_per_ATM_1986" localSheetId="2">[15]Global!#REF!</definedName>
    <definedName name="other_costs_per_ATM_1986" localSheetId="25">[15]Global!#REF!</definedName>
    <definedName name="other_costs_per_ATM_1986">[15]Global!#REF!</definedName>
    <definedName name="other_costs_per_ATM_1987" localSheetId="4">[15]Global!#REF!</definedName>
    <definedName name="other_costs_per_ATM_1987" localSheetId="16">[15]Global!#REF!</definedName>
    <definedName name="other_costs_per_ATM_1987" localSheetId="5">[15]Global!#REF!</definedName>
    <definedName name="other_costs_per_ATM_1987" localSheetId="9">[15]Global!#REF!</definedName>
    <definedName name="other_costs_per_ATM_1987" localSheetId="2">[15]Global!#REF!</definedName>
    <definedName name="other_costs_per_ATM_1987" localSheetId="25">[15]Global!#REF!</definedName>
    <definedName name="other_costs_per_ATM_1987">[15]Global!#REF!</definedName>
    <definedName name="other_costs_per_ATM_1988" localSheetId="4">[15]Global!#REF!</definedName>
    <definedName name="other_costs_per_ATM_1988" localSheetId="16">[15]Global!#REF!</definedName>
    <definedName name="other_costs_per_ATM_1988" localSheetId="5">[15]Global!#REF!</definedName>
    <definedName name="other_costs_per_ATM_1988" localSheetId="9">[15]Global!#REF!</definedName>
    <definedName name="other_costs_per_ATM_1988" localSheetId="2">[15]Global!#REF!</definedName>
    <definedName name="other_costs_per_ATM_1988" localSheetId="25">[15]Global!#REF!</definedName>
    <definedName name="other_costs_per_ATM_1988">[15]Global!#REF!</definedName>
    <definedName name="other_costs_per_ATM_1989" localSheetId="4">[15]Global!#REF!</definedName>
    <definedName name="other_costs_per_ATM_1989" localSheetId="16">[15]Global!#REF!</definedName>
    <definedName name="other_costs_per_ATM_1989" localSheetId="5">[15]Global!#REF!</definedName>
    <definedName name="other_costs_per_ATM_1989" localSheetId="9">[15]Global!#REF!</definedName>
    <definedName name="other_costs_per_ATM_1989" localSheetId="2">[15]Global!#REF!</definedName>
    <definedName name="other_costs_per_ATM_1989" localSheetId="25">[15]Global!#REF!</definedName>
    <definedName name="other_costs_per_ATM_1989">[15]Global!#REF!</definedName>
    <definedName name="other_costs_per_ATM_1990" localSheetId="4">[15]Global!#REF!</definedName>
    <definedName name="other_costs_per_ATM_1990" localSheetId="16">[15]Global!#REF!</definedName>
    <definedName name="other_costs_per_ATM_1990" localSheetId="5">[15]Global!#REF!</definedName>
    <definedName name="other_costs_per_ATM_1990" localSheetId="9">[15]Global!#REF!</definedName>
    <definedName name="other_costs_per_ATM_1990" localSheetId="2">[15]Global!#REF!</definedName>
    <definedName name="other_costs_per_ATM_1990" localSheetId="25">[15]Global!#REF!</definedName>
    <definedName name="other_costs_per_ATM_1990">[15]Global!#REF!</definedName>
    <definedName name="other_costs_per_ATM_1991" localSheetId="4">[15]Global!#REF!</definedName>
    <definedName name="other_costs_per_ATM_1991" localSheetId="16">[15]Global!#REF!</definedName>
    <definedName name="other_costs_per_ATM_1991" localSheetId="5">[15]Global!#REF!</definedName>
    <definedName name="other_costs_per_ATM_1991" localSheetId="9">[15]Global!#REF!</definedName>
    <definedName name="other_costs_per_ATM_1991" localSheetId="2">[15]Global!#REF!</definedName>
    <definedName name="other_costs_per_ATM_1991" localSheetId="25">[15]Global!#REF!</definedName>
    <definedName name="other_costs_per_ATM_1991">[15]Global!#REF!</definedName>
    <definedName name="other_costs_per_ATM_1992" localSheetId="4">[15]Global!#REF!</definedName>
    <definedName name="other_costs_per_ATM_1992" localSheetId="16">[15]Global!#REF!</definedName>
    <definedName name="other_costs_per_ATM_1992" localSheetId="5">[15]Global!#REF!</definedName>
    <definedName name="other_costs_per_ATM_1992" localSheetId="9">[15]Global!#REF!</definedName>
    <definedName name="other_costs_per_ATM_1992" localSheetId="2">[15]Global!#REF!</definedName>
    <definedName name="other_costs_per_ATM_1992" localSheetId="25">[15]Global!#REF!</definedName>
    <definedName name="other_costs_per_ATM_1992">[15]Global!#REF!</definedName>
    <definedName name="other_costs_per_ATM_1993" localSheetId="4">[15]Global!#REF!</definedName>
    <definedName name="other_costs_per_ATM_1993" localSheetId="16">[15]Global!#REF!</definedName>
    <definedName name="other_costs_per_ATM_1993" localSheetId="5">[15]Global!#REF!</definedName>
    <definedName name="other_costs_per_ATM_1993" localSheetId="9">[15]Global!#REF!</definedName>
    <definedName name="other_costs_per_ATM_1993" localSheetId="2">[15]Global!#REF!</definedName>
    <definedName name="other_costs_per_ATM_1993" localSheetId="25">[15]Global!#REF!</definedName>
    <definedName name="other_costs_per_ATM_1993">[15]Global!#REF!</definedName>
    <definedName name="other_costs_per_ATM_1994" localSheetId="4">[15]Global!#REF!</definedName>
    <definedName name="other_costs_per_ATM_1994" localSheetId="16">[15]Global!#REF!</definedName>
    <definedName name="other_costs_per_ATM_1994" localSheetId="5">[15]Global!#REF!</definedName>
    <definedName name="other_costs_per_ATM_1994" localSheetId="9">[15]Global!#REF!</definedName>
    <definedName name="other_costs_per_ATM_1994" localSheetId="2">[15]Global!#REF!</definedName>
    <definedName name="other_costs_per_ATM_1994" localSheetId="25">[15]Global!#REF!</definedName>
    <definedName name="other_costs_per_ATM_1994">[15]Global!#REF!</definedName>
    <definedName name="other_costs_per_ATM_1995" localSheetId="4">[15]Global!#REF!</definedName>
    <definedName name="other_costs_per_ATM_1995" localSheetId="16">[15]Global!#REF!</definedName>
    <definedName name="other_costs_per_ATM_1995" localSheetId="5">[15]Global!#REF!</definedName>
    <definedName name="other_costs_per_ATM_1995" localSheetId="9">[15]Global!#REF!</definedName>
    <definedName name="other_costs_per_ATM_1995" localSheetId="2">[15]Global!#REF!</definedName>
    <definedName name="other_costs_per_ATM_1995" localSheetId="25">[15]Global!#REF!</definedName>
    <definedName name="other_costs_per_ATM_1995">[15]Global!#REF!</definedName>
    <definedName name="other_costs_per_ATM_1996" localSheetId="4">[15]Global!#REF!</definedName>
    <definedName name="other_costs_per_ATM_1996" localSheetId="16">[15]Global!#REF!</definedName>
    <definedName name="other_costs_per_ATM_1996" localSheetId="5">[15]Global!#REF!</definedName>
    <definedName name="other_costs_per_ATM_1996" localSheetId="9">[15]Global!#REF!</definedName>
    <definedName name="other_costs_per_ATM_1996" localSheetId="2">[15]Global!#REF!</definedName>
    <definedName name="other_costs_per_ATM_1996" localSheetId="25">[15]Global!#REF!</definedName>
    <definedName name="other_costs_per_ATM_1996">[15]Global!#REF!</definedName>
    <definedName name="other_costs_per_ATM_1997" localSheetId="4">[15]Global!#REF!</definedName>
    <definedName name="other_costs_per_ATM_1997" localSheetId="16">[15]Global!#REF!</definedName>
    <definedName name="other_costs_per_ATM_1997" localSheetId="5">[15]Global!#REF!</definedName>
    <definedName name="other_costs_per_ATM_1997" localSheetId="9">[15]Global!#REF!</definedName>
    <definedName name="other_costs_per_ATM_1997" localSheetId="2">[15]Global!#REF!</definedName>
    <definedName name="other_costs_per_ATM_1997" localSheetId="25">[15]Global!#REF!</definedName>
    <definedName name="other_costs_per_ATM_1997">[15]Global!#REF!</definedName>
    <definedName name="other_costs_per_ATM_1998" localSheetId="4">[15]Global!#REF!</definedName>
    <definedName name="other_costs_per_ATM_1998" localSheetId="16">[15]Global!#REF!</definedName>
    <definedName name="other_costs_per_ATM_1998" localSheetId="5">[15]Global!#REF!</definedName>
    <definedName name="other_costs_per_ATM_1998" localSheetId="9">[15]Global!#REF!</definedName>
    <definedName name="other_costs_per_ATM_1998" localSheetId="2">[15]Global!#REF!</definedName>
    <definedName name="other_costs_per_ATM_1998" localSheetId="25">[15]Global!#REF!</definedName>
    <definedName name="other_costs_per_ATM_1998">[15]Global!#REF!</definedName>
    <definedName name="other_costs_per_ATM_1999" localSheetId="4">[15]Global!#REF!</definedName>
    <definedName name="other_costs_per_ATM_1999" localSheetId="16">[15]Global!#REF!</definedName>
    <definedName name="other_costs_per_ATM_1999" localSheetId="5">[15]Global!#REF!</definedName>
    <definedName name="other_costs_per_ATM_1999" localSheetId="9">[15]Global!#REF!</definedName>
    <definedName name="other_costs_per_ATM_1999" localSheetId="2">[15]Global!#REF!</definedName>
    <definedName name="other_costs_per_ATM_1999" localSheetId="25">[15]Global!#REF!</definedName>
    <definedName name="other_costs_per_ATM_1999">[15]Global!#REF!</definedName>
    <definedName name="other_costs_per_ATM_2000" localSheetId="4">[15]Global!#REF!</definedName>
    <definedName name="other_costs_per_ATM_2000" localSheetId="16">[15]Global!#REF!</definedName>
    <definedName name="other_costs_per_ATM_2000" localSheetId="5">[15]Global!#REF!</definedName>
    <definedName name="other_costs_per_ATM_2000" localSheetId="9">[15]Global!#REF!</definedName>
    <definedName name="other_costs_per_ATM_2000" localSheetId="2">[15]Global!#REF!</definedName>
    <definedName name="other_costs_per_ATM_2000" localSheetId="25">[15]Global!#REF!</definedName>
    <definedName name="other_costs_per_ATM_2000">[15]Global!#REF!</definedName>
    <definedName name="other_costs_per_ATM_2001" localSheetId="4">[15]Global!#REF!</definedName>
    <definedName name="other_costs_per_ATM_2001" localSheetId="16">[15]Global!#REF!</definedName>
    <definedName name="other_costs_per_ATM_2001" localSheetId="5">[15]Global!#REF!</definedName>
    <definedName name="other_costs_per_ATM_2001" localSheetId="9">[15]Global!#REF!</definedName>
    <definedName name="other_costs_per_ATM_2001" localSheetId="2">[15]Global!#REF!</definedName>
    <definedName name="other_costs_per_ATM_2001" localSheetId="25">[15]Global!#REF!</definedName>
    <definedName name="other_costs_per_ATM_2001">[15]Global!#REF!</definedName>
    <definedName name="other_costs_per_ATM_2002" localSheetId="4">[15]Global!#REF!</definedName>
    <definedName name="other_costs_per_ATM_2002" localSheetId="16">[15]Global!#REF!</definedName>
    <definedName name="other_costs_per_ATM_2002" localSheetId="5">[15]Global!#REF!</definedName>
    <definedName name="other_costs_per_ATM_2002" localSheetId="9">[15]Global!#REF!</definedName>
    <definedName name="other_costs_per_ATM_2002" localSheetId="2">[15]Global!#REF!</definedName>
    <definedName name="other_costs_per_ATM_2002" localSheetId="25">[15]Global!#REF!</definedName>
    <definedName name="other_costs_per_ATM_2002">[15]Global!#REF!</definedName>
    <definedName name="other_costs_per_ATM_2003" localSheetId="4">[15]Global!#REF!</definedName>
    <definedName name="other_costs_per_ATM_2003" localSheetId="16">[15]Global!#REF!</definedName>
    <definedName name="other_costs_per_ATM_2003" localSheetId="5">[15]Global!#REF!</definedName>
    <definedName name="other_costs_per_ATM_2003" localSheetId="9">[15]Global!#REF!</definedName>
    <definedName name="other_costs_per_ATM_2003" localSheetId="2">[15]Global!#REF!</definedName>
    <definedName name="other_costs_per_ATM_2003" localSheetId="25">[15]Global!#REF!</definedName>
    <definedName name="other_costs_per_ATM_2003">[15]Global!#REF!</definedName>
    <definedName name="other_costs_per_ATM_2004" localSheetId="4">[15]Global!#REF!</definedName>
    <definedName name="other_costs_per_ATM_2004" localSheetId="16">[15]Global!#REF!</definedName>
    <definedName name="other_costs_per_ATM_2004" localSheetId="5">[15]Global!#REF!</definedName>
    <definedName name="other_costs_per_ATM_2004" localSheetId="9">[15]Global!#REF!</definedName>
    <definedName name="other_costs_per_ATM_2004" localSheetId="2">[15]Global!#REF!</definedName>
    <definedName name="other_costs_per_ATM_2004" localSheetId="25">[15]Global!#REF!</definedName>
    <definedName name="other_costs_per_ATM_2004">[15]Global!#REF!</definedName>
    <definedName name="other_costs_per_ATM_2005" localSheetId="4">[15]Global!#REF!</definedName>
    <definedName name="other_costs_per_ATM_2005" localSheetId="16">[15]Global!#REF!</definedName>
    <definedName name="other_costs_per_ATM_2005" localSheetId="5">[15]Global!#REF!</definedName>
    <definedName name="other_costs_per_ATM_2005" localSheetId="9">[15]Global!#REF!</definedName>
    <definedName name="other_costs_per_ATM_2005" localSheetId="2">[15]Global!#REF!</definedName>
    <definedName name="other_costs_per_ATM_2005" localSheetId="25">[15]Global!#REF!</definedName>
    <definedName name="other_costs_per_ATM_2005">[15]Global!#REF!</definedName>
    <definedName name="other_costs_per_ATM_2006" localSheetId="4">[15]Global!#REF!</definedName>
    <definedName name="other_costs_per_ATM_2006" localSheetId="16">[15]Global!#REF!</definedName>
    <definedName name="other_costs_per_ATM_2006" localSheetId="5">[15]Global!#REF!</definedName>
    <definedName name="other_costs_per_ATM_2006" localSheetId="9">[15]Global!#REF!</definedName>
    <definedName name="other_costs_per_ATM_2006" localSheetId="2">[15]Global!#REF!</definedName>
    <definedName name="other_costs_per_ATM_2006" localSheetId="25">[15]Global!#REF!</definedName>
    <definedName name="other_costs_per_ATM_2006">[15]Global!#REF!</definedName>
    <definedName name="other_costs_per_ATM_2007" localSheetId="4">[15]Global!#REF!</definedName>
    <definedName name="other_costs_per_ATM_2007" localSheetId="16">[15]Global!#REF!</definedName>
    <definedName name="other_costs_per_ATM_2007" localSheetId="5">[15]Global!#REF!</definedName>
    <definedName name="other_costs_per_ATM_2007" localSheetId="9">[15]Global!#REF!</definedName>
    <definedName name="other_costs_per_ATM_2007" localSheetId="2">[15]Global!#REF!</definedName>
    <definedName name="other_costs_per_ATM_2007" localSheetId="25">[15]Global!#REF!</definedName>
    <definedName name="other_costs_per_ATM_2007">[15]Global!#REF!</definedName>
    <definedName name="other_costs_per_ATM_2008" localSheetId="4">[15]Global!#REF!</definedName>
    <definedName name="other_costs_per_ATM_2008" localSheetId="16">[15]Global!#REF!</definedName>
    <definedName name="other_costs_per_ATM_2008" localSheetId="5">[15]Global!#REF!</definedName>
    <definedName name="other_costs_per_ATM_2008" localSheetId="9">[15]Global!#REF!</definedName>
    <definedName name="other_costs_per_ATM_2008" localSheetId="2">[15]Global!#REF!</definedName>
    <definedName name="other_costs_per_ATM_2008" localSheetId="25">[15]Global!#REF!</definedName>
    <definedName name="other_costs_per_ATM_2008">[15]Global!#REF!</definedName>
    <definedName name="other_costs_per_ATM_2009" localSheetId="4">[15]Global!#REF!</definedName>
    <definedName name="other_costs_per_ATM_2009" localSheetId="16">[15]Global!#REF!</definedName>
    <definedName name="other_costs_per_ATM_2009" localSheetId="5">[15]Global!#REF!</definedName>
    <definedName name="other_costs_per_ATM_2009" localSheetId="9">[15]Global!#REF!</definedName>
    <definedName name="other_costs_per_ATM_2009" localSheetId="2">[15]Global!#REF!</definedName>
    <definedName name="other_costs_per_ATM_2009" localSheetId="25">[15]Global!#REF!</definedName>
    <definedName name="other_costs_per_ATM_2009">[15]Global!#REF!</definedName>
    <definedName name="other_costs_per_ATM_2010" localSheetId="4">[15]Global!#REF!</definedName>
    <definedName name="other_costs_per_ATM_2010" localSheetId="16">[15]Global!#REF!</definedName>
    <definedName name="other_costs_per_ATM_2010" localSheetId="5">[15]Global!#REF!</definedName>
    <definedName name="other_costs_per_ATM_2010" localSheetId="9">[15]Global!#REF!</definedName>
    <definedName name="other_costs_per_ATM_2010" localSheetId="2">[15]Global!#REF!</definedName>
    <definedName name="other_costs_per_ATM_2010" localSheetId="25">[15]Global!#REF!</definedName>
    <definedName name="other_costs_per_ATM_2010">[15]Global!#REF!</definedName>
    <definedName name="other_costs_per_ATM_comm" localSheetId="4">[15]Global!#REF!</definedName>
    <definedName name="other_costs_per_ATM_comm" localSheetId="16">[15]Global!#REF!</definedName>
    <definedName name="other_costs_per_ATM_comm" localSheetId="5">[15]Global!#REF!</definedName>
    <definedName name="other_costs_per_ATM_comm" localSheetId="9">[15]Global!#REF!</definedName>
    <definedName name="other_costs_per_ATM_comm" localSheetId="2">[15]Global!#REF!</definedName>
    <definedName name="other_costs_per_ATM_comm" localSheetId="25">[15]Global!#REF!</definedName>
    <definedName name="other_costs_per_ATM_comm">[15]Global!#REF!</definedName>
    <definedName name="Other_Creditors" localSheetId="4">#REF!</definedName>
    <definedName name="Other_Creditors" localSheetId="16">#REF!</definedName>
    <definedName name="Other_Creditors" localSheetId="5">#REF!</definedName>
    <definedName name="Other_Creditors" localSheetId="9">#REF!</definedName>
    <definedName name="Other_Creditors" localSheetId="2">#REF!</definedName>
    <definedName name="Other_Creditors" localSheetId="25">#REF!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6">'[8]Invested capital_VDF'!#REF!</definedName>
    <definedName name="Other_dividends" localSheetId="5">'[8]Invested capital_VDF'!#REF!</definedName>
    <definedName name="Other_dividends" localSheetId="9">'[8]Invested capital_VDF'!#REF!</definedName>
    <definedName name="Other_dividends" localSheetId="2">'[8]Invested capital_VDF'!#REF!</definedName>
    <definedName name="Other_dividends" localSheetId="25">'[8]Invested capital_VDF'!#REF!</definedName>
    <definedName name="Other_dividends">'[8]Invested capital_VDF'!#REF!</definedName>
    <definedName name="Other_Europe" localSheetId="4">#REF!</definedName>
    <definedName name="Other_Europe" localSheetId="16">#REF!</definedName>
    <definedName name="Other_Europe" localSheetId="5">#REF!</definedName>
    <definedName name="Other_Europe" localSheetId="9">#REF!</definedName>
    <definedName name="Other_Europe" localSheetId="2">#REF!</definedName>
    <definedName name="Other_Europe" localSheetId="25">#REF!</definedName>
    <definedName name="Other_Europe">#REF!</definedName>
    <definedName name="Other_Europe_Sales" localSheetId="4">#REF!</definedName>
    <definedName name="Other_Europe_Sales" localSheetId="16">#REF!</definedName>
    <definedName name="Other_Europe_Sales" localSheetId="5">#REF!</definedName>
    <definedName name="Other_Europe_Sales" localSheetId="9">#REF!</definedName>
    <definedName name="Other_Europe_Sales" localSheetId="2">#REF!</definedName>
    <definedName name="Other_Europe_Sales" localSheetId="25">#REF!</definedName>
    <definedName name="Other_Europe_Sales">#REF!</definedName>
    <definedName name="Other_Europe_w" localSheetId="4">#REF!</definedName>
    <definedName name="Other_Europe_w" localSheetId="16">#REF!</definedName>
    <definedName name="Other_Europe_w" localSheetId="5">#REF!</definedName>
    <definedName name="Other_Europe_w" localSheetId="9">#REF!</definedName>
    <definedName name="Other_Europe_w" localSheetId="2">#REF!</definedName>
    <definedName name="Other_Europe_w" localSheetId="25">#REF!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6">#REF!</definedName>
    <definedName name="Other_Financial_Assets" localSheetId="5">#REF!</definedName>
    <definedName name="Other_Financial_Assets" localSheetId="9">#REF!</definedName>
    <definedName name="Other_Financial_Assets" localSheetId="2">#REF!</definedName>
    <definedName name="Other_Financial_Assets" localSheetId="25">#REF!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6">#REF!</definedName>
    <definedName name="Other_Intangibles" localSheetId="5">#REF!</definedName>
    <definedName name="Other_Intangibles" localSheetId="9">#REF!</definedName>
    <definedName name="Other_Intangibles" localSheetId="2">#REF!</definedName>
    <definedName name="Other_Intangibles" localSheetId="25">#REF!</definedName>
    <definedName name="Other_Intangibles">#REF!</definedName>
    <definedName name="Other_investments" localSheetId="4">#REF!</definedName>
    <definedName name="Other_investments" localSheetId="16">#REF!</definedName>
    <definedName name="Other_investments" localSheetId="5">#REF!</definedName>
    <definedName name="Other_investments" localSheetId="9">#REF!</definedName>
    <definedName name="Other_investments" localSheetId="2">#REF!</definedName>
    <definedName name="Other_investments" localSheetId="25">#REF!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6">#REF!</definedName>
    <definedName name="Other_long_term_liabilities" localSheetId="5">#REF!</definedName>
    <definedName name="Other_long_term_liabilities" localSheetId="9">#REF!</definedName>
    <definedName name="Other_long_term_liabilities" localSheetId="2">#REF!</definedName>
    <definedName name="Other_long_term_liabilities" localSheetId="25">#REF!</definedName>
    <definedName name="Other_long_term_liabilities">#REF!</definedName>
    <definedName name="Other_LT_assets" localSheetId="4">#REF!</definedName>
    <definedName name="Other_LT_assets" localSheetId="16">#REF!</definedName>
    <definedName name="Other_LT_assets" localSheetId="5">#REF!</definedName>
    <definedName name="Other_LT_assets" localSheetId="9">#REF!</definedName>
    <definedName name="Other_LT_assets" localSheetId="2">#REF!</definedName>
    <definedName name="Other_LT_assets" localSheetId="25">#REF!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6">#REF!</definedName>
    <definedName name="Other_Provisions" localSheetId="5">#REF!</definedName>
    <definedName name="Other_Provisions" localSheetId="9">#REF!</definedName>
    <definedName name="Other_Provisions" localSheetId="2">#REF!</definedName>
    <definedName name="Other_Provisions" localSheetId="25">#REF!</definedName>
    <definedName name="Other_Provisions">#REF!</definedName>
    <definedName name="Other_reserves">'[8]Invested capital_VDF'!$C$11:$AZ$11</definedName>
    <definedName name="Other_Segment_Revenues" localSheetId="4">[8]NOPAT_VDF!#REF!</definedName>
    <definedName name="Other_Segment_Revenues" localSheetId="16">[8]NOPAT_VDF!#REF!</definedName>
    <definedName name="Other_Segment_Revenues" localSheetId="5">[8]NOPAT_VDF!#REF!</definedName>
    <definedName name="Other_Segment_Revenues" localSheetId="9">[8]NOPAT_VDF!#REF!</definedName>
    <definedName name="Other_Segment_Revenues" localSheetId="2">[8]NOPAT_VDF!#REF!</definedName>
    <definedName name="Other_Segment_Revenues" localSheetId="25">[8]NOPAT_VDF!#REF!</definedName>
    <definedName name="Other_Segment_Revenues">[8]NOPAT_VDF!#REF!</definedName>
    <definedName name="Other_ST_Debt">'[8]Invested capital_VDF'!$C$56:$AZ$56</definedName>
    <definedName name="Other_Taxes" localSheetId="4">#REF!</definedName>
    <definedName name="Other_Taxes" localSheetId="16">#REF!</definedName>
    <definedName name="Other_Taxes" localSheetId="5">#REF!</definedName>
    <definedName name="Other_Taxes" localSheetId="9">#REF!</definedName>
    <definedName name="Other_Taxes" localSheetId="2">#REF!</definedName>
    <definedName name="Other_Taxes" localSheetId="25">#REF!</definedName>
    <definedName name="Other_Taxes">#REF!</definedName>
    <definedName name="OthFinInc" localSheetId="4">#REF!</definedName>
    <definedName name="OthFinInc" localSheetId="16">#REF!</definedName>
    <definedName name="OthFinInc" localSheetId="5">#REF!</definedName>
    <definedName name="OthFinInc" localSheetId="9">#REF!</definedName>
    <definedName name="OthFinInc" localSheetId="2">#REF!</definedName>
    <definedName name="OthFinInc" localSheetId="25">#REF!</definedName>
    <definedName name="OthFinInc">#REF!</definedName>
    <definedName name="output">#N/A</definedName>
    <definedName name="p_00" localSheetId="4">#REF!</definedName>
    <definedName name="p_00" localSheetId="16">#REF!</definedName>
    <definedName name="p_00" localSheetId="5">#REF!</definedName>
    <definedName name="p_00" localSheetId="9">#REF!</definedName>
    <definedName name="p_00" localSheetId="2">#REF!</definedName>
    <definedName name="p_00" localSheetId="25">#REF!</definedName>
    <definedName name="p_00">#REF!</definedName>
    <definedName name="p_01" localSheetId="4">#REF!</definedName>
    <definedName name="p_01" localSheetId="16">#REF!</definedName>
    <definedName name="p_01" localSheetId="5">#REF!</definedName>
    <definedName name="p_01" localSheetId="9">#REF!</definedName>
    <definedName name="p_01" localSheetId="2">#REF!</definedName>
    <definedName name="p_01" localSheetId="25">#REF!</definedName>
    <definedName name="p_01">#REF!</definedName>
    <definedName name="p_02" localSheetId="4">#REF!</definedName>
    <definedName name="p_02" localSheetId="16">#REF!</definedName>
    <definedName name="p_02" localSheetId="5">#REF!</definedName>
    <definedName name="p_02" localSheetId="9">#REF!</definedName>
    <definedName name="p_02" localSheetId="2">#REF!</definedName>
    <definedName name="p_02" localSheetId="25">#REF!</definedName>
    <definedName name="p_02">#REF!</definedName>
    <definedName name="p_03">[1]CASINO2!$W$642</definedName>
    <definedName name="p_99" localSheetId="4">#REF!</definedName>
    <definedName name="p_99" localSheetId="16">#REF!</definedName>
    <definedName name="p_99" localSheetId="5">#REF!</definedName>
    <definedName name="p_99" localSheetId="9">#REF!</definedName>
    <definedName name="p_99" localSheetId="2">#REF!</definedName>
    <definedName name="p_99" localSheetId="25">#REF!</definedName>
    <definedName name="p_99">#REF!</definedName>
    <definedName name="P_A" localSheetId="4">[27]FREUDSTD!#REF!</definedName>
    <definedName name="P_A" localSheetId="16">[27]FREUDSTD!#REF!</definedName>
    <definedName name="P_A" localSheetId="5">[27]FREUDSTD!#REF!</definedName>
    <definedName name="P_A" localSheetId="9">[27]FREUDSTD!#REF!</definedName>
    <definedName name="P_A" localSheetId="2">[27]FREUDSTD!#REF!</definedName>
    <definedName name="P_A" localSheetId="25">[27]FREUDSTD!#REF!</definedName>
    <definedName name="P_A">[27]FREUDSTD!#REF!</definedName>
    <definedName name="p_ceps" localSheetId="4">'[3]DCF old'!#REF!</definedName>
    <definedName name="p_ceps" localSheetId="16">'[3]DCF old'!#REF!</definedName>
    <definedName name="p_ceps" localSheetId="5">'[3]DCF old'!#REF!</definedName>
    <definedName name="p_ceps" localSheetId="9">'[3]DCF old'!#REF!</definedName>
    <definedName name="p_ceps" localSheetId="2">'[3]DCF old'!#REF!</definedName>
    <definedName name="p_ceps" localSheetId="25">'[3]DCF old'!#REF!</definedName>
    <definedName name="p_ceps">'[3]DCF old'!#REF!</definedName>
    <definedName name="p_ebit" localSheetId="4">'[3]DCF old'!#REF!</definedName>
    <definedName name="p_ebit" localSheetId="16">'[3]DCF old'!#REF!</definedName>
    <definedName name="p_ebit" localSheetId="5">'[3]DCF old'!#REF!</definedName>
    <definedName name="p_ebit" localSheetId="9">'[3]DCF old'!#REF!</definedName>
    <definedName name="p_ebit" localSheetId="2">'[3]DCF old'!#REF!</definedName>
    <definedName name="p_ebit" localSheetId="25">'[3]DCF old'!#REF!</definedName>
    <definedName name="p_ebit">'[3]DCF old'!#REF!</definedName>
    <definedName name="p_fcf" localSheetId="4">'[3]DCF old'!#REF!</definedName>
    <definedName name="p_fcf" localSheetId="16">'[3]DCF old'!#REF!</definedName>
    <definedName name="p_fcf" localSheetId="5">'[3]DCF old'!#REF!</definedName>
    <definedName name="p_fcf" localSheetId="9">'[3]DCF old'!#REF!</definedName>
    <definedName name="p_fcf" localSheetId="2">'[3]DCF old'!#REF!</definedName>
    <definedName name="p_fcf" localSheetId="25">'[3]DCF old'!#REF!</definedName>
    <definedName name="p_fcf">'[3]DCF old'!#REF!</definedName>
    <definedName name="P_L">'[28]P&amp;L'!$A$1:$P$45</definedName>
    <definedName name="p_latest">'[3]DCF old'!$C$23</definedName>
    <definedName name="p_sale" localSheetId="4">'[3]DCF old'!#REF!</definedName>
    <definedName name="p_sale" localSheetId="16">'[3]DCF old'!#REF!</definedName>
    <definedName name="p_sale" localSheetId="5">'[3]DCF old'!#REF!</definedName>
    <definedName name="p_sale" localSheetId="9">'[3]DCF old'!#REF!</definedName>
    <definedName name="p_sale" localSheetId="2">'[3]DCF old'!#REF!</definedName>
    <definedName name="p_sale" localSheetId="25">'[3]DCF old'!#REF!</definedName>
    <definedName name="p_sale">'[3]DCF old'!#REF!</definedName>
    <definedName name="p_yearend" localSheetId="4">'[3]DCF old'!#REF!</definedName>
    <definedName name="p_yearend" localSheetId="16">'[3]DCF old'!#REF!</definedName>
    <definedName name="p_yearend" localSheetId="5">'[3]DCF old'!#REF!</definedName>
    <definedName name="p_yearend" localSheetId="9">'[3]DCF old'!#REF!</definedName>
    <definedName name="p_yearend" localSheetId="2">'[3]DCF old'!#REF!</definedName>
    <definedName name="p_yearend" localSheetId="25">'[3]DCF old'!#REF!</definedName>
    <definedName name="p_yearend">'[3]DCF old'!#REF!</definedName>
    <definedName name="P1_PARA" localSheetId="4">#REF!</definedName>
    <definedName name="P1_PARA" localSheetId="16">#REF!</definedName>
    <definedName name="P1_PARA" localSheetId="5">#REF!</definedName>
    <definedName name="P1_PARA" localSheetId="9">#REF!</definedName>
    <definedName name="P1_PARA" localSheetId="2">#REF!</definedName>
    <definedName name="P1_PARA" localSheetId="25">#REF!</definedName>
    <definedName name="P1_PARA">#REF!</definedName>
    <definedName name="p12h" localSheetId="4">'[3]DCF old'!#REF!</definedName>
    <definedName name="p12h" localSheetId="16">'[3]DCF old'!#REF!</definedName>
    <definedName name="p12h" localSheetId="5">'[3]DCF old'!#REF!</definedName>
    <definedName name="p12h" localSheetId="9">'[3]DCF old'!#REF!</definedName>
    <definedName name="p12h" localSheetId="2">'[3]DCF old'!#REF!</definedName>
    <definedName name="p12h" localSheetId="25">'[3]DCF old'!#REF!</definedName>
    <definedName name="p12h">'[3]DCF old'!#REF!</definedName>
    <definedName name="p12l" localSheetId="4">'[3]DCF old'!#REF!</definedName>
    <definedName name="p12l" localSheetId="16">'[3]DCF old'!#REF!</definedName>
    <definedName name="p12l" localSheetId="5">'[3]DCF old'!#REF!</definedName>
    <definedName name="p12l" localSheetId="9">'[3]DCF old'!#REF!</definedName>
    <definedName name="p12l" localSheetId="2">'[3]DCF old'!#REF!</definedName>
    <definedName name="p12l" localSheetId="25">'[3]DCF old'!#REF!</definedName>
    <definedName name="p12l">'[3]DCF old'!#REF!</definedName>
    <definedName name="P1LABEL" localSheetId="4">#REF!</definedName>
    <definedName name="P1LABEL" localSheetId="16">#REF!</definedName>
    <definedName name="P1LABEL" localSheetId="5">#REF!</definedName>
    <definedName name="P1LABEL" localSheetId="9">#REF!</definedName>
    <definedName name="P1LABEL" localSheetId="2">#REF!</definedName>
    <definedName name="P1LABEL" localSheetId="25">#REF!</definedName>
    <definedName name="P1LABEL">#REF!</definedName>
    <definedName name="PAGE1" localSheetId="4">#REF!</definedName>
    <definedName name="PAGE1" localSheetId="16">#REF!</definedName>
    <definedName name="PAGE1" localSheetId="5">#REF!</definedName>
    <definedName name="PAGE1" localSheetId="9">#REF!</definedName>
    <definedName name="PAGE1" localSheetId="2">#REF!</definedName>
    <definedName name="PAGE1" localSheetId="25">#REF!</definedName>
    <definedName name="PAGE1">#REF!</definedName>
    <definedName name="Page3" localSheetId="4">#REF!</definedName>
    <definedName name="Page3" localSheetId="16">#REF!</definedName>
    <definedName name="Page3" localSheetId="5">#REF!</definedName>
    <definedName name="Page3" localSheetId="9">#REF!</definedName>
    <definedName name="Page3" localSheetId="2">#REF!</definedName>
    <definedName name="Page3" localSheetId="25">#REF!</definedName>
    <definedName name="Page3">#REF!</definedName>
    <definedName name="Paid_tax" localSheetId="4">#REF!</definedName>
    <definedName name="Paid_tax" localSheetId="16">#REF!</definedName>
    <definedName name="Paid_tax" localSheetId="5">#REF!</definedName>
    <definedName name="Paid_tax" localSheetId="9">#REF!</definedName>
    <definedName name="Paid_tax" localSheetId="2">#REF!</definedName>
    <definedName name="Paid_tax" localSheetId="25">#REF!</definedName>
    <definedName name="Paid_tax">#REF!</definedName>
    <definedName name="PandL" localSheetId="4">#REF!</definedName>
    <definedName name="PandL" localSheetId="16">#REF!</definedName>
    <definedName name="PandL" localSheetId="5">#REF!</definedName>
    <definedName name="PandL" localSheetId="9">#REF!</definedName>
    <definedName name="PandL" localSheetId="2">#REF!</definedName>
    <definedName name="PandL" localSheetId="25">#REF!</definedName>
    <definedName name="PandL">#REF!</definedName>
    <definedName name="Parent_Company_Dividend" localSheetId="4">#REF!</definedName>
    <definedName name="Parent_Company_Dividend" localSheetId="16">#REF!</definedName>
    <definedName name="Parent_Company_Dividend" localSheetId="5">#REF!</definedName>
    <definedName name="Parent_Company_Dividend" localSheetId="9">#REF!</definedName>
    <definedName name="Parent_Company_Dividend" localSheetId="2">#REF!</definedName>
    <definedName name="Parent_Company_Dividend" localSheetId="25">#REF!</definedName>
    <definedName name="Parent_Company_Dividend">#REF!</definedName>
    <definedName name="Partial_year">[8]Forecasts_VDF!$K$12</definedName>
    <definedName name="pasaporte" localSheetId="4">#REF!</definedName>
    <definedName name="pasaporte" localSheetId="16">#REF!</definedName>
    <definedName name="pasaporte" localSheetId="5">#REF!</definedName>
    <definedName name="pasaporte" localSheetId="9">#REF!</definedName>
    <definedName name="pasaporte" localSheetId="2">#REF!</definedName>
    <definedName name="pasaporte" localSheetId="25">#REF!</definedName>
    <definedName name="pasaporte">#REF!</definedName>
    <definedName name="pbitpf" localSheetId="4">[19]Sheet1!#REF!</definedName>
    <definedName name="pbitpf" localSheetId="16">[19]Sheet1!#REF!</definedName>
    <definedName name="pbitpf" localSheetId="5">[19]Sheet1!#REF!</definedName>
    <definedName name="pbitpf" localSheetId="9">[19]Sheet1!#REF!</definedName>
    <definedName name="pbitpf" localSheetId="2">[19]Sheet1!#REF!</definedName>
    <definedName name="pbitpf" localSheetId="25">[19]Sheet1!#REF!</definedName>
    <definedName name="pbitpf">[19]Sheet1!#REF!</definedName>
    <definedName name="pe" localSheetId="4">'[3]DCF old'!#REF!</definedName>
    <definedName name="pe" localSheetId="16">'[3]DCF old'!#REF!</definedName>
    <definedName name="pe" localSheetId="5">'[3]DCF old'!#REF!</definedName>
    <definedName name="pe" localSheetId="9">'[3]DCF old'!#REF!</definedName>
    <definedName name="pe" localSheetId="2">'[3]DCF old'!#REF!</definedName>
    <definedName name="pe" localSheetId="25">'[3]DCF old'!#REF!</definedName>
    <definedName name="pe">'[3]DCF old'!#REF!</definedName>
    <definedName name="pe_00" localSheetId="4">#REF!</definedName>
    <definedName name="pe_00" localSheetId="16">#REF!</definedName>
    <definedName name="pe_00" localSheetId="5">#REF!</definedName>
    <definedName name="pe_00" localSheetId="9">#REF!</definedName>
    <definedName name="pe_00" localSheetId="2">#REF!</definedName>
    <definedName name="pe_00" localSheetId="25">#REF!</definedName>
    <definedName name="pe_00">#REF!</definedName>
    <definedName name="pe_01" localSheetId="4">#REF!</definedName>
    <definedName name="pe_01" localSheetId="16">#REF!</definedName>
    <definedName name="pe_01" localSheetId="5">#REF!</definedName>
    <definedName name="pe_01" localSheetId="9">#REF!</definedName>
    <definedName name="pe_01" localSheetId="2">#REF!</definedName>
    <definedName name="pe_01" localSheetId="25">#REF!</definedName>
    <definedName name="pe_01">#REF!</definedName>
    <definedName name="pe_02" localSheetId="4">#REF!</definedName>
    <definedName name="pe_02" localSheetId="16">#REF!</definedName>
    <definedName name="pe_02" localSheetId="5">#REF!</definedName>
    <definedName name="pe_02" localSheetId="9">#REF!</definedName>
    <definedName name="pe_02" localSheetId="2">#REF!</definedName>
    <definedName name="pe_02" localSheetId="25">#REF!</definedName>
    <definedName name="pe_02">#REF!</definedName>
    <definedName name="pe_03">[1]CASINO2!$W$321</definedName>
    <definedName name="pe_99" localSheetId="4">#REF!</definedName>
    <definedName name="pe_99" localSheetId="16">#REF!</definedName>
    <definedName name="pe_99" localSheetId="5">#REF!</definedName>
    <definedName name="pe_99" localSheetId="9">#REF!</definedName>
    <definedName name="pe_99" localSheetId="2">#REF!</definedName>
    <definedName name="pe_99" localSheetId="25">#REF!</definedName>
    <definedName name="pe_99">#REF!</definedName>
    <definedName name="pe_av00" localSheetId="4">#REF!</definedName>
    <definedName name="pe_av00" localSheetId="16">#REF!</definedName>
    <definedName name="pe_av00" localSheetId="5">#REF!</definedName>
    <definedName name="pe_av00" localSheetId="9">#REF!</definedName>
    <definedName name="pe_av00" localSheetId="2">#REF!</definedName>
    <definedName name="pe_av00" localSheetId="25">#REF!</definedName>
    <definedName name="pe_av00">#REF!</definedName>
    <definedName name="pe_av01" localSheetId="4">#REF!</definedName>
    <definedName name="pe_av01" localSheetId="16">#REF!</definedName>
    <definedName name="pe_av01" localSheetId="5">#REF!</definedName>
    <definedName name="pe_av01" localSheetId="9">#REF!</definedName>
    <definedName name="pe_av01" localSheetId="2">#REF!</definedName>
    <definedName name="pe_av01" localSheetId="25">#REF!</definedName>
    <definedName name="pe_av01">#REF!</definedName>
    <definedName name="pe_av02" localSheetId="4">#REF!</definedName>
    <definedName name="pe_av02" localSheetId="16">#REF!</definedName>
    <definedName name="pe_av02" localSheetId="5">#REF!</definedName>
    <definedName name="pe_av02" localSheetId="9">#REF!</definedName>
    <definedName name="pe_av02" localSheetId="2">#REF!</definedName>
    <definedName name="pe_av02" localSheetId="25">#REF!</definedName>
    <definedName name="pe_av02">#REF!</definedName>
    <definedName name="pe_av03">[1]CASINO2!$W$319</definedName>
    <definedName name="pe_av99" localSheetId="4">#REF!</definedName>
    <definedName name="pe_av99" localSheetId="16">#REF!</definedName>
    <definedName name="pe_av99" localSheetId="5">#REF!</definedName>
    <definedName name="pe_av99" localSheetId="9">#REF!</definedName>
    <definedName name="pe_av99" localSheetId="2">#REF!</definedName>
    <definedName name="pe_av99" localSheetId="25">#REF!</definedName>
    <definedName name="pe_av99">#REF!</definedName>
    <definedName name="pe_s00" localSheetId="4">#REF!</definedName>
    <definedName name="pe_s00" localSheetId="16">#REF!</definedName>
    <definedName name="pe_s00" localSheetId="5">#REF!</definedName>
    <definedName name="pe_s00" localSheetId="9">#REF!</definedName>
    <definedName name="pe_s00" localSheetId="2">#REF!</definedName>
    <definedName name="pe_s00" localSheetId="25">#REF!</definedName>
    <definedName name="pe_s00">#REF!</definedName>
    <definedName name="pe_s01" localSheetId="4">#REF!</definedName>
    <definedName name="pe_s01" localSheetId="16">#REF!</definedName>
    <definedName name="pe_s01" localSheetId="5">#REF!</definedName>
    <definedName name="pe_s01" localSheetId="9">#REF!</definedName>
    <definedName name="pe_s01" localSheetId="2">#REF!</definedName>
    <definedName name="pe_s01" localSheetId="25">#REF!</definedName>
    <definedName name="pe_s01">#REF!</definedName>
    <definedName name="pe_s02" localSheetId="4">#REF!</definedName>
    <definedName name="pe_s02" localSheetId="16">#REF!</definedName>
    <definedName name="pe_s02" localSheetId="5">#REF!</definedName>
    <definedName name="pe_s02" localSheetId="9">#REF!</definedName>
    <definedName name="pe_s02" localSheetId="2">#REF!</definedName>
    <definedName name="pe_s02" localSheetId="25">#REF!</definedName>
    <definedName name="pe_s02">#REF!</definedName>
    <definedName name="pe_s03">[1]CASINO2!$W$324</definedName>
    <definedName name="pe_s99" localSheetId="4">#REF!</definedName>
    <definedName name="pe_s99" localSheetId="16">#REF!</definedName>
    <definedName name="pe_s99" localSheetId="5">#REF!</definedName>
    <definedName name="pe_s99" localSheetId="9">#REF!</definedName>
    <definedName name="pe_s99" localSheetId="2">#REF!</definedName>
    <definedName name="pe_s99" localSheetId="25">#REF!</definedName>
    <definedName name="pe_s99">#REF!</definedName>
    <definedName name="Pension_Provisions" localSheetId="4">#REF!</definedName>
    <definedName name="Pension_Provisions" localSheetId="16">#REF!</definedName>
    <definedName name="Pension_Provisions" localSheetId="5">#REF!</definedName>
    <definedName name="Pension_Provisions" localSheetId="9">#REF!</definedName>
    <definedName name="Pension_Provisions" localSheetId="2">#REF!</definedName>
    <definedName name="Pension_Provisions" localSheetId="25">#REF!</definedName>
    <definedName name="Pension_Provisions">#REF!</definedName>
    <definedName name="per_00" localSheetId="4">#REF!</definedName>
    <definedName name="per_00" localSheetId="16">#REF!</definedName>
    <definedName name="per_00" localSheetId="5">#REF!</definedName>
    <definedName name="per_00" localSheetId="9">#REF!</definedName>
    <definedName name="per_00" localSheetId="2">#REF!</definedName>
    <definedName name="per_00" localSheetId="25">#REF!</definedName>
    <definedName name="per_00">#REF!</definedName>
    <definedName name="per_01" localSheetId="4">#REF!</definedName>
    <definedName name="per_01" localSheetId="16">#REF!</definedName>
    <definedName name="per_01" localSheetId="5">#REF!</definedName>
    <definedName name="per_01" localSheetId="9">#REF!</definedName>
    <definedName name="per_01" localSheetId="2">#REF!</definedName>
    <definedName name="per_01" localSheetId="25">#REF!</definedName>
    <definedName name="per_01">#REF!</definedName>
    <definedName name="per_02" localSheetId="4">#REF!</definedName>
    <definedName name="per_02" localSheetId="16">#REF!</definedName>
    <definedName name="per_02" localSheetId="5">#REF!</definedName>
    <definedName name="per_02" localSheetId="9">#REF!</definedName>
    <definedName name="per_02" localSheetId="2">#REF!</definedName>
    <definedName name="per_02" localSheetId="25">#REF!</definedName>
    <definedName name="per_02">#REF!</definedName>
    <definedName name="per_03">[1]CASINO2!$W$692</definedName>
    <definedName name="per_99" localSheetId="4">#REF!</definedName>
    <definedName name="per_99" localSheetId="16">#REF!</definedName>
    <definedName name="per_99" localSheetId="5">#REF!</definedName>
    <definedName name="per_99" localSheetId="9">#REF!</definedName>
    <definedName name="per_99" localSheetId="2">#REF!</definedName>
    <definedName name="per_99" localSheetId="25">#REF!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6">#REF!</definedName>
    <definedName name="periodview" localSheetId="5">#REF!</definedName>
    <definedName name="periodview" localSheetId="9">#REF!</definedName>
    <definedName name="periodview" localSheetId="2">#REF!</definedName>
    <definedName name="periodview" localSheetId="25">#REF!</definedName>
    <definedName name="periodview">#REF!</definedName>
    <definedName name="Perp_g" localSheetId="4">#REF!</definedName>
    <definedName name="Perp_g" localSheetId="16">#REF!</definedName>
    <definedName name="Perp_g" localSheetId="5">#REF!</definedName>
    <definedName name="Perp_g" localSheetId="9">#REF!</definedName>
    <definedName name="Perp_g" localSheetId="2">#REF!</definedName>
    <definedName name="Perp_g" localSheetId="25">#REF!</definedName>
    <definedName name="Perp_g">#REF!</definedName>
    <definedName name="Perp_Noplat" localSheetId="4">#REF!</definedName>
    <definedName name="Perp_Noplat" localSheetId="16">#REF!</definedName>
    <definedName name="Perp_Noplat" localSheetId="5">#REF!</definedName>
    <definedName name="Perp_Noplat" localSheetId="9">#REF!</definedName>
    <definedName name="Perp_Noplat" localSheetId="2">#REF!</definedName>
    <definedName name="Perp_Noplat" localSheetId="25">#REF!</definedName>
    <definedName name="Perp_Noplat">#REF!</definedName>
    <definedName name="Perp_ROIC" localSheetId="4">#REF!</definedName>
    <definedName name="Perp_ROIC" localSheetId="16">#REF!</definedName>
    <definedName name="Perp_ROIC" localSheetId="5">#REF!</definedName>
    <definedName name="Perp_ROIC" localSheetId="9">#REF!</definedName>
    <definedName name="Perp_ROIC" localSheetId="2">#REF!</definedName>
    <definedName name="Perp_ROIC" localSheetId="25">#REF!</definedName>
    <definedName name="Perp_ROIC">#REF!</definedName>
    <definedName name="pershare">'[3]DCF old'!$D$54:$D$61</definedName>
    <definedName name="PERSONNEL_ANALYSIS" localSheetId="4">#REF!</definedName>
    <definedName name="PERSONNEL_ANALYSIS" localSheetId="16">#REF!</definedName>
    <definedName name="PERSONNEL_ANALYSIS" localSheetId="5">#REF!</definedName>
    <definedName name="PERSONNEL_ANALYSIS" localSheetId="9">#REF!</definedName>
    <definedName name="PERSONNEL_ANALYSIS" localSheetId="2">#REF!</definedName>
    <definedName name="PERSONNEL_ANALYSIS" localSheetId="25">#REF!</definedName>
    <definedName name="PERSONNEL_ANALYSIS">#REF!</definedName>
    <definedName name="Personnel_Costs" localSheetId="4">#REF!</definedName>
    <definedName name="Personnel_Costs" localSheetId="16">#REF!</definedName>
    <definedName name="Personnel_Costs" localSheetId="5">#REF!</definedName>
    <definedName name="Personnel_Costs" localSheetId="9">#REF!</definedName>
    <definedName name="Personnel_Costs" localSheetId="2">#REF!</definedName>
    <definedName name="Personnel_Costs" localSheetId="25">#REF!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6">#REF!</definedName>
    <definedName name="PL" localSheetId="5">#REF!</definedName>
    <definedName name="PL" localSheetId="9">#REF!</definedName>
    <definedName name="PL" localSheetId="2">#REF!</definedName>
    <definedName name="PL" localSheetId="25">#REF!</definedName>
    <definedName name="PL">#REF!</definedName>
    <definedName name="PLA" localSheetId="4">#REF!</definedName>
    <definedName name="PLA" localSheetId="16">#REF!</definedName>
    <definedName name="PLA" localSheetId="5">#REF!</definedName>
    <definedName name="PLA" localSheetId="9">#REF!</definedName>
    <definedName name="PLA" localSheetId="2">#REF!</definedName>
    <definedName name="PLA" localSheetId="25">#REF!</definedName>
    <definedName name="PLA">#REF!</definedName>
    <definedName name="Plant____Eqipment" localSheetId="4">#REF!</definedName>
    <definedName name="Plant____Eqipment" localSheetId="16">#REF!</definedName>
    <definedName name="Plant____Eqipment" localSheetId="5">#REF!</definedName>
    <definedName name="Plant____Eqipment" localSheetId="9">#REF!</definedName>
    <definedName name="Plant____Eqipment" localSheetId="2">#REF!</definedName>
    <definedName name="Plant____Eqipment" localSheetId="25">#REF!</definedName>
    <definedName name="Plant____Eqipment">#REF!</definedName>
    <definedName name="PLFULL" localSheetId="4">#REF!</definedName>
    <definedName name="PLFULL" localSheetId="16">#REF!</definedName>
    <definedName name="PLFULL" localSheetId="5">#REF!</definedName>
    <definedName name="PLFULL" localSheetId="9">#REF!</definedName>
    <definedName name="PLFULL" localSheetId="2">#REF!</definedName>
    <definedName name="PLFULL" localSheetId="25">#REF!</definedName>
    <definedName name="PLFULL">#REF!</definedName>
    <definedName name="plq" localSheetId="4">#REF!</definedName>
    <definedName name="plq" localSheetId="16">#REF!</definedName>
    <definedName name="plq" localSheetId="5">#REF!</definedName>
    <definedName name="plq" localSheetId="9">#REF!</definedName>
    <definedName name="plq" localSheetId="2">#REF!</definedName>
    <definedName name="plq" localSheetId="25">#REF!</definedName>
    <definedName name="plq">#REF!</definedName>
    <definedName name="po" localSheetId="4">#REF!</definedName>
    <definedName name="po" localSheetId="16">#REF!</definedName>
    <definedName name="po" localSheetId="5">#REF!</definedName>
    <definedName name="po" localSheetId="9">#REF!</definedName>
    <definedName name="po" localSheetId="2">#REF!</definedName>
    <definedName name="po" localSheetId="25">#REF!</definedName>
    <definedName name="po">#REF!</definedName>
    <definedName name="ppe" localSheetId="4">'[3]DCF old'!#REF!</definedName>
    <definedName name="ppe" localSheetId="16">'[3]DCF old'!#REF!</definedName>
    <definedName name="ppe" localSheetId="5">'[3]DCF old'!#REF!</definedName>
    <definedName name="ppe" localSheetId="9">'[3]DCF old'!#REF!</definedName>
    <definedName name="ppe" localSheetId="2">'[3]DCF old'!#REF!</definedName>
    <definedName name="ppe" localSheetId="25">'[3]DCF old'!#REF!</definedName>
    <definedName name="ppe">'[3]DCF old'!#REF!</definedName>
    <definedName name="ppe_inv" localSheetId="4">'[3]DCF old'!#REF!</definedName>
    <definedName name="ppe_inv" localSheetId="16">'[3]DCF old'!#REF!</definedName>
    <definedName name="ppe_inv" localSheetId="5">'[3]DCF old'!#REF!</definedName>
    <definedName name="ppe_inv" localSheetId="9">'[3]DCF old'!#REF!</definedName>
    <definedName name="ppe_inv" localSheetId="2">'[3]DCF old'!#REF!</definedName>
    <definedName name="ppe_inv" localSheetId="25">'[3]DCF old'!#REF!</definedName>
    <definedName name="ppe_inv">'[3]DCF old'!#REF!</definedName>
    <definedName name="PPnE_turns_fore">[8]Forecasts_VDF!$H$130:$K$130</definedName>
    <definedName name="Pre_Tax__Profit" localSheetId="4">#REF!</definedName>
    <definedName name="Pre_Tax__Profit" localSheetId="16">#REF!</definedName>
    <definedName name="Pre_Tax__Profit" localSheetId="5">#REF!</definedName>
    <definedName name="Pre_Tax__Profit" localSheetId="9">#REF!</definedName>
    <definedName name="Pre_Tax__Profit" localSheetId="2">#REF!</definedName>
    <definedName name="Pre_Tax__Profit" localSheetId="25">#REF!</definedName>
    <definedName name="Pre_Tax__Profit">#REF!</definedName>
    <definedName name="Pre_Tax_Profit" localSheetId="4">#REF!</definedName>
    <definedName name="Pre_Tax_Profit" localSheetId="16">#REF!</definedName>
    <definedName name="Pre_Tax_Profit" localSheetId="5">#REF!</definedName>
    <definedName name="Pre_Tax_Profit" localSheetId="9">#REF!</definedName>
    <definedName name="Pre_Tax_Profit" localSheetId="2">#REF!</definedName>
    <definedName name="Pre_Tax_Profit" localSheetId="25">#REF!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6">'[3]DCF old'!#REF!</definedName>
    <definedName name="pretax_margin" localSheetId="5">'[3]DCF old'!#REF!</definedName>
    <definedName name="pretax_margin" localSheetId="9">'[3]DCF old'!#REF!</definedName>
    <definedName name="pretax_margin" localSheetId="2">'[3]DCF old'!#REF!</definedName>
    <definedName name="pretax_margin" localSheetId="25">'[3]DCF old'!#REF!</definedName>
    <definedName name="pretax_margin">'[3]DCF old'!#REF!</definedName>
    <definedName name="Pretax_profit" localSheetId="4">#REF!</definedName>
    <definedName name="Pretax_profit" localSheetId="16">#REF!</definedName>
    <definedName name="Pretax_profit" localSheetId="5">#REF!</definedName>
    <definedName name="Pretax_profit" localSheetId="9">#REF!</definedName>
    <definedName name="Pretax_profit" localSheetId="2">#REF!</definedName>
    <definedName name="Pretax_profit" localSheetId="25">#REF!</definedName>
    <definedName name="Pretax_profit">#REF!</definedName>
    <definedName name="pri00">'[5]BUSINESS AREAS'!$V$62</definedName>
    <definedName name="price" localSheetId="4">#REF!</definedName>
    <definedName name="price" localSheetId="16">#REF!</definedName>
    <definedName name="price" localSheetId="5">#REF!</definedName>
    <definedName name="price" localSheetId="9">#REF!</definedName>
    <definedName name="price" localSheetId="2">#REF!</definedName>
    <definedName name="price" localSheetId="25">#REF!</definedName>
    <definedName name="price">#REF!</definedName>
    <definedName name="price93" localSheetId="4">#REF!</definedName>
    <definedName name="price93" localSheetId="16">#REF!</definedName>
    <definedName name="price93" localSheetId="5">#REF!</definedName>
    <definedName name="price93" localSheetId="9">#REF!</definedName>
    <definedName name="price93" localSheetId="2">#REF!</definedName>
    <definedName name="price93" localSheetId="25">#REF!</definedName>
    <definedName name="price93">#REF!</definedName>
    <definedName name="price94" localSheetId="4">#REF!</definedName>
    <definedName name="price94" localSheetId="16">#REF!</definedName>
    <definedName name="price94" localSheetId="5">#REF!</definedName>
    <definedName name="price94" localSheetId="9">#REF!</definedName>
    <definedName name="price94" localSheetId="2">#REF!</definedName>
    <definedName name="price94" localSheetId="25">#REF!</definedName>
    <definedName name="price94">#REF!</definedName>
    <definedName name="price95" localSheetId="4">#REF!</definedName>
    <definedName name="price95" localSheetId="16">#REF!</definedName>
    <definedName name="price95" localSheetId="5">#REF!</definedName>
    <definedName name="price95" localSheetId="9">#REF!</definedName>
    <definedName name="price95" localSheetId="2">#REF!</definedName>
    <definedName name="price95" localSheetId="25">#REF!</definedName>
    <definedName name="price95">#REF!</definedName>
    <definedName name="price96" localSheetId="4">#REF!</definedName>
    <definedName name="price96" localSheetId="16">#REF!</definedName>
    <definedName name="price96" localSheetId="5">#REF!</definedName>
    <definedName name="price96" localSheetId="9">#REF!</definedName>
    <definedName name="price96" localSheetId="2">#REF!</definedName>
    <definedName name="price96" localSheetId="25">#REF!</definedName>
    <definedName name="price96">#REF!</definedName>
    <definedName name="price97" localSheetId="4">#REF!</definedName>
    <definedName name="price97" localSheetId="16">#REF!</definedName>
    <definedName name="price97" localSheetId="5">#REF!</definedName>
    <definedName name="price97" localSheetId="9">#REF!</definedName>
    <definedName name="price97" localSheetId="2">#REF!</definedName>
    <definedName name="price97" localSheetId="25">#REF!</definedName>
    <definedName name="price97">#REF!</definedName>
    <definedName name="_xlnm.Print_Area" localSheetId="4">'1 FO Q'!$A$1:$R$43</definedName>
    <definedName name="_xlnm.Print_Area" localSheetId="13">'10 Allente'!$A$1:$P$20</definedName>
    <definedName name="_xlnm.Print_Area" localSheetId="15">'12 IS FY'!$A$1:$E$44</definedName>
    <definedName name="_xlnm.Print_Area" localSheetId="16">'13 BS FY'!$A$1:$H$46</definedName>
    <definedName name="_xlnm.Print_Area" localSheetId="17">'14 EQ FY'!$A$1:$H$14</definedName>
    <definedName name="_xlnm.Print_Area" localSheetId="18">'15 CF FY'!$A$1:$H$31</definedName>
    <definedName name="_xlnm.Print_Area" localSheetId="20">'16 IS Restatement'!$A$1:$I$13</definedName>
    <definedName name="_xlnm.Print_Area" localSheetId="21">'17 IS FY old'!$A$1:$E$48</definedName>
    <definedName name="_xlnm.Print_Area" localSheetId="22">'18 NI adjusted old'!$A$1:$U$27</definedName>
    <definedName name="_xlnm.Print_Area" localSheetId="5">'2 IS Q'!$A$1:$R$101</definedName>
    <definedName name="_xlnm.Print_Area" localSheetId="6">'3 BS COND Q'!$A$1:$S$50</definedName>
    <definedName name="_xlnm.Print_Area" localSheetId="7">'4 CF Q'!$A$1:$W$75</definedName>
    <definedName name="_xlnm.Print_Area" localSheetId="8">'5 EQ Q'!$A$1:$W$16</definedName>
    <definedName name="_xlnm.Print_Area" localSheetId="9">'6 KPI Q'!$A$1:$V$52</definedName>
    <definedName name="_xlnm.Print_Area" localSheetId="10">'7 ND Q'!$A$1:$W$22</definedName>
    <definedName name="_xlnm.Print_Area" localSheetId="11">'8 CE Q'!$A$1:$W$31</definedName>
    <definedName name="_xlnm.Print_Area" localSheetId="12">'9 VCB'!$A$1:$H$7</definedName>
    <definedName name="_xlnm.Print_Area" localSheetId="3">Content!$A$1:$B$21</definedName>
    <definedName name="_xlnm.Print_Area" localSheetId="2">'IB10'!$A$1:$D$31</definedName>
    <definedName name="_xlnm.Print_Area" localSheetId="24">'IB6-IB8'!$A$1:$M$97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6">#REF!</definedName>
    <definedName name="pro_00" localSheetId="5">#REF!</definedName>
    <definedName name="pro_00" localSheetId="9">#REF!</definedName>
    <definedName name="pro_00" localSheetId="2">#REF!</definedName>
    <definedName name="pro_00" localSheetId="25">#REF!</definedName>
    <definedName name="pro_00">#REF!</definedName>
    <definedName name="pro_01" localSheetId="4">#REF!</definedName>
    <definedName name="pro_01" localSheetId="16">#REF!</definedName>
    <definedName name="pro_01" localSheetId="5">#REF!</definedName>
    <definedName name="pro_01" localSheetId="9">#REF!</definedName>
    <definedName name="pro_01" localSheetId="2">#REF!</definedName>
    <definedName name="pro_01" localSheetId="25">#REF!</definedName>
    <definedName name="pro_01">#REF!</definedName>
    <definedName name="pro_02" localSheetId="4">#REF!</definedName>
    <definedName name="pro_02" localSheetId="16">#REF!</definedName>
    <definedName name="pro_02" localSheetId="5">#REF!</definedName>
    <definedName name="pro_02" localSheetId="9">#REF!</definedName>
    <definedName name="pro_02" localSheetId="2">#REF!</definedName>
    <definedName name="pro_02" localSheetId="25">#REF!</definedName>
    <definedName name="pro_02">#REF!</definedName>
    <definedName name="pro_03">[1]CASINO2!$W$482</definedName>
    <definedName name="pro_98" localSheetId="4">#REF!</definedName>
    <definedName name="pro_98" localSheetId="16">#REF!</definedName>
    <definedName name="pro_98" localSheetId="5">#REF!</definedName>
    <definedName name="pro_98" localSheetId="9">#REF!</definedName>
    <definedName name="pro_98" localSheetId="2">#REF!</definedName>
    <definedName name="pro_98" localSheetId="25">#REF!</definedName>
    <definedName name="pro_98">#REF!</definedName>
    <definedName name="pro_99" localSheetId="4">#REF!</definedName>
    <definedName name="pro_99" localSheetId="16">#REF!</definedName>
    <definedName name="pro_99" localSheetId="5">#REF!</definedName>
    <definedName name="pro_99" localSheetId="9">#REF!</definedName>
    <definedName name="pro_99" localSheetId="2">#REF!</definedName>
    <definedName name="pro_99" localSheetId="25">#REF!</definedName>
    <definedName name="pro_99">#REF!</definedName>
    <definedName name="Proceeds_of_New_Issue" localSheetId="4">#REF!</definedName>
    <definedName name="Proceeds_of_New_Issue" localSheetId="16">#REF!</definedName>
    <definedName name="Proceeds_of_New_Issue" localSheetId="5">#REF!</definedName>
    <definedName name="Proceeds_of_New_Issue" localSheetId="9">#REF!</definedName>
    <definedName name="Proceeds_of_New_Issue" localSheetId="2">#REF!</definedName>
    <definedName name="Proceeds_of_New_Issue" localSheetId="25">#REF!</definedName>
    <definedName name="Proceeds_of_New_Issue">#REF!</definedName>
    <definedName name="Profit_aft_net_finance" localSheetId="4">#REF!</definedName>
    <definedName name="Profit_aft_net_finance" localSheetId="16">#REF!</definedName>
    <definedName name="Profit_aft_net_finance" localSheetId="5">#REF!</definedName>
    <definedName name="Profit_aft_net_finance" localSheetId="9">#REF!</definedName>
    <definedName name="Profit_aft_net_finance" localSheetId="2">#REF!</definedName>
    <definedName name="Profit_aft_net_finance" localSheetId="25">#REF!</definedName>
    <definedName name="Profit_aft_net_finance">#REF!</definedName>
    <definedName name="Profit_Loss" localSheetId="4">#REF!</definedName>
    <definedName name="Profit_Loss" localSheetId="16">#REF!</definedName>
    <definedName name="Profit_Loss" localSheetId="5">#REF!</definedName>
    <definedName name="Profit_Loss" localSheetId="9">#REF!</definedName>
    <definedName name="Profit_Loss" localSheetId="2">#REF!</definedName>
    <definedName name="Profit_Loss" localSheetId="25">#REF!</definedName>
    <definedName name="Profit_Loss">#REF!</definedName>
    <definedName name="Profitloss">[5]APPENDIX!$A$1:$L$47</definedName>
    <definedName name="prognoseyear">'[3]DCF old'!$C$8</definedName>
    <definedName name="progs_00" localSheetId="4">#REF!</definedName>
    <definedName name="progs_00" localSheetId="16">#REF!</definedName>
    <definedName name="progs_00" localSheetId="5">#REF!</definedName>
    <definedName name="progs_00" localSheetId="9">#REF!</definedName>
    <definedName name="progs_00" localSheetId="2">#REF!</definedName>
    <definedName name="progs_00" localSheetId="25">#REF!</definedName>
    <definedName name="progs_00">#REF!</definedName>
    <definedName name="progs_01" localSheetId="4">#REF!</definedName>
    <definedName name="progs_01" localSheetId="16">#REF!</definedName>
    <definedName name="progs_01" localSheetId="5">#REF!</definedName>
    <definedName name="progs_01" localSheetId="9">#REF!</definedName>
    <definedName name="progs_01" localSheetId="2">#REF!</definedName>
    <definedName name="progs_01" localSheetId="25">#REF!</definedName>
    <definedName name="progs_01">#REF!</definedName>
    <definedName name="progs_02" localSheetId="4">#REF!</definedName>
    <definedName name="progs_02" localSheetId="16">#REF!</definedName>
    <definedName name="progs_02" localSheetId="5">#REF!</definedName>
    <definedName name="progs_02" localSheetId="9">#REF!</definedName>
    <definedName name="progs_02" localSheetId="2">#REF!</definedName>
    <definedName name="progs_02" localSheetId="25">#REF!</definedName>
    <definedName name="progs_02">#REF!</definedName>
    <definedName name="progs_99" localSheetId="4">#REF!</definedName>
    <definedName name="progs_99" localSheetId="16">#REF!</definedName>
    <definedName name="progs_99" localSheetId="5">#REF!</definedName>
    <definedName name="progs_99" localSheetId="9">#REF!</definedName>
    <definedName name="progs_99" localSheetId="2">#REF!</definedName>
    <definedName name="progs_99" localSheetId="25">#REF!</definedName>
    <definedName name="progs_99">#REF!</definedName>
    <definedName name="proic">'[3]DCF old'!$B$14:$E$14</definedName>
    <definedName name="Provisions" localSheetId="4">#REF!</definedName>
    <definedName name="Provisions" localSheetId="16">#REF!</definedName>
    <definedName name="Provisions" localSheetId="5">#REF!</definedName>
    <definedName name="Provisions" localSheetId="9">#REF!</definedName>
    <definedName name="Provisions" localSheetId="2">#REF!</definedName>
    <definedName name="Provisions" localSheetId="25">#REF!</definedName>
    <definedName name="Provisions">#REF!</definedName>
    <definedName name="ps" localSheetId="4">'[3]DCF old'!#REF!</definedName>
    <definedName name="ps" localSheetId="16">'[3]DCF old'!#REF!</definedName>
    <definedName name="ps" localSheetId="5">'[3]DCF old'!#REF!</definedName>
    <definedName name="ps" localSheetId="9">'[3]DCF old'!#REF!</definedName>
    <definedName name="ps" localSheetId="2">'[3]DCF old'!#REF!</definedName>
    <definedName name="ps" localSheetId="25">'[3]DCF old'!#REF!</definedName>
    <definedName name="ps">'[3]DCF old'!#REF!</definedName>
    <definedName name="ps_eq" localSheetId="4">'[3]DCF old'!#REF!</definedName>
    <definedName name="ps_eq" localSheetId="16">'[3]DCF old'!#REF!</definedName>
    <definedName name="ps_eq" localSheetId="5">'[3]DCF old'!#REF!</definedName>
    <definedName name="ps_eq" localSheetId="9">'[3]DCF old'!#REF!</definedName>
    <definedName name="ps_eq" localSheetId="2">'[3]DCF old'!#REF!</definedName>
    <definedName name="ps_eq" localSheetId="25">'[3]DCF old'!#REF!</definedName>
    <definedName name="ps_eq">'[3]DCF old'!#REF!</definedName>
    <definedName name="ptp" localSheetId="4">#REF!</definedName>
    <definedName name="ptp" localSheetId="16">#REF!</definedName>
    <definedName name="ptp" localSheetId="5">#REF!</definedName>
    <definedName name="ptp" localSheetId="9">#REF!</definedName>
    <definedName name="ptp" localSheetId="2">#REF!</definedName>
    <definedName name="ptp" localSheetId="25">#REF!</definedName>
    <definedName name="ptp">#REF!</definedName>
    <definedName name="Purchases" localSheetId="4">#REF!</definedName>
    <definedName name="Purchases" localSheetId="16">#REF!</definedName>
    <definedName name="Purchases" localSheetId="5">#REF!</definedName>
    <definedName name="Purchases" localSheetId="9">#REF!</definedName>
    <definedName name="Purchases" localSheetId="2">#REF!</definedName>
    <definedName name="Purchases" localSheetId="25">#REF!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6">'[3]DCF old'!#REF!</definedName>
    <definedName name="q_fin_net" localSheetId="5">'[3]DCF old'!#REF!</definedName>
    <definedName name="q_fin_net" localSheetId="9">'[3]DCF old'!#REF!</definedName>
    <definedName name="q_fin_net" localSheetId="2">'[3]DCF old'!#REF!</definedName>
    <definedName name="q_fin_net" localSheetId="25">'[3]DCF old'!#REF!</definedName>
    <definedName name="q_fin_net">'[3]DCF old'!#REF!</definedName>
    <definedName name="q_halfyear" localSheetId="4">'[3]DCF old'!#REF!</definedName>
    <definedName name="q_halfyear" localSheetId="16">'[3]DCF old'!#REF!</definedName>
    <definedName name="q_halfyear" localSheetId="5">'[3]DCF old'!#REF!</definedName>
    <definedName name="q_halfyear" localSheetId="9">'[3]DCF old'!#REF!</definedName>
    <definedName name="q_halfyear" localSheetId="2">'[3]DCF old'!#REF!</definedName>
    <definedName name="q_halfyear" localSheetId="25">'[3]DCF old'!#REF!</definedName>
    <definedName name="q_halfyear">'[3]DCF old'!#REF!</definedName>
    <definedName name="q_oper_exp" localSheetId="4">'[3]DCF old'!#REF!</definedName>
    <definedName name="q_oper_exp" localSheetId="16">'[3]DCF old'!#REF!</definedName>
    <definedName name="q_oper_exp" localSheetId="5">'[3]DCF old'!#REF!</definedName>
    <definedName name="q_oper_exp" localSheetId="9">'[3]DCF old'!#REF!</definedName>
    <definedName name="q_oper_exp" localSheetId="2">'[3]DCF old'!#REF!</definedName>
    <definedName name="q_oper_exp" localSheetId="25">'[3]DCF old'!#REF!</definedName>
    <definedName name="q_oper_exp">'[3]DCF old'!#REF!</definedName>
    <definedName name="q_oper_inc" localSheetId="4">'[3]DCF old'!#REF!</definedName>
    <definedName name="q_oper_inc" localSheetId="16">'[3]DCF old'!#REF!</definedName>
    <definedName name="q_oper_inc" localSheetId="5">'[3]DCF old'!#REF!</definedName>
    <definedName name="q_oper_inc" localSheetId="9">'[3]DCF old'!#REF!</definedName>
    <definedName name="q_oper_inc" localSheetId="2">'[3]DCF old'!#REF!</definedName>
    <definedName name="q_oper_inc" localSheetId="25">'[3]DCF old'!#REF!</definedName>
    <definedName name="q_oper_inc">'[3]DCF old'!#REF!</definedName>
    <definedName name="q_period" localSheetId="4">'[3]DCF old'!#REF!</definedName>
    <definedName name="q_period" localSheetId="16">'[3]DCF old'!#REF!</definedName>
    <definedName name="q_period" localSheetId="5">'[3]DCF old'!#REF!</definedName>
    <definedName name="q_period" localSheetId="9">'[3]DCF old'!#REF!</definedName>
    <definedName name="q_period" localSheetId="2">'[3]DCF old'!#REF!</definedName>
    <definedName name="q_period" localSheetId="25">'[3]DCF old'!#REF!</definedName>
    <definedName name="q_period">'[3]DCF old'!#REF!</definedName>
    <definedName name="q_r_adep" localSheetId="4">'[3]DCF old'!#REF!</definedName>
    <definedName name="q_r_adep" localSheetId="16">'[3]DCF old'!#REF!</definedName>
    <definedName name="q_r_adep" localSheetId="5">'[3]DCF old'!#REF!</definedName>
    <definedName name="q_r_adep" localSheetId="9">'[3]DCF old'!#REF!</definedName>
    <definedName name="q_r_adep" localSheetId="2">'[3]DCF old'!#REF!</definedName>
    <definedName name="q_r_adep" localSheetId="25">'[3]DCF old'!#REF!</definedName>
    <definedName name="q_r_adep">'[3]DCF old'!#REF!</definedName>
    <definedName name="q_r_btax" localSheetId="4">'[3]DCF old'!#REF!</definedName>
    <definedName name="q_r_btax" localSheetId="16">'[3]DCF old'!#REF!</definedName>
    <definedName name="q_r_btax" localSheetId="5">'[3]DCF old'!#REF!</definedName>
    <definedName name="q_r_btax" localSheetId="9">'[3]DCF old'!#REF!</definedName>
    <definedName name="q_r_btax" localSheetId="2">'[3]DCF old'!#REF!</definedName>
    <definedName name="q_r_btax" localSheetId="25">'[3]DCF old'!#REF!</definedName>
    <definedName name="q_r_btax">'[3]DCF old'!#REF!</definedName>
    <definedName name="q_r_net" localSheetId="4">'[3]DCF old'!#REF!</definedName>
    <definedName name="q_r_net" localSheetId="16">'[3]DCF old'!#REF!</definedName>
    <definedName name="q_r_net" localSheetId="5">'[3]DCF old'!#REF!</definedName>
    <definedName name="q_r_net" localSheetId="9">'[3]DCF old'!#REF!</definedName>
    <definedName name="q_r_net" localSheetId="2">'[3]DCF old'!#REF!</definedName>
    <definedName name="q_r_net" localSheetId="25">'[3]DCF old'!#REF!</definedName>
    <definedName name="q_r_net">'[3]DCF old'!#REF!</definedName>
    <definedName name="q_tax" localSheetId="4">'[3]DCF old'!#REF!</definedName>
    <definedName name="q_tax" localSheetId="16">'[3]DCF old'!#REF!</definedName>
    <definedName name="q_tax" localSheetId="5">'[3]DCF old'!#REF!</definedName>
    <definedName name="q_tax" localSheetId="9">'[3]DCF old'!#REF!</definedName>
    <definedName name="q_tax" localSheetId="2">'[3]DCF old'!#REF!</definedName>
    <definedName name="q_tax" localSheetId="25">'[3]DCF old'!#REF!</definedName>
    <definedName name="q_tax">'[3]DCF old'!#REF!</definedName>
    <definedName name="q_year" localSheetId="4">'[3]DCF old'!#REF!</definedName>
    <definedName name="q_year" localSheetId="16">'[3]DCF old'!#REF!</definedName>
    <definedName name="q_year" localSheetId="5">'[3]DCF old'!#REF!</definedName>
    <definedName name="q_year" localSheetId="9">'[3]DCF old'!#REF!</definedName>
    <definedName name="q_year" localSheetId="2">'[3]DCF old'!#REF!</definedName>
    <definedName name="q_year" localSheetId="25">'[3]DCF old'!#REF!</definedName>
    <definedName name="q_year">'[3]DCF old'!#REF!</definedName>
    <definedName name="Qdiv4" localSheetId="4">[29]QInterim!#REF!</definedName>
    <definedName name="Qdiv4" localSheetId="16">[29]QInterim!#REF!</definedName>
    <definedName name="Qdiv4" localSheetId="5">[29]QInterim!#REF!</definedName>
    <definedName name="Qdiv4" localSheetId="9">[29]QInterim!#REF!</definedName>
    <definedName name="Qdiv4" localSheetId="2">[29]QInterim!#REF!</definedName>
    <definedName name="Qdiv4" localSheetId="25">[29]QInterim!#REF!</definedName>
    <definedName name="Qdiv4">[29]QInterim!#REF!</definedName>
    <definedName name="QP_L">'[28]P&amp;L'!$A$1:$K$78</definedName>
    <definedName name="Quoted_investments" localSheetId="4">#REF!</definedName>
    <definedName name="Quoted_investments" localSheetId="16">#REF!</definedName>
    <definedName name="Quoted_investments" localSheetId="5">#REF!</definedName>
    <definedName name="Quoted_investments" localSheetId="9">#REF!</definedName>
    <definedName name="Quoted_investments" localSheetId="2">#REF!</definedName>
    <definedName name="Quoted_investments" localSheetId="25">#REF!</definedName>
    <definedName name="Quoted_investments">#REF!</definedName>
    <definedName name="R_D" localSheetId="4">#REF!</definedName>
    <definedName name="R_D" localSheetId="16">#REF!</definedName>
    <definedName name="R_D" localSheetId="5">#REF!</definedName>
    <definedName name="R_D" localSheetId="9">#REF!</definedName>
    <definedName name="R_D" localSheetId="2">#REF!</definedName>
    <definedName name="R_D" localSheetId="25">#REF!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6">'[3]DCF old'!#REF!</definedName>
    <definedName name="r_net_g" localSheetId="5">'[3]DCF old'!#REF!</definedName>
    <definedName name="r_net_g" localSheetId="9">'[3]DCF old'!#REF!</definedName>
    <definedName name="r_net_g" localSheetId="2">'[3]DCF old'!#REF!</definedName>
    <definedName name="r_net_g" localSheetId="25">'[3]DCF old'!#REF!</definedName>
    <definedName name="r_net_g">'[3]DCF old'!#REF!</definedName>
    <definedName name="r_net_taxs" localSheetId="4">'[3]DCF old'!#REF!</definedName>
    <definedName name="r_net_taxs" localSheetId="16">'[3]DCF old'!#REF!</definedName>
    <definedName name="r_net_taxs" localSheetId="5">'[3]DCF old'!#REF!</definedName>
    <definedName name="r_net_taxs" localSheetId="9">'[3]DCF old'!#REF!</definedName>
    <definedName name="r_net_taxs" localSheetId="2">'[3]DCF old'!#REF!</definedName>
    <definedName name="r_net_taxs" localSheetId="25">'[3]DCF old'!#REF!</definedName>
    <definedName name="r_net_taxs">'[3]DCF old'!#REF!</definedName>
    <definedName name="rafin_g" localSheetId="4">'[3]DCF old'!#REF!</definedName>
    <definedName name="rafin_g" localSheetId="16">'[3]DCF old'!#REF!</definedName>
    <definedName name="rafin_g" localSheetId="5">'[3]DCF old'!#REF!</definedName>
    <definedName name="rafin_g" localSheetId="9">'[3]DCF old'!#REF!</definedName>
    <definedName name="rafin_g" localSheetId="2">'[3]DCF old'!#REF!</definedName>
    <definedName name="rafin_g" localSheetId="25">'[3]DCF old'!#REF!</definedName>
    <definedName name="rafin_g">'[3]DCF old'!#REF!</definedName>
    <definedName name="rating">'[3]DCF old'!$C$38</definedName>
    <definedName name="RATIOFULL" localSheetId="4">#REF!</definedName>
    <definedName name="RATIOFULL" localSheetId="16">#REF!</definedName>
    <definedName name="RATIOFULL" localSheetId="5">#REF!</definedName>
    <definedName name="RATIOFULL" localSheetId="9">#REF!</definedName>
    <definedName name="RATIOFULL" localSheetId="2">#REF!</definedName>
    <definedName name="RATIOFULL" localSheetId="25">#REF!</definedName>
    <definedName name="RATIOFULL">#REF!</definedName>
    <definedName name="Ratios" localSheetId="4">#REF!</definedName>
    <definedName name="Ratios" localSheetId="16">#REF!</definedName>
    <definedName name="Ratios" localSheetId="5">#REF!</definedName>
    <definedName name="Ratios" localSheetId="9">#REF!</definedName>
    <definedName name="Ratios" localSheetId="2">#REF!</definedName>
    <definedName name="Ratios" localSheetId="25">#REF!</definedName>
    <definedName name="Ratios">#REF!</definedName>
    <definedName name="ratios1" localSheetId="4">#REF!</definedName>
    <definedName name="ratios1" localSheetId="16">#REF!</definedName>
    <definedName name="ratios1" localSheetId="5">#REF!</definedName>
    <definedName name="ratios1" localSheetId="9">#REF!</definedName>
    <definedName name="ratios1" localSheetId="2">#REF!</definedName>
    <definedName name="ratios1" localSheetId="25">#REF!</definedName>
    <definedName name="ratios1">#REF!</definedName>
    <definedName name="RATIOS2" localSheetId="4">#REF!</definedName>
    <definedName name="RATIOS2" localSheetId="16">#REF!</definedName>
    <definedName name="RATIOS2" localSheetId="5">#REF!</definedName>
    <definedName name="RATIOS2" localSheetId="9">#REF!</definedName>
    <definedName name="RATIOS2" localSheetId="2">#REF!</definedName>
    <definedName name="RATIOS2" localSheetId="25">#REF!</definedName>
    <definedName name="RATIOS2">#REF!</definedName>
    <definedName name="rd">'[3]DCF old'!$C$39</definedName>
    <definedName name="rd_aver" localSheetId="4">'[3]DCF old'!#REF!</definedName>
    <definedName name="rd_aver" localSheetId="16">'[3]DCF old'!#REF!</definedName>
    <definedName name="rd_aver" localSheetId="5">'[3]DCF old'!#REF!</definedName>
    <definedName name="rd_aver" localSheetId="9">'[3]DCF old'!#REF!</definedName>
    <definedName name="rd_aver" localSheetId="2">'[3]DCF old'!#REF!</definedName>
    <definedName name="rd_aver" localSheetId="25">'[3]DCF old'!#REF!</definedName>
    <definedName name="rd_aver">'[3]DCF old'!#REF!</definedName>
    <definedName name="re">'[3]DCF old'!$C$43</definedName>
    <definedName name="re_afgx1" localSheetId="4">#REF!</definedName>
    <definedName name="re_afgx1" localSheetId="16">#REF!</definedName>
    <definedName name="re_afgx1" localSheetId="5">#REF!</definedName>
    <definedName name="re_afgx1" localSheetId="9">#REF!</definedName>
    <definedName name="re_afgx1" localSheetId="2">#REF!</definedName>
    <definedName name="re_afgx1" localSheetId="25">#REF!</definedName>
    <definedName name="re_afgx1">#REF!</definedName>
    <definedName name="Receivable" localSheetId="4">#REF!</definedName>
    <definedName name="Receivable" localSheetId="16">#REF!</definedName>
    <definedName name="Receivable" localSheetId="5">#REF!</definedName>
    <definedName name="Receivable" localSheetId="9">#REF!</definedName>
    <definedName name="Receivable" localSheetId="2">#REF!</definedName>
    <definedName name="Receivable" localSheetId="25">#REF!</definedName>
    <definedName name="Receivable">#REF!</definedName>
    <definedName name="Receivables" localSheetId="4">#REF!</definedName>
    <definedName name="Receivables" localSheetId="16">#REF!</definedName>
    <definedName name="Receivables" localSheetId="5">#REF!</definedName>
    <definedName name="Receivables" localSheetId="9">#REF!</definedName>
    <definedName name="Receivables" localSheetId="2">#REF!</definedName>
    <definedName name="Receivables" localSheetId="25">#REF!</definedName>
    <definedName name="Receivables">#REF!</definedName>
    <definedName name="RECOMM">[10]Sheet1!$D$2</definedName>
    <definedName name="rel_afgx1" localSheetId="4">'[3]DCF old'!#REF!</definedName>
    <definedName name="rel_afgx1" localSheetId="16">'[3]DCF old'!#REF!</definedName>
    <definedName name="rel_afgx1" localSheetId="5">'[3]DCF old'!#REF!</definedName>
    <definedName name="rel_afgx1" localSheetId="9">'[3]DCF old'!#REF!</definedName>
    <definedName name="rel_afgx1" localSheetId="2">'[3]DCF old'!#REF!</definedName>
    <definedName name="rel_afgx1" localSheetId="25">'[3]DCF old'!#REF!</definedName>
    <definedName name="rel_afgx1">'[3]DCF old'!#REF!</definedName>
    <definedName name="rel_afgx12" localSheetId="4">'[3]DCF old'!#REF!</definedName>
    <definedName name="rel_afgx12" localSheetId="16">'[3]DCF old'!#REF!</definedName>
    <definedName name="rel_afgx12" localSheetId="5">'[3]DCF old'!#REF!</definedName>
    <definedName name="rel_afgx12" localSheetId="9">'[3]DCF old'!#REF!</definedName>
    <definedName name="rel_afgx12" localSheetId="2">'[3]DCF old'!#REF!</definedName>
    <definedName name="rel_afgx12" localSheetId="25">'[3]DCF old'!#REF!</definedName>
    <definedName name="rel_afgx12">'[3]DCF old'!#REF!</definedName>
    <definedName name="rel_afgx3" localSheetId="4">'[3]DCF old'!#REF!</definedName>
    <definedName name="rel_afgx3" localSheetId="16">'[3]DCF old'!#REF!</definedName>
    <definedName name="rel_afgx3" localSheetId="5">'[3]DCF old'!#REF!</definedName>
    <definedName name="rel_afgx3" localSheetId="9">'[3]DCF old'!#REF!</definedName>
    <definedName name="rel_afgx3" localSheetId="2">'[3]DCF old'!#REF!</definedName>
    <definedName name="rel_afgx3" localSheetId="25">'[3]DCF old'!#REF!</definedName>
    <definedName name="rel_afgx3">'[3]DCF old'!#REF!</definedName>
    <definedName name="Rem_curr_as" localSheetId="4">'[3]DCF old'!#REF!</definedName>
    <definedName name="Rem_curr_as" localSheetId="16">'[3]DCF old'!#REF!</definedName>
    <definedName name="Rem_curr_as" localSheetId="5">'[3]DCF old'!#REF!</definedName>
    <definedName name="Rem_curr_as" localSheetId="9">'[3]DCF old'!#REF!</definedName>
    <definedName name="Rem_curr_as" localSheetId="2">'[3]DCF old'!#REF!</definedName>
    <definedName name="Rem_curr_as" localSheetId="25">'[3]DCF old'!#REF!</definedName>
    <definedName name="Rem_curr_as">'[3]DCF old'!#REF!</definedName>
    <definedName name="rem_std" localSheetId="4">'[3]DCF old'!#REF!</definedName>
    <definedName name="rem_std" localSheetId="16">'[3]DCF old'!#REF!</definedName>
    <definedName name="rem_std" localSheetId="5">'[3]DCF old'!#REF!</definedName>
    <definedName name="rem_std" localSheetId="9">'[3]DCF old'!#REF!</definedName>
    <definedName name="rem_std" localSheetId="2">'[3]DCF old'!#REF!</definedName>
    <definedName name="rem_std" localSheetId="25">'[3]DCF old'!#REF!</definedName>
    <definedName name="rem_std">'[3]DCF old'!#REF!</definedName>
    <definedName name="rental_costs_1985" localSheetId="4">[15]Global!#REF!</definedName>
    <definedName name="rental_costs_1985" localSheetId="16">[15]Global!#REF!</definedName>
    <definedName name="rental_costs_1985" localSheetId="5">[15]Global!#REF!</definedName>
    <definedName name="rental_costs_1985" localSheetId="9">[15]Global!#REF!</definedName>
    <definedName name="rental_costs_1985" localSheetId="2">[15]Global!#REF!</definedName>
    <definedName name="rental_costs_1985" localSheetId="25">[15]Global!#REF!</definedName>
    <definedName name="rental_costs_1985">[15]Global!#REF!</definedName>
    <definedName name="rental_costs_1986" localSheetId="4">[15]Global!#REF!</definedName>
    <definedName name="rental_costs_1986" localSheetId="16">[15]Global!#REF!</definedName>
    <definedName name="rental_costs_1986" localSheetId="5">[15]Global!#REF!</definedName>
    <definedName name="rental_costs_1986" localSheetId="9">[15]Global!#REF!</definedName>
    <definedName name="rental_costs_1986" localSheetId="2">[15]Global!#REF!</definedName>
    <definedName name="rental_costs_1986" localSheetId="25">[15]Global!#REF!</definedName>
    <definedName name="rental_costs_1986">[15]Global!#REF!</definedName>
    <definedName name="rental_costs_1987" localSheetId="4">[15]Global!#REF!</definedName>
    <definedName name="rental_costs_1987" localSheetId="16">[15]Global!#REF!</definedName>
    <definedName name="rental_costs_1987" localSheetId="5">[15]Global!#REF!</definedName>
    <definedName name="rental_costs_1987" localSheetId="9">[15]Global!#REF!</definedName>
    <definedName name="rental_costs_1987" localSheetId="2">[15]Global!#REF!</definedName>
    <definedName name="rental_costs_1987" localSheetId="25">[15]Global!#REF!</definedName>
    <definedName name="rental_costs_1987">[15]Global!#REF!</definedName>
    <definedName name="rental_costs_1988" localSheetId="4">[15]Global!#REF!</definedName>
    <definedName name="rental_costs_1988" localSheetId="16">[15]Global!#REF!</definedName>
    <definedName name="rental_costs_1988" localSheetId="5">[15]Global!#REF!</definedName>
    <definedName name="rental_costs_1988" localSheetId="9">[15]Global!#REF!</definedName>
    <definedName name="rental_costs_1988" localSheetId="2">[15]Global!#REF!</definedName>
    <definedName name="rental_costs_1988" localSheetId="25">[15]Global!#REF!</definedName>
    <definedName name="rental_costs_1988">[15]Global!#REF!</definedName>
    <definedName name="rental_costs_1989" localSheetId="4">[15]Global!#REF!</definedName>
    <definedName name="rental_costs_1989" localSheetId="16">[15]Global!#REF!</definedName>
    <definedName name="rental_costs_1989" localSheetId="5">[15]Global!#REF!</definedName>
    <definedName name="rental_costs_1989" localSheetId="9">[15]Global!#REF!</definedName>
    <definedName name="rental_costs_1989" localSheetId="2">[15]Global!#REF!</definedName>
    <definedName name="rental_costs_1989" localSheetId="25">[15]Global!#REF!</definedName>
    <definedName name="rental_costs_1989">[15]Global!#REF!</definedName>
    <definedName name="rental_costs_1990" localSheetId="4">[15]Global!#REF!</definedName>
    <definedName name="rental_costs_1990" localSheetId="16">[15]Global!#REF!</definedName>
    <definedName name="rental_costs_1990" localSheetId="5">[15]Global!#REF!</definedName>
    <definedName name="rental_costs_1990" localSheetId="9">[15]Global!#REF!</definedName>
    <definedName name="rental_costs_1990" localSheetId="2">[15]Global!#REF!</definedName>
    <definedName name="rental_costs_1990" localSheetId="25">[15]Global!#REF!</definedName>
    <definedName name="rental_costs_1990">[15]Global!#REF!</definedName>
    <definedName name="rental_costs_1991" localSheetId="4">[15]Global!#REF!</definedName>
    <definedName name="rental_costs_1991" localSheetId="16">[15]Global!#REF!</definedName>
    <definedName name="rental_costs_1991" localSheetId="5">[15]Global!#REF!</definedName>
    <definedName name="rental_costs_1991" localSheetId="9">[15]Global!#REF!</definedName>
    <definedName name="rental_costs_1991" localSheetId="2">[15]Global!#REF!</definedName>
    <definedName name="rental_costs_1991" localSheetId="25">[15]Global!#REF!</definedName>
    <definedName name="rental_costs_1991">[15]Global!#REF!</definedName>
    <definedName name="rental_costs_1992" localSheetId="4">[15]Global!#REF!</definedName>
    <definedName name="rental_costs_1992" localSheetId="16">[15]Global!#REF!</definedName>
    <definedName name="rental_costs_1992" localSheetId="5">[15]Global!#REF!</definedName>
    <definedName name="rental_costs_1992" localSheetId="9">[15]Global!#REF!</definedName>
    <definedName name="rental_costs_1992" localSheetId="2">[15]Global!#REF!</definedName>
    <definedName name="rental_costs_1992" localSheetId="25">[15]Global!#REF!</definedName>
    <definedName name="rental_costs_1992">[15]Global!#REF!</definedName>
    <definedName name="rental_costs_1993" localSheetId="4">[15]Global!#REF!</definedName>
    <definedName name="rental_costs_1993" localSheetId="16">[15]Global!#REF!</definedName>
    <definedName name="rental_costs_1993" localSheetId="5">[15]Global!#REF!</definedName>
    <definedName name="rental_costs_1993" localSheetId="9">[15]Global!#REF!</definedName>
    <definedName name="rental_costs_1993" localSheetId="2">[15]Global!#REF!</definedName>
    <definedName name="rental_costs_1993" localSheetId="25">[15]Global!#REF!</definedName>
    <definedName name="rental_costs_1993">[15]Global!#REF!</definedName>
    <definedName name="rental_costs_1994" localSheetId="4">[15]Global!#REF!</definedName>
    <definedName name="rental_costs_1994" localSheetId="16">[15]Global!#REF!</definedName>
    <definedName name="rental_costs_1994" localSheetId="5">[15]Global!#REF!</definedName>
    <definedName name="rental_costs_1994" localSheetId="9">[15]Global!#REF!</definedName>
    <definedName name="rental_costs_1994" localSheetId="2">[15]Global!#REF!</definedName>
    <definedName name="rental_costs_1994" localSheetId="25">[15]Global!#REF!</definedName>
    <definedName name="rental_costs_1994">[15]Global!#REF!</definedName>
    <definedName name="rental_costs_1995" localSheetId="4">[15]Global!#REF!</definedName>
    <definedName name="rental_costs_1995" localSheetId="16">[15]Global!#REF!</definedName>
    <definedName name="rental_costs_1995" localSheetId="5">[15]Global!#REF!</definedName>
    <definedName name="rental_costs_1995" localSheetId="9">[15]Global!#REF!</definedName>
    <definedName name="rental_costs_1995" localSheetId="2">[15]Global!#REF!</definedName>
    <definedName name="rental_costs_1995" localSheetId="25">[15]Global!#REF!</definedName>
    <definedName name="rental_costs_1995">[15]Global!#REF!</definedName>
    <definedName name="rental_costs_1996" localSheetId="4">[15]Global!#REF!</definedName>
    <definedName name="rental_costs_1996" localSheetId="16">[15]Global!#REF!</definedName>
    <definedName name="rental_costs_1996" localSheetId="5">[15]Global!#REF!</definedName>
    <definedName name="rental_costs_1996" localSheetId="9">[15]Global!#REF!</definedName>
    <definedName name="rental_costs_1996" localSheetId="2">[15]Global!#REF!</definedName>
    <definedName name="rental_costs_1996" localSheetId="25">[15]Global!#REF!</definedName>
    <definedName name="rental_costs_1996">[15]Global!#REF!</definedName>
    <definedName name="rental_costs_1997" localSheetId="4">[15]Global!#REF!</definedName>
    <definedName name="rental_costs_1997" localSheetId="16">[15]Global!#REF!</definedName>
    <definedName name="rental_costs_1997" localSheetId="5">[15]Global!#REF!</definedName>
    <definedName name="rental_costs_1997" localSheetId="9">[15]Global!#REF!</definedName>
    <definedName name="rental_costs_1997" localSheetId="2">[15]Global!#REF!</definedName>
    <definedName name="rental_costs_1997" localSheetId="25">[15]Global!#REF!</definedName>
    <definedName name="rental_costs_1997">[15]Global!#REF!</definedName>
    <definedName name="rental_costs_1998" localSheetId="4">[15]Global!#REF!</definedName>
    <definedName name="rental_costs_1998" localSheetId="16">[15]Global!#REF!</definedName>
    <definedName name="rental_costs_1998" localSheetId="5">[15]Global!#REF!</definedName>
    <definedName name="rental_costs_1998" localSheetId="9">[15]Global!#REF!</definedName>
    <definedName name="rental_costs_1998" localSheetId="2">[15]Global!#REF!</definedName>
    <definedName name="rental_costs_1998" localSheetId="25">[15]Global!#REF!</definedName>
    <definedName name="rental_costs_1998">[15]Global!#REF!</definedName>
    <definedName name="rental_costs_1999" localSheetId="4">[15]Global!#REF!</definedName>
    <definedName name="rental_costs_1999" localSheetId="16">[15]Global!#REF!</definedName>
    <definedName name="rental_costs_1999" localSheetId="5">[15]Global!#REF!</definedName>
    <definedName name="rental_costs_1999" localSheetId="9">[15]Global!#REF!</definedName>
    <definedName name="rental_costs_1999" localSheetId="2">[15]Global!#REF!</definedName>
    <definedName name="rental_costs_1999" localSheetId="25">[15]Global!#REF!</definedName>
    <definedName name="rental_costs_1999">[15]Global!#REF!</definedName>
    <definedName name="rental_costs_2000" localSheetId="4">[15]Global!#REF!</definedName>
    <definedName name="rental_costs_2000" localSheetId="16">[15]Global!#REF!</definedName>
    <definedName name="rental_costs_2000" localSheetId="5">[15]Global!#REF!</definedName>
    <definedName name="rental_costs_2000" localSheetId="9">[15]Global!#REF!</definedName>
    <definedName name="rental_costs_2000" localSheetId="2">[15]Global!#REF!</definedName>
    <definedName name="rental_costs_2000" localSheetId="25">[15]Global!#REF!</definedName>
    <definedName name="rental_costs_2000">[15]Global!#REF!</definedName>
    <definedName name="rental_costs_2001" localSheetId="4">[15]Global!#REF!</definedName>
    <definedName name="rental_costs_2001" localSheetId="16">[15]Global!#REF!</definedName>
    <definedName name="rental_costs_2001" localSheetId="5">[15]Global!#REF!</definedName>
    <definedName name="rental_costs_2001" localSheetId="9">[15]Global!#REF!</definedName>
    <definedName name="rental_costs_2001" localSheetId="2">[15]Global!#REF!</definedName>
    <definedName name="rental_costs_2001" localSheetId="25">[15]Global!#REF!</definedName>
    <definedName name="rental_costs_2001">[15]Global!#REF!</definedName>
    <definedName name="rental_costs_2002" localSheetId="4">[15]Global!#REF!</definedName>
    <definedName name="rental_costs_2002" localSheetId="16">[15]Global!#REF!</definedName>
    <definedName name="rental_costs_2002" localSheetId="5">[15]Global!#REF!</definedName>
    <definedName name="rental_costs_2002" localSheetId="9">[15]Global!#REF!</definedName>
    <definedName name="rental_costs_2002" localSheetId="2">[15]Global!#REF!</definedName>
    <definedName name="rental_costs_2002" localSheetId="25">[15]Global!#REF!</definedName>
    <definedName name="rental_costs_2002">[15]Global!#REF!</definedName>
    <definedName name="rental_costs_2003" localSheetId="4">[15]Global!#REF!</definedName>
    <definedName name="rental_costs_2003" localSheetId="16">[15]Global!#REF!</definedName>
    <definedName name="rental_costs_2003" localSheetId="5">[15]Global!#REF!</definedName>
    <definedName name="rental_costs_2003" localSheetId="9">[15]Global!#REF!</definedName>
    <definedName name="rental_costs_2003" localSheetId="2">[15]Global!#REF!</definedName>
    <definedName name="rental_costs_2003" localSheetId="25">[15]Global!#REF!</definedName>
    <definedName name="rental_costs_2003">[15]Global!#REF!</definedName>
    <definedName name="rental_costs_2004" localSheetId="4">[15]Global!#REF!</definedName>
    <definedName name="rental_costs_2004" localSheetId="16">[15]Global!#REF!</definedName>
    <definedName name="rental_costs_2004" localSheetId="5">[15]Global!#REF!</definedName>
    <definedName name="rental_costs_2004" localSheetId="9">[15]Global!#REF!</definedName>
    <definedName name="rental_costs_2004" localSheetId="2">[15]Global!#REF!</definedName>
    <definedName name="rental_costs_2004" localSheetId="25">[15]Global!#REF!</definedName>
    <definedName name="rental_costs_2004">[15]Global!#REF!</definedName>
    <definedName name="rental_costs_2005" localSheetId="4">[15]Global!#REF!</definedName>
    <definedName name="rental_costs_2005" localSheetId="16">[15]Global!#REF!</definedName>
    <definedName name="rental_costs_2005" localSheetId="5">[15]Global!#REF!</definedName>
    <definedName name="rental_costs_2005" localSheetId="9">[15]Global!#REF!</definedName>
    <definedName name="rental_costs_2005" localSheetId="2">[15]Global!#REF!</definedName>
    <definedName name="rental_costs_2005" localSheetId="25">[15]Global!#REF!</definedName>
    <definedName name="rental_costs_2005">[15]Global!#REF!</definedName>
    <definedName name="rental_costs_2006" localSheetId="4">[15]Global!#REF!</definedName>
    <definedName name="rental_costs_2006" localSheetId="16">[15]Global!#REF!</definedName>
    <definedName name="rental_costs_2006" localSheetId="5">[15]Global!#REF!</definedName>
    <definedName name="rental_costs_2006" localSheetId="9">[15]Global!#REF!</definedName>
    <definedName name="rental_costs_2006" localSheetId="2">[15]Global!#REF!</definedName>
    <definedName name="rental_costs_2006" localSheetId="25">[15]Global!#REF!</definedName>
    <definedName name="rental_costs_2006">[15]Global!#REF!</definedName>
    <definedName name="rental_costs_2007" localSheetId="4">[15]Global!#REF!</definedName>
    <definedName name="rental_costs_2007" localSheetId="16">[15]Global!#REF!</definedName>
    <definedName name="rental_costs_2007" localSheetId="5">[15]Global!#REF!</definedName>
    <definedName name="rental_costs_2007" localSheetId="9">[15]Global!#REF!</definedName>
    <definedName name="rental_costs_2007" localSheetId="2">[15]Global!#REF!</definedName>
    <definedName name="rental_costs_2007" localSheetId="25">[15]Global!#REF!</definedName>
    <definedName name="rental_costs_2007">[15]Global!#REF!</definedName>
    <definedName name="rental_costs_2008" localSheetId="4">[15]Global!#REF!</definedName>
    <definedName name="rental_costs_2008" localSheetId="16">[15]Global!#REF!</definedName>
    <definedName name="rental_costs_2008" localSheetId="5">[15]Global!#REF!</definedName>
    <definedName name="rental_costs_2008" localSheetId="9">[15]Global!#REF!</definedName>
    <definedName name="rental_costs_2008" localSheetId="2">[15]Global!#REF!</definedName>
    <definedName name="rental_costs_2008" localSheetId="25">[15]Global!#REF!</definedName>
    <definedName name="rental_costs_2008">[15]Global!#REF!</definedName>
    <definedName name="rental_costs_2009" localSheetId="4">[15]Global!#REF!</definedName>
    <definedName name="rental_costs_2009" localSheetId="16">[15]Global!#REF!</definedName>
    <definedName name="rental_costs_2009" localSheetId="5">[15]Global!#REF!</definedName>
    <definedName name="rental_costs_2009" localSheetId="9">[15]Global!#REF!</definedName>
    <definedName name="rental_costs_2009" localSheetId="2">[15]Global!#REF!</definedName>
    <definedName name="rental_costs_2009" localSheetId="25">[15]Global!#REF!</definedName>
    <definedName name="rental_costs_2009">[15]Global!#REF!</definedName>
    <definedName name="rental_costs_2010" localSheetId="4">[15]Global!#REF!</definedName>
    <definedName name="rental_costs_2010" localSheetId="16">[15]Global!#REF!</definedName>
    <definedName name="rental_costs_2010" localSheetId="5">[15]Global!#REF!</definedName>
    <definedName name="rental_costs_2010" localSheetId="9">[15]Global!#REF!</definedName>
    <definedName name="rental_costs_2010" localSheetId="2">[15]Global!#REF!</definedName>
    <definedName name="rental_costs_2010" localSheetId="25">[15]Global!#REF!</definedName>
    <definedName name="rental_costs_2010">[15]Global!#REF!</definedName>
    <definedName name="rental_costs_comm" localSheetId="4">[15]Global!#REF!</definedName>
    <definedName name="rental_costs_comm" localSheetId="16">[15]Global!#REF!</definedName>
    <definedName name="rental_costs_comm" localSheetId="5">[15]Global!#REF!</definedName>
    <definedName name="rental_costs_comm" localSheetId="9">[15]Global!#REF!</definedName>
    <definedName name="rental_costs_comm" localSheetId="2">[15]Global!#REF!</definedName>
    <definedName name="rental_costs_comm" localSheetId="25">[15]Global!#REF!</definedName>
    <definedName name="rental_costs_comm">[15]Global!#REF!</definedName>
    <definedName name="rep_all" localSheetId="4">#REF!</definedName>
    <definedName name="rep_all" localSheetId="16">#REF!</definedName>
    <definedName name="rep_all" localSheetId="5">#REF!</definedName>
    <definedName name="rep_all" localSheetId="9">#REF!</definedName>
    <definedName name="rep_all" localSheetId="2">#REF!</definedName>
    <definedName name="rep_all" localSheetId="25">#REF!</definedName>
    <definedName name="rep_all">#REF!</definedName>
    <definedName name="rep_date" localSheetId="4">#REF!</definedName>
    <definedName name="rep_date" localSheetId="16">#REF!</definedName>
    <definedName name="rep_date" localSheetId="5">#REF!</definedName>
    <definedName name="rep_date" localSheetId="9">#REF!</definedName>
    <definedName name="rep_date" localSheetId="2">#REF!</definedName>
    <definedName name="rep_date" localSheetId="25">#REF!</definedName>
    <definedName name="rep_date">#REF!</definedName>
    <definedName name="rep_keyvals" localSheetId="4">#REF!</definedName>
    <definedName name="rep_keyvals" localSheetId="16">#REF!</definedName>
    <definedName name="rep_keyvals" localSheetId="5">#REF!</definedName>
    <definedName name="rep_keyvals" localSheetId="9">#REF!</definedName>
    <definedName name="rep_keyvals" localSheetId="2">#REF!</definedName>
    <definedName name="rep_keyvals" localSheetId="25">#REF!</definedName>
    <definedName name="rep_keyvals">#REF!</definedName>
    <definedName name="rep_pagehead" localSheetId="4">#REF!</definedName>
    <definedName name="rep_pagehead" localSheetId="16">#REF!</definedName>
    <definedName name="rep_pagehead" localSheetId="5">#REF!</definedName>
    <definedName name="rep_pagehead" localSheetId="9">#REF!</definedName>
    <definedName name="rep_pagehead" localSheetId="2">#REF!</definedName>
    <definedName name="rep_pagehead" localSheetId="25">#REF!</definedName>
    <definedName name="rep_pagehead">#REF!</definedName>
    <definedName name="rep_per" localSheetId="4">'[3]DCF old'!#REF!</definedName>
    <definedName name="rep_per" localSheetId="16">'[3]DCF old'!#REF!</definedName>
    <definedName name="rep_per" localSheetId="5">'[3]DCF old'!#REF!</definedName>
    <definedName name="rep_per" localSheetId="9">'[3]DCF old'!#REF!</definedName>
    <definedName name="rep_per" localSheetId="2">'[3]DCF old'!#REF!</definedName>
    <definedName name="rep_per" localSheetId="25">'[3]DCF old'!#REF!</definedName>
    <definedName name="rep_per">'[3]DCF old'!#REF!</definedName>
    <definedName name="rep_stockdata" localSheetId="4">#REF!</definedName>
    <definedName name="rep_stockdata" localSheetId="16">#REF!</definedName>
    <definedName name="rep_stockdata" localSheetId="5">#REF!</definedName>
    <definedName name="rep_stockdata" localSheetId="9">#REF!</definedName>
    <definedName name="rep_stockdata" localSheetId="2">#REF!</definedName>
    <definedName name="rep_stockdata" localSheetId="25">#REF!</definedName>
    <definedName name="rep_stockdata">#REF!</definedName>
    <definedName name="rep_stocks" localSheetId="4">#REF!</definedName>
    <definedName name="rep_stocks" localSheetId="16">#REF!</definedName>
    <definedName name="rep_stocks" localSheetId="5">#REF!</definedName>
    <definedName name="rep_stocks" localSheetId="9">#REF!</definedName>
    <definedName name="rep_stocks" localSheetId="2">#REF!</definedName>
    <definedName name="rep_stocks" localSheetId="25">#REF!</definedName>
    <definedName name="rep_stocks">#REF!</definedName>
    <definedName name="rep_sva" localSheetId="4">#REF!</definedName>
    <definedName name="rep_sva" localSheetId="16">#REF!</definedName>
    <definedName name="rep_sva" localSheetId="5">#REF!</definedName>
    <definedName name="rep_sva" localSheetId="9">#REF!</definedName>
    <definedName name="rep_sva" localSheetId="2">#REF!</definedName>
    <definedName name="rep_sva" localSheetId="25">#REF!</definedName>
    <definedName name="rep_sva">#REF!</definedName>
    <definedName name="rep_type" localSheetId="4">'[3]DCF old'!#REF!</definedName>
    <definedName name="rep_type" localSheetId="16">'[3]DCF old'!#REF!</definedName>
    <definedName name="rep_type" localSheetId="5">'[3]DCF old'!#REF!</definedName>
    <definedName name="rep_type" localSheetId="9">'[3]DCF old'!#REF!</definedName>
    <definedName name="rep_type" localSheetId="2">'[3]DCF old'!#REF!</definedName>
    <definedName name="rep_type" localSheetId="25">'[3]DCF old'!#REF!</definedName>
    <definedName name="rep_type">'[3]DCF old'!#REF!</definedName>
    <definedName name="Report_Version_4">"A1"</definedName>
    <definedName name="REPORTED_PRETAX_PROFIT" localSheetId="4">#REF!</definedName>
    <definedName name="REPORTED_PRETAX_PROFIT" localSheetId="16">#REF!</definedName>
    <definedName name="REPORTED_PRETAX_PROFIT" localSheetId="5">#REF!</definedName>
    <definedName name="REPORTED_PRETAX_PROFIT" localSheetId="9">#REF!</definedName>
    <definedName name="REPORTED_PRETAX_PROFIT" localSheetId="2">#REF!</definedName>
    <definedName name="REPORTED_PRETAX_PROFIT" localSheetId="25">#REF!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6">#REF!</definedName>
    <definedName name="Restricted_equity" localSheetId="5">#REF!</definedName>
    <definedName name="Restricted_equity" localSheetId="9">#REF!</definedName>
    <definedName name="Restricted_equity" localSheetId="2">#REF!</definedName>
    <definedName name="Restricted_equity" localSheetId="25">#REF!</definedName>
    <definedName name="Restricted_equity">#REF!</definedName>
    <definedName name="Restructuring" localSheetId="4">#REF!</definedName>
    <definedName name="Restructuring" localSheetId="16">#REF!</definedName>
    <definedName name="Restructuring" localSheetId="5">#REF!</definedName>
    <definedName name="Restructuring" localSheetId="9">#REF!</definedName>
    <definedName name="Restructuring" localSheetId="2">#REF!</definedName>
    <definedName name="Restructuring" localSheetId="25">#REF!</definedName>
    <definedName name="Restructuring">#REF!</definedName>
    <definedName name="Restructuring_charges" localSheetId="4">'[8]Invested capital_VDF'!#REF!</definedName>
    <definedName name="Restructuring_charges" localSheetId="16">'[8]Invested capital_VDF'!#REF!</definedName>
    <definedName name="Restructuring_charges" localSheetId="5">'[8]Invested capital_VDF'!#REF!</definedName>
    <definedName name="Restructuring_charges" localSheetId="9">'[8]Invested capital_VDF'!#REF!</definedName>
    <definedName name="Restructuring_charges" localSheetId="2">'[8]Invested capital_VDF'!#REF!</definedName>
    <definedName name="Restructuring_charges" localSheetId="25">'[8]Invested capital_VDF'!#REF!</definedName>
    <definedName name="Restructuring_charges">'[8]Invested capital_VDF'!#REF!</definedName>
    <definedName name="Restructuring_charges_growth_fore">[8]Forecasts_VDF!$H$165:$K$165</definedName>
    <definedName name="reuter" localSheetId="4">#REF!</definedName>
    <definedName name="reuter" localSheetId="16">#REF!</definedName>
    <definedName name="reuter" localSheetId="5">#REF!</definedName>
    <definedName name="reuter" localSheetId="9">#REF!</definedName>
    <definedName name="reuter" localSheetId="2">#REF!</definedName>
    <definedName name="reuter" localSheetId="25">#REF!</definedName>
    <definedName name="reuter">#REF!</definedName>
    <definedName name="reuters">[10]Sheet1!$L$2</definedName>
    <definedName name="revenue_per_ASK_1985" localSheetId="4">[15]Global!#REF!</definedName>
    <definedName name="revenue_per_ASK_1985" localSheetId="16">[15]Global!#REF!</definedName>
    <definedName name="revenue_per_ASK_1985" localSheetId="5">[15]Global!#REF!</definedName>
    <definedName name="revenue_per_ASK_1985" localSheetId="9">[15]Global!#REF!</definedName>
    <definedName name="revenue_per_ASK_1985" localSheetId="2">[15]Global!#REF!</definedName>
    <definedName name="revenue_per_ASK_1985" localSheetId="25">[15]Global!#REF!</definedName>
    <definedName name="revenue_per_ASK_1985">[15]Global!#REF!</definedName>
    <definedName name="revenue_per_ASK_1986" localSheetId="4">[15]Global!#REF!</definedName>
    <definedName name="revenue_per_ASK_1986" localSheetId="16">[15]Global!#REF!</definedName>
    <definedName name="revenue_per_ASK_1986" localSheetId="5">[15]Global!#REF!</definedName>
    <definedName name="revenue_per_ASK_1986" localSheetId="9">[15]Global!#REF!</definedName>
    <definedName name="revenue_per_ASK_1986" localSheetId="2">[15]Global!#REF!</definedName>
    <definedName name="revenue_per_ASK_1986" localSheetId="25">[15]Global!#REF!</definedName>
    <definedName name="revenue_per_ASK_1986">[15]Global!#REF!</definedName>
    <definedName name="revenue_per_ASK_1987" localSheetId="4">[15]Global!#REF!</definedName>
    <definedName name="revenue_per_ASK_1987" localSheetId="16">[15]Global!#REF!</definedName>
    <definedName name="revenue_per_ASK_1987" localSheetId="5">[15]Global!#REF!</definedName>
    <definedName name="revenue_per_ASK_1987" localSheetId="9">[15]Global!#REF!</definedName>
    <definedName name="revenue_per_ASK_1987" localSheetId="2">[15]Global!#REF!</definedName>
    <definedName name="revenue_per_ASK_1987" localSheetId="25">[15]Global!#REF!</definedName>
    <definedName name="revenue_per_ASK_1987">[15]Global!#REF!</definedName>
    <definedName name="revenue_per_ASK_1988" localSheetId="4">[15]Global!#REF!</definedName>
    <definedName name="revenue_per_ASK_1988" localSheetId="16">[15]Global!#REF!</definedName>
    <definedName name="revenue_per_ASK_1988" localSheetId="5">[15]Global!#REF!</definedName>
    <definedName name="revenue_per_ASK_1988" localSheetId="9">[15]Global!#REF!</definedName>
    <definedName name="revenue_per_ASK_1988" localSheetId="2">[15]Global!#REF!</definedName>
    <definedName name="revenue_per_ASK_1988" localSheetId="25">[15]Global!#REF!</definedName>
    <definedName name="revenue_per_ASK_1988">[15]Global!#REF!</definedName>
    <definedName name="revenue_per_ASK_1989" localSheetId="4">[15]Global!#REF!</definedName>
    <definedName name="revenue_per_ASK_1989" localSheetId="16">[15]Global!#REF!</definedName>
    <definedName name="revenue_per_ASK_1989" localSheetId="5">[15]Global!#REF!</definedName>
    <definedName name="revenue_per_ASK_1989" localSheetId="9">[15]Global!#REF!</definedName>
    <definedName name="revenue_per_ASK_1989" localSheetId="2">[15]Global!#REF!</definedName>
    <definedName name="revenue_per_ASK_1989" localSheetId="25">[15]Global!#REF!</definedName>
    <definedName name="revenue_per_ASK_1989">[15]Global!#REF!</definedName>
    <definedName name="revenue_per_ASK_1990" localSheetId="4">[15]Global!#REF!</definedName>
    <definedName name="revenue_per_ASK_1990" localSheetId="16">[15]Global!#REF!</definedName>
    <definedName name="revenue_per_ASK_1990" localSheetId="5">[15]Global!#REF!</definedName>
    <definedName name="revenue_per_ASK_1990" localSheetId="9">[15]Global!#REF!</definedName>
    <definedName name="revenue_per_ASK_1990" localSheetId="2">[15]Global!#REF!</definedName>
    <definedName name="revenue_per_ASK_1990" localSheetId="25">[15]Global!#REF!</definedName>
    <definedName name="revenue_per_ASK_1990">[15]Global!#REF!</definedName>
    <definedName name="revenue_per_ASK_1991" localSheetId="4">[15]Global!#REF!</definedName>
    <definedName name="revenue_per_ASK_1991" localSheetId="16">[15]Global!#REF!</definedName>
    <definedName name="revenue_per_ASK_1991" localSheetId="5">[15]Global!#REF!</definedName>
    <definedName name="revenue_per_ASK_1991" localSheetId="9">[15]Global!#REF!</definedName>
    <definedName name="revenue_per_ASK_1991" localSheetId="2">[15]Global!#REF!</definedName>
    <definedName name="revenue_per_ASK_1991" localSheetId="25">[15]Global!#REF!</definedName>
    <definedName name="revenue_per_ASK_1991">[15]Global!#REF!</definedName>
    <definedName name="revenue_per_ASK_1992" localSheetId="4">[15]Global!#REF!</definedName>
    <definedName name="revenue_per_ASK_1992" localSheetId="16">[15]Global!#REF!</definedName>
    <definedName name="revenue_per_ASK_1992" localSheetId="5">[15]Global!#REF!</definedName>
    <definedName name="revenue_per_ASK_1992" localSheetId="9">[15]Global!#REF!</definedName>
    <definedName name="revenue_per_ASK_1992" localSheetId="2">[15]Global!#REF!</definedName>
    <definedName name="revenue_per_ASK_1992" localSheetId="25">[15]Global!#REF!</definedName>
    <definedName name="revenue_per_ASK_1992">[15]Global!#REF!</definedName>
    <definedName name="revenue_per_ASK_1993" localSheetId="4">[15]Global!#REF!</definedName>
    <definedName name="revenue_per_ASK_1993" localSheetId="16">[15]Global!#REF!</definedName>
    <definedName name="revenue_per_ASK_1993" localSheetId="5">[15]Global!#REF!</definedName>
    <definedName name="revenue_per_ASK_1993" localSheetId="9">[15]Global!#REF!</definedName>
    <definedName name="revenue_per_ASK_1993" localSheetId="2">[15]Global!#REF!</definedName>
    <definedName name="revenue_per_ASK_1993" localSheetId="25">[15]Global!#REF!</definedName>
    <definedName name="revenue_per_ASK_1993">[15]Global!#REF!</definedName>
    <definedName name="revenue_per_ASK_1994" localSheetId="4">[15]Global!#REF!</definedName>
    <definedName name="revenue_per_ASK_1994" localSheetId="16">[15]Global!#REF!</definedName>
    <definedName name="revenue_per_ASK_1994" localSheetId="5">[15]Global!#REF!</definedName>
    <definedName name="revenue_per_ASK_1994" localSheetId="9">[15]Global!#REF!</definedName>
    <definedName name="revenue_per_ASK_1994" localSheetId="2">[15]Global!#REF!</definedName>
    <definedName name="revenue_per_ASK_1994" localSheetId="25">[15]Global!#REF!</definedName>
    <definedName name="revenue_per_ASK_1994">[15]Global!#REF!</definedName>
    <definedName name="revenue_per_ASK_1995" localSheetId="4">[15]Global!#REF!</definedName>
    <definedName name="revenue_per_ASK_1995" localSheetId="16">[15]Global!#REF!</definedName>
    <definedName name="revenue_per_ASK_1995" localSheetId="5">[15]Global!#REF!</definedName>
    <definedName name="revenue_per_ASK_1995" localSheetId="9">[15]Global!#REF!</definedName>
    <definedName name="revenue_per_ASK_1995" localSheetId="2">[15]Global!#REF!</definedName>
    <definedName name="revenue_per_ASK_1995" localSheetId="25">[15]Global!#REF!</definedName>
    <definedName name="revenue_per_ASK_1995">[15]Global!#REF!</definedName>
    <definedName name="revenue_per_ASK_1996" localSheetId="4">[15]Global!#REF!</definedName>
    <definedName name="revenue_per_ASK_1996" localSheetId="16">[15]Global!#REF!</definedName>
    <definedName name="revenue_per_ASK_1996" localSheetId="5">[15]Global!#REF!</definedName>
    <definedName name="revenue_per_ASK_1996" localSheetId="9">[15]Global!#REF!</definedName>
    <definedName name="revenue_per_ASK_1996" localSheetId="2">[15]Global!#REF!</definedName>
    <definedName name="revenue_per_ASK_1996" localSheetId="25">[15]Global!#REF!</definedName>
    <definedName name="revenue_per_ASK_1996">[15]Global!#REF!</definedName>
    <definedName name="revenue_per_ASK_1997" localSheetId="4">[15]Global!#REF!</definedName>
    <definedName name="revenue_per_ASK_1997" localSheetId="16">[15]Global!#REF!</definedName>
    <definedName name="revenue_per_ASK_1997" localSheetId="5">[15]Global!#REF!</definedName>
    <definedName name="revenue_per_ASK_1997" localSheetId="9">[15]Global!#REF!</definedName>
    <definedName name="revenue_per_ASK_1997" localSheetId="2">[15]Global!#REF!</definedName>
    <definedName name="revenue_per_ASK_1997" localSheetId="25">[15]Global!#REF!</definedName>
    <definedName name="revenue_per_ASK_1997">[15]Global!#REF!</definedName>
    <definedName name="revenue_per_ASK_1998" localSheetId="4">[15]Global!#REF!</definedName>
    <definedName name="revenue_per_ASK_1998" localSheetId="16">[15]Global!#REF!</definedName>
    <definedName name="revenue_per_ASK_1998" localSheetId="5">[15]Global!#REF!</definedName>
    <definedName name="revenue_per_ASK_1998" localSheetId="9">[15]Global!#REF!</definedName>
    <definedName name="revenue_per_ASK_1998" localSheetId="2">[15]Global!#REF!</definedName>
    <definedName name="revenue_per_ASK_1998" localSheetId="25">[15]Global!#REF!</definedName>
    <definedName name="revenue_per_ASK_1998">[15]Global!#REF!</definedName>
    <definedName name="revenue_per_ASK_1999" localSheetId="4">[15]Global!#REF!</definedName>
    <definedName name="revenue_per_ASK_1999" localSheetId="16">[15]Global!#REF!</definedName>
    <definedName name="revenue_per_ASK_1999" localSheetId="5">[15]Global!#REF!</definedName>
    <definedName name="revenue_per_ASK_1999" localSheetId="9">[15]Global!#REF!</definedName>
    <definedName name="revenue_per_ASK_1999" localSheetId="2">[15]Global!#REF!</definedName>
    <definedName name="revenue_per_ASK_1999" localSheetId="25">[15]Global!#REF!</definedName>
    <definedName name="revenue_per_ASK_1999">[15]Global!#REF!</definedName>
    <definedName name="revenue_per_ASK_2000" localSheetId="4">[15]Global!#REF!</definedName>
    <definedName name="revenue_per_ASK_2000" localSheetId="16">[15]Global!#REF!</definedName>
    <definedName name="revenue_per_ASK_2000" localSheetId="5">[15]Global!#REF!</definedName>
    <definedName name="revenue_per_ASK_2000" localSheetId="9">[15]Global!#REF!</definedName>
    <definedName name="revenue_per_ASK_2000" localSheetId="2">[15]Global!#REF!</definedName>
    <definedName name="revenue_per_ASK_2000" localSheetId="25">[15]Global!#REF!</definedName>
    <definedName name="revenue_per_ASK_2000">[15]Global!#REF!</definedName>
    <definedName name="revenue_per_ASK_2001" localSheetId="4">[15]Global!#REF!</definedName>
    <definedName name="revenue_per_ASK_2001" localSheetId="16">[15]Global!#REF!</definedName>
    <definedName name="revenue_per_ASK_2001" localSheetId="5">[15]Global!#REF!</definedName>
    <definedName name="revenue_per_ASK_2001" localSheetId="9">[15]Global!#REF!</definedName>
    <definedName name="revenue_per_ASK_2001" localSheetId="2">[15]Global!#REF!</definedName>
    <definedName name="revenue_per_ASK_2001" localSheetId="25">[15]Global!#REF!</definedName>
    <definedName name="revenue_per_ASK_2001">[15]Global!#REF!</definedName>
    <definedName name="revenue_per_ASK_2002" localSheetId="4">[15]Global!#REF!</definedName>
    <definedName name="revenue_per_ASK_2002" localSheetId="16">[15]Global!#REF!</definedName>
    <definedName name="revenue_per_ASK_2002" localSheetId="5">[15]Global!#REF!</definedName>
    <definedName name="revenue_per_ASK_2002" localSheetId="9">[15]Global!#REF!</definedName>
    <definedName name="revenue_per_ASK_2002" localSheetId="2">[15]Global!#REF!</definedName>
    <definedName name="revenue_per_ASK_2002" localSheetId="25">[15]Global!#REF!</definedName>
    <definedName name="revenue_per_ASK_2002">[15]Global!#REF!</definedName>
    <definedName name="revenue_per_ASK_2003" localSheetId="4">[15]Global!#REF!</definedName>
    <definedName name="revenue_per_ASK_2003" localSheetId="16">[15]Global!#REF!</definedName>
    <definedName name="revenue_per_ASK_2003" localSheetId="5">[15]Global!#REF!</definedName>
    <definedName name="revenue_per_ASK_2003" localSheetId="9">[15]Global!#REF!</definedName>
    <definedName name="revenue_per_ASK_2003" localSheetId="2">[15]Global!#REF!</definedName>
    <definedName name="revenue_per_ASK_2003" localSheetId="25">[15]Global!#REF!</definedName>
    <definedName name="revenue_per_ASK_2003">[15]Global!#REF!</definedName>
    <definedName name="revenue_per_ASK_2004" localSheetId="4">[15]Global!#REF!</definedName>
    <definedName name="revenue_per_ASK_2004" localSheetId="16">[15]Global!#REF!</definedName>
    <definedName name="revenue_per_ASK_2004" localSheetId="5">[15]Global!#REF!</definedName>
    <definedName name="revenue_per_ASK_2004" localSheetId="9">[15]Global!#REF!</definedName>
    <definedName name="revenue_per_ASK_2004" localSheetId="2">[15]Global!#REF!</definedName>
    <definedName name="revenue_per_ASK_2004" localSheetId="25">[15]Global!#REF!</definedName>
    <definedName name="revenue_per_ASK_2004">[15]Global!#REF!</definedName>
    <definedName name="revenue_per_ASK_2005" localSheetId="4">[15]Global!#REF!</definedName>
    <definedName name="revenue_per_ASK_2005" localSheetId="16">[15]Global!#REF!</definedName>
    <definedName name="revenue_per_ASK_2005" localSheetId="5">[15]Global!#REF!</definedName>
    <definedName name="revenue_per_ASK_2005" localSheetId="9">[15]Global!#REF!</definedName>
    <definedName name="revenue_per_ASK_2005" localSheetId="2">[15]Global!#REF!</definedName>
    <definedName name="revenue_per_ASK_2005" localSheetId="25">[15]Global!#REF!</definedName>
    <definedName name="revenue_per_ASK_2005">[15]Global!#REF!</definedName>
    <definedName name="revenue_per_ASK_2006" localSheetId="4">[15]Global!#REF!</definedName>
    <definedName name="revenue_per_ASK_2006" localSheetId="16">[15]Global!#REF!</definedName>
    <definedName name="revenue_per_ASK_2006" localSheetId="5">[15]Global!#REF!</definedName>
    <definedName name="revenue_per_ASK_2006" localSheetId="9">[15]Global!#REF!</definedName>
    <definedName name="revenue_per_ASK_2006" localSheetId="2">[15]Global!#REF!</definedName>
    <definedName name="revenue_per_ASK_2006" localSheetId="25">[15]Global!#REF!</definedName>
    <definedName name="revenue_per_ASK_2006">[15]Global!#REF!</definedName>
    <definedName name="revenue_per_ASK_2007" localSheetId="4">[15]Global!#REF!</definedName>
    <definedName name="revenue_per_ASK_2007" localSheetId="16">[15]Global!#REF!</definedName>
    <definedName name="revenue_per_ASK_2007" localSheetId="5">[15]Global!#REF!</definedName>
    <definedName name="revenue_per_ASK_2007" localSheetId="9">[15]Global!#REF!</definedName>
    <definedName name="revenue_per_ASK_2007" localSheetId="2">[15]Global!#REF!</definedName>
    <definedName name="revenue_per_ASK_2007" localSheetId="25">[15]Global!#REF!</definedName>
    <definedName name="revenue_per_ASK_2007">[15]Global!#REF!</definedName>
    <definedName name="revenue_per_ASK_2008" localSheetId="4">[15]Global!#REF!</definedName>
    <definedName name="revenue_per_ASK_2008" localSheetId="16">[15]Global!#REF!</definedName>
    <definedName name="revenue_per_ASK_2008" localSheetId="5">[15]Global!#REF!</definedName>
    <definedName name="revenue_per_ASK_2008" localSheetId="9">[15]Global!#REF!</definedName>
    <definedName name="revenue_per_ASK_2008" localSheetId="2">[15]Global!#REF!</definedName>
    <definedName name="revenue_per_ASK_2008" localSheetId="25">[15]Global!#REF!</definedName>
    <definedName name="revenue_per_ASK_2008">[15]Global!#REF!</definedName>
    <definedName name="revenue_per_ASK_2009" localSheetId="4">[15]Global!#REF!</definedName>
    <definedName name="revenue_per_ASK_2009" localSheetId="16">[15]Global!#REF!</definedName>
    <definedName name="revenue_per_ASK_2009" localSheetId="5">[15]Global!#REF!</definedName>
    <definedName name="revenue_per_ASK_2009" localSheetId="9">[15]Global!#REF!</definedName>
    <definedName name="revenue_per_ASK_2009" localSheetId="2">[15]Global!#REF!</definedName>
    <definedName name="revenue_per_ASK_2009" localSheetId="25">[15]Global!#REF!</definedName>
    <definedName name="revenue_per_ASK_2009">[15]Global!#REF!</definedName>
    <definedName name="revenue_per_ASK_2010" localSheetId="4">[15]Global!#REF!</definedName>
    <definedName name="revenue_per_ASK_2010" localSheetId="16">[15]Global!#REF!</definedName>
    <definedName name="revenue_per_ASK_2010" localSheetId="5">[15]Global!#REF!</definedName>
    <definedName name="revenue_per_ASK_2010" localSheetId="9">[15]Global!#REF!</definedName>
    <definedName name="revenue_per_ASK_2010" localSheetId="2">[15]Global!#REF!</definedName>
    <definedName name="revenue_per_ASK_2010" localSheetId="25">[15]Global!#REF!</definedName>
    <definedName name="revenue_per_ASK_2010">[15]Global!#REF!</definedName>
    <definedName name="revenue_per_ASK_comm" localSheetId="4">[15]Global!#REF!</definedName>
    <definedName name="revenue_per_ASK_comm" localSheetId="16">[15]Global!#REF!</definedName>
    <definedName name="revenue_per_ASK_comm" localSheetId="5">[15]Global!#REF!</definedName>
    <definedName name="revenue_per_ASK_comm" localSheetId="9">[15]Global!#REF!</definedName>
    <definedName name="revenue_per_ASK_comm" localSheetId="2">[15]Global!#REF!</definedName>
    <definedName name="revenue_per_ASK_comm" localSheetId="25">[15]Global!#REF!</definedName>
    <definedName name="revenue_per_ASK_comm">[15]Global!#REF!</definedName>
    <definedName name="revenue_per_ASM_1985" localSheetId="4">[15]Global!#REF!</definedName>
    <definedName name="revenue_per_ASM_1985" localSheetId="16">[15]Global!#REF!</definedName>
    <definedName name="revenue_per_ASM_1985" localSheetId="5">[15]Global!#REF!</definedName>
    <definedName name="revenue_per_ASM_1985" localSheetId="9">[15]Global!#REF!</definedName>
    <definedName name="revenue_per_ASM_1985" localSheetId="2">[15]Global!#REF!</definedName>
    <definedName name="revenue_per_ASM_1985" localSheetId="25">[15]Global!#REF!</definedName>
    <definedName name="revenue_per_ASM_1985">[15]Global!#REF!</definedName>
    <definedName name="revenue_per_ASM_1986" localSheetId="4">[15]Global!#REF!</definedName>
    <definedName name="revenue_per_ASM_1986" localSheetId="16">[15]Global!#REF!</definedName>
    <definedName name="revenue_per_ASM_1986" localSheetId="5">[15]Global!#REF!</definedName>
    <definedName name="revenue_per_ASM_1986" localSheetId="9">[15]Global!#REF!</definedName>
    <definedName name="revenue_per_ASM_1986" localSheetId="2">[15]Global!#REF!</definedName>
    <definedName name="revenue_per_ASM_1986" localSheetId="25">[15]Global!#REF!</definedName>
    <definedName name="revenue_per_ASM_1986">[15]Global!#REF!</definedName>
    <definedName name="revenue_per_ASM_1987" localSheetId="4">[15]Global!#REF!</definedName>
    <definedName name="revenue_per_ASM_1987" localSheetId="16">[15]Global!#REF!</definedName>
    <definedName name="revenue_per_ASM_1987" localSheetId="5">[15]Global!#REF!</definedName>
    <definedName name="revenue_per_ASM_1987" localSheetId="9">[15]Global!#REF!</definedName>
    <definedName name="revenue_per_ASM_1987" localSheetId="2">[15]Global!#REF!</definedName>
    <definedName name="revenue_per_ASM_1987" localSheetId="25">[15]Global!#REF!</definedName>
    <definedName name="revenue_per_ASM_1987">[15]Global!#REF!</definedName>
    <definedName name="revenue_per_ASM_1988" localSheetId="4">[15]Global!#REF!</definedName>
    <definedName name="revenue_per_ASM_1988" localSheetId="16">[15]Global!#REF!</definedName>
    <definedName name="revenue_per_ASM_1988" localSheetId="5">[15]Global!#REF!</definedName>
    <definedName name="revenue_per_ASM_1988" localSheetId="9">[15]Global!#REF!</definedName>
    <definedName name="revenue_per_ASM_1988" localSheetId="2">[15]Global!#REF!</definedName>
    <definedName name="revenue_per_ASM_1988" localSheetId="25">[15]Global!#REF!</definedName>
    <definedName name="revenue_per_ASM_1988">[15]Global!#REF!</definedName>
    <definedName name="revenue_per_ASM_1989" localSheetId="4">[15]Global!#REF!</definedName>
    <definedName name="revenue_per_ASM_1989" localSheetId="16">[15]Global!#REF!</definedName>
    <definedName name="revenue_per_ASM_1989" localSheetId="5">[15]Global!#REF!</definedName>
    <definedName name="revenue_per_ASM_1989" localSheetId="9">[15]Global!#REF!</definedName>
    <definedName name="revenue_per_ASM_1989" localSheetId="2">[15]Global!#REF!</definedName>
    <definedName name="revenue_per_ASM_1989" localSheetId="25">[15]Global!#REF!</definedName>
    <definedName name="revenue_per_ASM_1989">[15]Global!#REF!</definedName>
    <definedName name="revenue_per_ASM_1990" localSheetId="4">[15]Global!#REF!</definedName>
    <definedName name="revenue_per_ASM_1990" localSheetId="16">[15]Global!#REF!</definedName>
    <definedName name="revenue_per_ASM_1990" localSheetId="5">[15]Global!#REF!</definedName>
    <definedName name="revenue_per_ASM_1990" localSheetId="9">[15]Global!#REF!</definedName>
    <definedName name="revenue_per_ASM_1990" localSheetId="2">[15]Global!#REF!</definedName>
    <definedName name="revenue_per_ASM_1990" localSheetId="25">[15]Global!#REF!</definedName>
    <definedName name="revenue_per_ASM_1990">[15]Global!#REF!</definedName>
    <definedName name="revenue_per_ASM_1991" localSheetId="4">[15]Global!#REF!</definedName>
    <definedName name="revenue_per_ASM_1991" localSheetId="16">[15]Global!#REF!</definedName>
    <definedName name="revenue_per_ASM_1991" localSheetId="5">[15]Global!#REF!</definedName>
    <definedName name="revenue_per_ASM_1991" localSheetId="9">[15]Global!#REF!</definedName>
    <definedName name="revenue_per_ASM_1991" localSheetId="2">[15]Global!#REF!</definedName>
    <definedName name="revenue_per_ASM_1991" localSheetId="25">[15]Global!#REF!</definedName>
    <definedName name="revenue_per_ASM_1991">[15]Global!#REF!</definedName>
    <definedName name="revenue_per_ASM_1992" localSheetId="4">[15]Global!#REF!</definedName>
    <definedName name="revenue_per_ASM_1992" localSheetId="16">[15]Global!#REF!</definedName>
    <definedName name="revenue_per_ASM_1992" localSheetId="5">[15]Global!#REF!</definedName>
    <definedName name="revenue_per_ASM_1992" localSheetId="9">[15]Global!#REF!</definedName>
    <definedName name="revenue_per_ASM_1992" localSheetId="2">[15]Global!#REF!</definedName>
    <definedName name="revenue_per_ASM_1992" localSheetId="25">[15]Global!#REF!</definedName>
    <definedName name="revenue_per_ASM_1992">[15]Global!#REF!</definedName>
    <definedName name="revenue_per_ASM_1993" localSheetId="4">[15]Global!#REF!</definedName>
    <definedName name="revenue_per_ASM_1993" localSheetId="16">[15]Global!#REF!</definedName>
    <definedName name="revenue_per_ASM_1993" localSheetId="5">[15]Global!#REF!</definedName>
    <definedName name="revenue_per_ASM_1993" localSheetId="9">[15]Global!#REF!</definedName>
    <definedName name="revenue_per_ASM_1993" localSheetId="2">[15]Global!#REF!</definedName>
    <definedName name="revenue_per_ASM_1993" localSheetId="25">[15]Global!#REF!</definedName>
    <definedName name="revenue_per_ASM_1993">[15]Global!#REF!</definedName>
    <definedName name="revenue_per_ASM_1994" localSheetId="4">[15]Global!#REF!</definedName>
    <definedName name="revenue_per_ASM_1994" localSheetId="16">[15]Global!#REF!</definedName>
    <definedName name="revenue_per_ASM_1994" localSheetId="5">[15]Global!#REF!</definedName>
    <definedName name="revenue_per_ASM_1994" localSheetId="9">[15]Global!#REF!</definedName>
    <definedName name="revenue_per_ASM_1994" localSheetId="2">[15]Global!#REF!</definedName>
    <definedName name="revenue_per_ASM_1994" localSheetId="25">[15]Global!#REF!</definedName>
    <definedName name="revenue_per_ASM_1994">[15]Global!#REF!</definedName>
    <definedName name="revenue_per_ASM_1995" localSheetId="4">[15]Global!#REF!</definedName>
    <definedName name="revenue_per_ASM_1995" localSheetId="16">[15]Global!#REF!</definedName>
    <definedName name="revenue_per_ASM_1995" localSheetId="5">[15]Global!#REF!</definedName>
    <definedName name="revenue_per_ASM_1995" localSheetId="9">[15]Global!#REF!</definedName>
    <definedName name="revenue_per_ASM_1995" localSheetId="2">[15]Global!#REF!</definedName>
    <definedName name="revenue_per_ASM_1995" localSheetId="25">[15]Global!#REF!</definedName>
    <definedName name="revenue_per_ASM_1995">[15]Global!#REF!</definedName>
    <definedName name="revenue_per_ASM_1996" localSheetId="4">[15]Global!#REF!</definedName>
    <definedName name="revenue_per_ASM_1996" localSheetId="16">[15]Global!#REF!</definedName>
    <definedName name="revenue_per_ASM_1996" localSheetId="5">[15]Global!#REF!</definedName>
    <definedName name="revenue_per_ASM_1996" localSheetId="9">[15]Global!#REF!</definedName>
    <definedName name="revenue_per_ASM_1996" localSheetId="2">[15]Global!#REF!</definedName>
    <definedName name="revenue_per_ASM_1996" localSheetId="25">[15]Global!#REF!</definedName>
    <definedName name="revenue_per_ASM_1996">[15]Global!#REF!</definedName>
    <definedName name="revenue_per_ASM_1997" localSheetId="4">[15]Global!#REF!</definedName>
    <definedName name="revenue_per_ASM_1997" localSheetId="16">[15]Global!#REF!</definedName>
    <definedName name="revenue_per_ASM_1997" localSheetId="5">[15]Global!#REF!</definedName>
    <definedName name="revenue_per_ASM_1997" localSheetId="9">[15]Global!#REF!</definedName>
    <definedName name="revenue_per_ASM_1997" localSheetId="2">[15]Global!#REF!</definedName>
    <definedName name="revenue_per_ASM_1997" localSheetId="25">[15]Global!#REF!</definedName>
    <definedName name="revenue_per_ASM_1997">[15]Global!#REF!</definedName>
    <definedName name="revenue_per_ASM_1998" localSheetId="4">[15]Global!#REF!</definedName>
    <definedName name="revenue_per_ASM_1998" localSheetId="16">[15]Global!#REF!</definedName>
    <definedName name="revenue_per_ASM_1998" localSheetId="5">[15]Global!#REF!</definedName>
    <definedName name="revenue_per_ASM_1998" localSheetId="9">[15]Global!#REF!</definedName>
    <definedName name="revenue_per_ASM_1998" localSheetId="2">[15]Global!#REF!</definedName>
    <definedName name="revenue_per_ASM_1998" localSheetId="25">[15]Global!#REF!</definedName>
    <definedName name="revenue_per_ASM_1998">[15]Global!#REF!</definedName>
    <definedName name="revenue_per_ASM_1999" localSheetId="4">[15]Global!#REF!</definedName>
    <definedName name="revenue_per_ASM_1999" localSheetId="16">[15]Global!#REF!</definedName>
    <definedName name="revenue_per_ASM_1999" localSheetId="5">[15]Global!#REF!</definedName>
    <definedName name="revenue_per_ASM_1999" localSheetId="9">[15]Global!#REF!</definedName>
    <definedName name="revenue_per_ASM_1999" localSheetId="2">[15]Global!#REF!</definedName>
    <definedName name="revenue_per_ASM_1999" localSheetId="25">[15]Global!#REF!</definedName>
    <definedName name="revenue_per_ASM_1999">[15]Global!#REF!</definedName>
    <definedName name="revenue_per_ASM_2000" localSheetId="4">[15]Global!#REF!</definedName>
    <definedName name="revenue_per_ASM_2000" localSheetId="16">[15]Global!#REF!</definedName>
    <definedName name="revenue_per_ASM_2000" localSheetId="5">[15]Global!#REF!</definedName>
    <definedName name="revenue_per_ASM_2000" localSheetId="9">[15]Global!#REF!</definedName>
    <definedName name="revenue_per_ASM_2000" localSheetId="2">[15]Global!#REF!</definedName>
    <definedName name="revenue_per_ASM_2000" localSheetId="25">[15]Global!#REF!</definedName>
    <definedName name="revenue_per_ASM_2000">[15]Global!#REF!</definedName>
    <definedName name="revenue_per_ASM_2001" localSheetId="4">[15]Global!#REF!</definedName>
    <definedName name="revenue_per_ASM_2001" localSheetId="16">[15]Global!#REF!</definedName>
    <definedName name="revenue_per_ASM_2001" localSheetId="5">[15]Global!#REF!</definedName>
    <definedName name="revenue_per_ASM_2001" localSheetId="9">[15]Global!#REF!</definedName>
    <definedName name="revenue_per_ASM_2001" localSheetId="2">[15]Global!#REF!</definedName>
    <definedName name="revenue_per_ASM_2001" localSheetId="25">[15]Global!#REF!</definedName>
    <definedName name="revenue_per_ASM_2001">[15]Global!#REF!</definedName>
    <definedName name="revenue_per_ASM_2002" localSheetId="4">[15]Global!#REF!</definedName>
    <definedName name="revenue_per_ASM_2002" localSheetId="16">[15]Global!#REF!</definedName>
    <definedName name="revenue_per_ASM_2002" localSheetId="5">[15]Global!#REF!</definedName>
    <definedName name="revenue_per_ASM_2002" localSheetId="9">[15]Global!#REF!</definedName>
    <definedName name="revenue_per_ASM_2002" localSheetId="2">[15]Global!#REF!</definedName>
    <definedName name="revenue_per_ASM_2002" localSheetId="25">[15]Global!#REF!</definedName>
    <definedName name="revenue_per_ASM_2002">[15]Global!#REF!</definedName>
    <definedName name="revenue_per_ASM_2003" localSheetId="4">[15]Global!#REF!</definedName>
    <definedName name="revenue_per_ASM_2003" localSheetId="16">[15]Global!#REF!</definedName>
    <definedName name="revenue_per_ASM_2003" localSheetId="5">[15]Global!#REF!</definedName>
    <definedName name="revenue_per_ASM_2003" localSheetId="9">[15]Global!#REF!</definedName>
    <definedName name="revenue_per_ASM_2003" localSheetId="2">[15]Global!#REF!</definedName>
    <definedName name="revenue_per_ASM_2003" localSheetId="25">[15]Global!#REF!</definedName>
    <definedName name="revenue_per_ASM_2003">[15]Global!#REF!</definedName>
    <definedName name="revenue_per_ASM_2004" localSheetId="4">[15]Global!#REF!</definedName>
    <definedName name="revenue_per_ASM_2004" localSheetId="16">[15]Global!#REF!</definedName>
    <definedName name="revenue_per_ASM_2004" localSheetId="5">[15]Global!#REF!</definedName>
    <definedName name="revenue_per_ASM_2004" localSheetId="9">[15]Global!#REF!</definedName>
    <definedName name="revenue_per_ASM_2004" localSheetId="2">[15]Global!#REF!</definedName>
    <definedName name="revenue_per_ASM_2004" localSheetId="25">[15]Global!#REF!</definedName>
    <definedName name="revenue_per_ASM_2004">[15]Global!#REF!</definedName>
    <definedName name="revenue_per_ASM_2005" localSheetId="4">[15]Global!#REF!</definedName>
    <definedName name="revenue_per_ASM_2005" localSheetId="16">[15]Global!#REF!</definedName>
    <definedName name="revenue_per_ASM_2005" localSheetId="5">[15]Global!#REF!</definedName>
    <definedName name="revenue_per_ASM_2005" localSheetId="9">[15]Global!#REF!</definedName>
    <definedName name="revenue_per_ASM_2005" localSheetId="2">[15]Global!#REF!</definedName>
    <definedName name="revenue_per_ASM_2005" localSheetId="25">[15]Global!#REF!</definedName>
    <definedName name="revenue_per_ASM_2005">[15]Global!#REF!</definedName>
    <definedName name="revenue_per_ASM_2006" localSheetId="4">[15]Global!#REF!</definedName>
    <definedName name="revenue_per_ASM_2006" localSheetId="16">[15]Global!#REF!</definedName>
    <definedName name="revenue_per_ASM_2006" localSheetId="5">[15]Global!#REF!</definedName>
    <definedName name="revenue_per_ASM_2006" localSheetId="9">[15]Global!#REF!</definedName>
    <definedName name="revenue_per_ASM_2006" localSheetId="2">[15]Global!#REF!</definedName>
    <definedName name="revenue_per_ASM_2006" localSheetId="25">[15]Global!#REF!</definedName>
    <definedName name="revenue_per_ASM_2006">[15]Global!#REF!</definedName>
    <definedName name="revenue_per_ASM_2007" localSheetId="4">[15]Global!#REF!</definedName>
    <definedName name="revenue_per_ASM_2007" localSheetId="16">[15]Global!#REF!</definedName>
    <definedName name="revenue_per_ASM_2007" localSheetId="5">[15]Global!#REF!</definedName>
    <definedName name="revenue_per_ASM_2007" localSheetId="9">[15]Global!#REF!</definedName>
    <definedName name="revenue_per_ASM_2007" localSheetId="2">[15]Global!#REF!</definedName>
    <definedName name="revenue_per_ASM_2007" localSheetId="25">[15]Global!#REF!</definedName>
    <definedName name="revenue_per_ASM_2007">[15]Global!#REF!</definedName>
    <definedName name="revenue_per_ASM_2008" localSheetId="4">[15]Global!#REF!</definedName>
    <definedName name="revenue_per_ASM_2008" localSheetId="16">[15]Global!#REF!</definedName>
    <definedName name="revenue_per_ASM_2008" localSheetId="5">[15]Global!#REF!</definedName>
    <definedName name="revenue_per_ASM_2008" localSheetId="9">[15]Global!#REF!</definedName>
    <definedName name="revenue_per_ASM_2008" localSheetId="2">[15]Global!#REF!</definedName>
    <definedName name="revenue_per_ASM_2008" localSheetId="25">[15]Global!#REF!</definedName>
    <definedName name="revenue_per_ASM_2008">[15]Global!#REF!</definedName>
    <definedName name="revenue_per_ASM_2009" localSheetId="4">[15]Global!#REF!</definedName>
    <definedName name="revenue_per_ASM_2009" localSheetId="16">[15]Global!#REF!</definedName>
    <definedName name="revenue_per_ASM_2009" localSheetId="5">[15]Global!#REF!</definedName>
    <definedName name="revenue_per_ASM_2009" localSheetId="9">[15]Global!#REF!</definedName>
    <definedName name="revenue_per_ASM_2009" localSheetId="2">[15]Global!#REF!</definedName>
    <definedName name="revenue_per_ASM_2009" localSheetId="25">[15]Global!#REF!</definedName>
    <definedName name="revenue_per_ASM_2009">[15]Global!#REF!</definedName>
    <definedName name="revenue_per_ASM_2010" localSheetId="4">[15]Global!#REF!</definedName>
    <definedName name="revenue_per_ASM_2010" localSheetId="16">[15]Global!#REF!</definedName>
    <definedName name="revenue_per_ASM_2010" localSheetId="5">[15]Global!#REF!</definedName>
    <definedName name="revenue_per_ASM_2010" localSheetId="9">[15]Global!#REF!</definedName>
    <definedName name="revenue_per_ASM_2010" localSheetId="2">[15]Global!#REF!</definedName>
    <definedName name="revenue_per_ASM_2010" localSheetId="25">[15]Global!#REF!</definedName>
    <definedName name="revenue_per_ASM_2010">[15]Global!#REF!</definedName>
    <definedName name="revenue_per_ASM_comm" localSheetId="4">[15]Global!#REF!</definedName>
    <definedName name="revenue_per_ASM_comm" localSheetId="16">[15]Global!#REF!</definedName>
    <definedName name="revenue_per_ASM_comm" localSheetId="5">[15]Global!#REF!</definedName>
    <definedName name="revenue_per_ASM_comm" localSheetId="9">[15]Global!#REF!</definedName>
    <definedName name="revenue_per_ASM_comm" localSheetId="2">[15]Global!#REF!</definedName>
    <definedName name="revenue_per_ASM_comm" localSheetId="25">[15]Global!#REF!</definedName>
    <definedName name="revenue_per_ASM_comm">[15]Global!#REF!</definedName>
    <definedName name="revenue_per_ATK_1985" localSheetId="4">[15]Global!#REF!</definedName>
    <definedName name="revenue_per_ATK_1985" localSheetId="16">[15]Global!#REF!</definedName>
    <definedName name="revenue_per_ATK_1985" localSheetId="5">[15]Global!#REF!</definedName>
    <definedName name="revenue_per_ATK_1985" localSheetId="9">[15]Global!#REF!</definedName>
    <definedName name="revenue_per_ATK_1985" localSheetId="2">[15]Global!#REF!</definedName>
    <definedName name="revenue_per_ATK_1985" localSheetId="25">[15]Global!#REF!</definedName>
    <definedName name="revenue_per_ATK_1985">[15]Global!#REF!</definedName>
    <definedName name="revenue_per_ATK_1986" localSheetId="4">[15]Global!#REF!</definedName>
    <definedName name="revenue_per_ATK_1986" localSheetId="16">[15]Global!#REF!</definedName>
    <definedName name="revenue_per_ATK_1986" localSheetId="5">[15]Global!#REF!</definedName>
    <definedName name="revenue_per_ATK_1986" localSheetId="9">[15]Global!#REF!</definedName>
    <definedName name="revenue_per_ATK_1986" localSheetId="2">[15]Global!#REF!</definedName>
    <definedName name="revenue_per_ATK_1986" localSheetId="25">[15]Global!#REF!</definedName>
    <definedName name="revenue_per_ATK_1986">[15]Global!#REF!</definedName>
    <definedName name="revenue_per_ATK_1987" localSheetId="4">[15]Global!#REF!</definedName>
    <definedName name="revenue_per_ATK_1987" localSheetId="16">[15]Global!#REF!</definedName>
    <definedName name="revenue_per_ATK_1987" localSheetId="5">[15]Global!#REF!</definedName>
    <definedName name="revenue_per_ATK_1987" localSheetId="9">[15]Global!#REF!</definedName>
    <definedName name="revenue_per_ATK_1987" localSheetId="2">[15]Global!#REF!</definedName>
    <definedName name="revenue_per_ATK_1987" localSheetId="25">[15]Global!#REF!</definedName>
    <definedName name="revenue_per_ATK_1987">[15]Global!#REF!</definedName>
    <definedName name="revenue_per_ATK_1988" localSheetId="4">[15]Global!#REF!</definedName>
    <definedName name="revenue_per_ATK_1988" localSheetId="16">[15]Global!#REF!</definedName>
    <definedName name="revenue_per_ATK_1988" localSheetId="5">[15]Global!#REF!</definedName>
    <definedName name="revenue_per_ATK_1988" localSheetId="9">[15]Global!#REF!</definedName>
    <definedName name="revenue_per_ATK_1988" localSheetId="2">[15]Global!#REF!</definedName>
    <definedName name="revenue_per_ATK_1988" localSheetId="25">[15]Global!#REF!</definedName>
    <definedName name="revenue_per_ATK_1988">[15]Global!#REF!</definedName>
    <definedName name="revenue_per_ATK_1989" localSheetId="4">[15]Global!#REF!</definedName>
    <definedName name="revenue_per_ATK_1989" localSheetId="16">[15]Global!#REF!</definedName>
    <definedName name="revenue_per_ATK_1989" localSheetId="5">[15]Global!#REF!</definedName>
    <definedName name="revenue_per_ATK_1989" localSheetId="9">[15]Global!#REF!</definedName>
    <definedName name="revenue_per_ATK_1989" localSheetId="2">[15]Global!#REF!</definedName>
    <definedName name="revenue_per_ATK_1989" localSheetId="25">[15]Global!#REF!</definedName>
    <definedName name="revenue_per_ATK_1989">[15]Global!#REF!</definedName>
    <definedName name="revenue_per_ATK_1990" localSheetId="4">[15]Global!#REF!</definedName>
    <definedName name="revenue_per_ATK_1990" localSheetId="16">[15]Global!#REF!</definedName>
    <definedName name="revenue_per_ATK_1990" localSheetId="5">[15]Global!#REF!</definedName>
    <definedName name="revenue_per_ATK_1990" localSheetId="9">[15]Global!#REF!</definedName>
    <definedName name="revenue_per_ATK_1990" localSheetId="2">[15]Global!#REF!</definedName>
    <definedName name="revenue_per_ATK_1990" localSheetId="25">[15]Global!#REF!</definedName>
    <definedName name="revenue_per_ATK_1990">[15]Global!#REF!</definedName>
    <definedName name="revenue_per_ATK_1991" localSheetId="4">[15]Global!#REF!</definedName>
    <definedName name="revenue_per_ATK_1991" localSheetId="16">[15]Global!#REF!</definedName>
    <definedName name="revenue_per_ATK_1991" localSheetId="5">[15]Global!#REF!</definedName>
    <definedName name="revenue_per_ATK_1991" localSheetId="9">[15]Global!#REF!</definedName>
    <definedName name="revenue_per_ATK_1991" localSheetId="2">[15]Global!#REF!</definedName>
    <definedName name="revenue_per_ATK_1991" localSheetId="25">[15]Global!#REF!</definedName>
    <definedName name="revenue_per_ATK_1991">[15]Global!#REF!</definedName>
    <definedName name="revenue_per_ATK_1992" localSheetId="4">[15]Global!#REF!</definedName>
    <definedName name="revenue_per_ATK_1992" localSheetId="16">[15]Global!#REF!</definedName>
    <definedName name="revenue_per_ATK_1992" localSheetId="5">[15]Global!#REF!</definedName>
    <definedName name="revenue_per_ATK_1992" localSheetId="9">[15]Global!#REF!</definedName>
    <definedName name="revenue_per_ATK_1992" localSheetId="2">[15]Global!#REF!</definedName>
    <definedName name="revenue_per_ATK_1992" localSheetId="25">[15]Global!#REF!</definedName>
    <definedName name="revenue_per_ATK_1992">[15]Global!#REF!</definedName>
    <definedName name="revenue_per_ATK_1993" localSheetId="4">[15]Global!#REF!</definedName>
    <definedName name="revenue_per_ATK_1993" localSheetId="16">[15]Global!#REF!</definedName>
    <definedName name="revenue_per_ATK_1993" localSheetId="5">[15]Global!#REF!</definedName>
    <definedName name="revenue_per_ATK_1993" localSheetId="9">[15]Global!#REF!</definedName>
    <definedName name="revenue_per_ATK_1993" localSheetId="2">[15]Global!#REF!</definedName>
    <definedName name="revenue_per_ATK_1993" localSheetId="25">[15]Global!#REF!</definedName>
    <definedName name="revenue_per_ATK_1993">[15]Global!#REF!</definedName>
    <definedName name="revenue_per_ATK_1994" localSheetId="4">[15]Global!#REF!</definedName>
    <definedName name="revenue_per_ATK_1994" localSheetId="16">[15]Global!#REF!</definedName>
    <definedName name="revenue_per_ATK_1994" localSheetId="5">[15]Global!#REF!</definedName>
    <definedName name="revenue_per_ATK_1994" localSheetId="9">[15]Global!#REF!</definedName>
    <definedName name="revenue_per_ATK_1994" localSheetId="2">[15]Global!#REF!</definedName>
    <definedName name="revenue_per_ATK_1994" localSheetId="25">[15]Global!#REF!</definedName>
    <definedName name="revenue_per_ATK_1994">[15]Global!#REF!</definedName>
    <definedName name="revenue_per_ATK_1995" localSheetId="4">[15]Global!#REF!</definedName>
    <definedName name="revenue_per_ATK_1995" localSheetId="16">[15]Global!#REF!</definedName>
    <definedName name="revenue_per_ATK_1995" localSheetId="5">[15]Global!#REF!</definedName>
    <definedName name="revenue_per_ATK_1995" localSheetId="9">[15]Global!#REF!</definedName>
    <definedName name="revenue_per_ATK_1995" localSheetId="2">[15]Global!#REF!</definedName>
    <definedName name="revenue_per_ATK_1995" localSheetId="25">[15]Global!#REF!</definedName>
    <definedName name="revenue_per_ATK_1995">[15]Global!#REF!</definedName>
    <definedName name="revenue_per_ATK_1996" localSheetId="4">[15]Global!#REF!</definedName>
    <definedName name="revenue_per_ATK_1996" localSheetId="16">[15]Global!#REF!</definedName>
    <definedName name="revenue_per_ATK_1996" localSheetId="5">[15]Global!#REF!</definedName>
    <definedName name="revenue_per_ATK_1996" localSheetId="9">[15]Global!#REF!</definedName>
    <definedName name="revenue_per_ATK_1996" localSheetId="2">[15]Global!#REF!</definedName>
    <definedName name="revenue_per_ATK_1996" localSheetId="25">[15]Global!#REF!</definedName>
    <definedName name="revenue_per_ATK_1996">[15]Global!#REF!</definedName>
    <definedName name="revenue_per_ATK_1997" localSheetId="4">[15]Global!#REF!</definedName>
    <definedName name="revenue_per_ATK_1997" localSheetId="16">[15]Global!#REF!</definedName>
    <definedName name="revenue_per_ATK_1997" localSheetId="5">[15]Global!#REF!</definedName>
    <definedName name="revenue_per_ATK_1997" localSheetId="9">[15]Global!#REF!</definedName>
    <definedName name="revenue_per_ATK_1997" localSheetId="2">[15]Global!#REF!</definedName>
    <definedName name="revenue_per_ATK_1997" localSheetId="25">[15]Global!#REF!</definedName>
    <definedName name="revenue_per_ATK_1997">[15]Global!#REF!</definedName>
    <definedName name="revenue_per_ATK_1998" localSheetId="4">[15]Global!#REF!</definedName>
    <definedName name="revenue_per_ATK_1998" localSheetId="16">[15]Global!#REF!</definedName>
    <definedName name="revenue_per_ATK_1998" localSheetId="5">[15]Global!#REF!</definedName>
    <definedName name="revenue_per_ATK_1998" localSheetId="9">[15]Global!#REF!</definedName>
    <definedName name="revenue_per_ATK_1998" localSheetId="2">[15]Global!#REF!</definedName>
    <definedName name="revenue_per_ATK_1998" localSheetId="25">[15]Global!#REF!</definedName>
    <definedName name="revenue_per_ATK_1998">[15]Global!#REF!</definedName>
    <definedName name="revenue_per_ATK_1999" localSheetId="4">[15]Global!#REF!</definedName>
    <definedName name="revenue_per_ATK_1999" localSheetId="16">[15]Global!#REF!</definedName>
    <definedName name="revenue_per_ATK_1999" localSheetId="5">[15]Global!#REF!</definedName>
    <definedName name="revenue_per_ATK_1999" localSheetId="9">[15]Global!#REF!</definedName>
    <definedName name="revenue_per_ATK_1999" localSheetId="2">[15]Global!#REF!</definedName>
    <definedName name="revenue_per_ATK_1999" localSheetId="25">[15]Global!#REF!</definedName>
    <definedName name="revenue_per_ATK_1999">[15]Global!#REF!</definedName>
    <definedName name="revenue_per_ATK_2000" localSheetId="4">[15]Global!#REF!</definedName>
    <definedName name="revenue_per_ATK_2000" localSheetId="16">[15]Global!#REF!</definedName>
    <definedName name="revenue_per_ATK_2000" localSheetId="5">[15]Global!#REF!</definedName>
    <definedName name="revenue_per_ATK_2000" localSheetId="9">[15]Global!#REF!</definedName>
    <definedName name="revenue_per_ATK_2000" localSheetId="2">[15]Global!#REF!</definedName>
    <definedName name="revenue_per_ATK_2000" localSheetId="25">[15]Global!#REF!</definedName>
    <definedName name="revenue_per_ATK_2000">[15]Global!#REF!</definedName>
    <definedName name="revenue_per_ATK_2001" localSheetId="4">[15]Global!#REF!</definedName>
    <definedName name="revenue_per_ATK_2001" localSheetId="16">[15]Global!#REF!</definedName>
    <definedName name="revenue_per_ATK_2001" localSheetId="5">[15]Global!#REF!</definedName>
    <definedName name="revenue_per_ATK_2001" localSheetId="9">[15]Global!#REF!</definedName>
    <definedName name="revenue_per_ATK_2001" localSheetId="2">[15]Global!#REF!</definedName>
    <definedName name="revenue_per_ATK_2001" localSheetId="25">[15]Global!#REF!</definedName>
    <definedName name="revenue_per_ATK_2001">[15]Global!#REF!</definedName>
    <definedName name="revenue_per_ATK_2002" localSheetId="4">[15]Global!#REF!</definedName>
    <definedName name="revenue_per_ATK_2002" localSheetId="16">[15]Global!#REF!</definedName>
    <definedName name="revenue_per_ATK_2002" localSheetId="5">[15]Global!#REF!</definedName>
    <definedName name="revenue_per_ATK_2002" localSheetId="9">[15]Global!#REF!</definedName>
    <definedName name="revenue_per_ATK_2002" localSheetId="2">[15]Global!#REF!</definedName>
    <definedName name="revenue_per_ATK_2002" localSheetId="25">[15]Global!#REF!</definedName>
    <definedName name="revenue_per_ATK_2002">[15]Global!#REF!</definedName>
    <definedName name="revenue_per_ATK_2003" localSheetId="4">[15]Global!#REF!</definedName>
    <definedName name="revenue_per_ATK_2003" localSheetId="16">[15]Global!#REF!</definedName>
    <definedName name="revenue_per_ATK_2003" localSheetId="5">[15]Global!#REF!</definedName>
    <definedName name="revenue_per_ATK_2003" localSheetId="9">[15]Global!#REF!</definedName>
    <definedName name="revenue_per_ATK_2003" localSheetId="2">[15]Global!#REF!</definedName>
    <definedName name="revenue_per_ATK_2003" localSheetId="25">[15]Global!#REF!</definedName>
    <definedName name="revenue_per_ATK_2003">[15]Global!#REF!</definedName>
    <definedName name="revenue_per_ATK_2004" localSheetId="4">[15]Global!#REF!</definedName>
    <definedName name="revenue_per_ATK_2004" localSheetId="16">[15]Global!#REF!</definedName>
    <definedName name="revenue_per_ATK_2004" localSheetId="5">[15]Global!#REF!</definedName>
    <definedName name="revenue_per_ATK_2004" localSheetId="9">[15]Global!#REF!</definedName>
    <definedName name="revenue_per_ATK_2004" localSheetId="2">[15]Global!#REF!</definedName>
    <definedName name="revenue_per_ATK_2004" localSheetId="25">[15]Global!#REF!</definedName>
    <definedName name="revenue_per_ATK_2004">[15]Global!#REF!</definedName>
    <definedName name="revenue_per_ATK_2005" localSheetId="4">[15]Global!#REF!</definedName>
    <definedName name="revenue_per_ATK_2005" localSheetId="16">[15]Global!#REF!</definedName>
    <definedName name="revenue_per_ATK_2005" localSheetId="5">[15]Global!#REF!</definedName>
    <definedName name="revenue_per_ATK_2005" localSheetId="9">[15]Global!#REF!</definedName>
    <definedName name="revenue_per_ATK_2005" localSheetId="2">[15]Global!#REF!</definedName>
    <definedName name="revenue_per_ATK_2005" localSheetId="25">[15]Global!#REF!</definedName>
    <definedName name="revenue_per_ATK_2005">[15]Global!#REF!</definedName>
    <definedName name="revenue_per_ATK_2006" localSheetId="4">[15]Global!#REF!</definedName>
    <definedName name="revenue_per_ATK_2006" localSheetId="16">[15]Global!#REF!</definedName>
    <definedName name="revenue_per_ATK_2006" localSheetId="5">[15]Global!#REF!</definedName>
    <definedName name="revenue_per_ATK_2006" localSheetId="9">[15]Global!#REF!</definedName>
    <definedName name="revenue_per_ATK_2006" localSheetId="2">[15]Global!#REF!</definedName>
    <definedName name="revenue_per_ATK_2006" localSheetId="25">[15]Global!#REF!</definedName>
    <definedName name="revenue_per_ATK_2006">[15]Global!#REF!</definedName>
    <definedName name="revenue_per_ATK_2007" localSheetId="4">[15]Global!#REF!</definedName>
    <definedName name="revenue_per_ATK_2007" localSheetId="16">[15]Global!#REF!</definedName>
    <definedName name="revenue_per_ATK_2007" localSheetId="5">[15]Global!#REF!</definedName>
    <definedName name="revenue_per_ATK_2007" localSheetId="9">[15]Global!#REF!</definedName>
    <definedName name="revenue_per_ATK_2007" localSheetId="2">[15]Global!#REF!</definedName>
    <definedName name="revenue_per_ATK_2007" localSheetId="25">[15]Global!#REF!</definedName>
    <definedName name="revenue_per_ATK_2007">[15]Global!#REF!</definedName>
    <definedName name="revenue_per_ATK_2008" localSheetId="4">[15]Global!#REF!</definedName>
    <definedName name="revenue_per_ATK_2008" localSheetId="16">[15]Global!#REF!</definedName>
    <definedName name="revenue_per_ATK_2008" localSheetId="5">[15]Global!#REF!</definedName>
    <definedName name="revenue_per_ATK_2008" localSheetId="9">[15]Global!#REF!</definedName>
    <definedName name="revenue_per_ATK_2008" localSheetId="2">[15]Global!#REF!</definedName>
    <definedName name="revenue_per_ATK_2008" localSheetId="25">[15]Global!#REF!</definedName>
    <definedName name="revenue_per_ATK_2008">[15]Global!#REF!</definedName>
    <definedName name="revenue_per_ATK_2009" localSheetId="4">[15]Global!#REF!</definedName>
    <definedName name="revenue_per_ATK_2009" localSheetId="16">[15]Global!#REF!</definedName>
    <definedName name="revenue_per_ATK_2009" localSheetId="5">[15]Global!#REF!</definedName>
    <definedName name="revenue_per_ATK_2009" localSheetId="9">[15]Global!#REF!</definedName>
    <definedName name="revenue_per_ATK_2009" localSheetId="2">[15]Global!#REF!</definedName>
    <definedName name="revenue_per_ATK_2009" localSheetId="25">[15]Global!#REF!</definedName>
    <definedName name="revenue_per_ATK_2009">[15]Global!#REF!</definedName>
    <definedName name="revenue_per_ATK_2010" localSheetId="4">[15]Global!#REF!</definedName>
    <definedName name="revenue_per_ATK_2010" localSheetId="16">[15]Global!#REF!</definedName>
    <definedName name="revenue_per_ATK_2010" localSheetId="5">[15]Global!#REF!</definedName>
    <definedName name="revenue_per_ATK_2010" localSheetId="9">[15]Global!#REF!</definedName>
    <definedName name="revenue_per_ATK_2010" localSheetId="2">[15]Global!#REF!</definedName>
    <definedName name="revenue_per_ATK_2010" localSheetId="25">[15]Global!#REF!</definedName>
    <definedName name="revenue_per_ATK_2010">[15]Global!#REF!</definedName>
    <definedName name="revenue_per_ATK_comm" localSheetId="4">[15]Global!#REF!</definedName>
    <definedName name="revenue_per_ATK_comm" localSheetId="16">[15]Global!#REF!</definedName>
    <definedName name="revenue_per_ATK_comm" localSheetId="5">[15]Global!#REF!</definedName>
    <definedName name="revenue_per_ATK_comm" localSheetId="9">[15]Global!#REF!</definedName>
    <definedName name="revenue_per_ATK_comm" localSheetId="2">[15]Global!#REF!</definedName>
    <definedName name="revenue_per_ATK_comm" localSheetId="25">[15]Global!#REF!</definedName>
    <definedName name="revenue_per_ATK_comm">[15]Global!#REF!</definedName>
    <definedName name="revenue_per_ATM_1985" localSheetId="4">[15]Global!#REF!</definedName>
    <definedName name="revenue_per_ATM_1985" localSheetId="16">[15]Global!#REF!</definedName>
    <definedName name="revenue_per_ATM_1985" localSheetId="5">[15]Global!#REF!</definedName>
    <definedName name="revenue_per_ATM_1985" localSheetId="9">[15]Global!#REF!</definedName>
    <definedName name="revenue_per_ATM_1985" localSheetId="2">[15]Global!#REF!</definedName>
    <definedName name="revenue_per_ATM_1985" localSheetId="25">[15]Global!#REF!</definedName>
    <definedName name="revenue_per_ATM_1985">[15]Global!#REF!</definedName>
    <definedName name="revenue_per_ATM_1986" localSheetId="4">[15]Global!#REF!</definedName>
    <definedName name="revenue_per_ATM_1986" localSheetId="16">[15]Global!#REF!</definedName>
    <definedName name="revenue_per_ATM_1986" localSheetId="5">[15]Global!#REF!</definedName>
    <definedName name="revenue_per_ATM_1986" localSheetId="9">[15]Global!#REF!</definedName>
    <definedName name="revenue_per_ATM_1986" localSheetId="2">[15]Global!#REF!</definedName>
    <definedName name="revenue_per_ATM_1986" localSheetId="25">[15]Global!#REF!</definedName>
    <definedName name="revenue_per_ATM_1986">[15]Global!#REF!</definedName>
    <definedName name="revenue_per_ATM_1987" localSheetId="4">[15]Global!#REF!</definedName>
    <definedName name="revenue_per_ATM_1987" localSheetId="16">[15]Global!#REF!</definedName>
    <definedName name="revenue_per_ATM_1987" localSheetId="5">[15]Global!#REF!</definedName>
    <definedName name="revenue_per_ATM_1987" localSheetId="9">[15]Global!#REF!</definedName>
    <definedName name="revenue_per_ATM_1987" localSheetId="2">[15]Global!#REF!</definedName>
    <definedName name="revenue_per_ATM_1987" localSheetId="25">[15]Global!#REF!</definedName>
    <definedName name="revenue_per_ATM_1987">[15]Global!#REF!</definedName>
    <definedName name="revenue_per_ATM_1988" localSheetId="4">[15]Global!#REF!</definedName>
    <definedName name="revenue_per_ATM_1988" localSheetId="16">[15]Global!#REF!</definedName>
    <definedName name="revenue_per_ATM_1988" localSheetId="5">[15]Global!#REF!</definedName>
    <definedName name="revenue_per_ATM_1988" localSheetId="9">[15]Global!#REF!</definedName>
    <definedName name="revenue_per_ATM_1988" localSheetId="2">[15]Global!#REF!</definedName>
    <definedName name="revenue_per_ATM_1988" localSheetId="25">[15]Global!#REF!</definedName>
    <definedName name="revenue_per_ATM_1988">[15]Global!#REF!</definedName>
    <definedName name="revenue_per_ATM_1989" localSheetId="4">[15]Global!#REF!</definedName>
    <definedName name="revenue_per_ATM_1989" localSheetId="16">[15]Global!#REF!</definedName>
    <definedName name="revenue_per_ATM_1989" localSheetId="5">[15]Global!#REF!</definedName>
    <definedName name="revenue_per_ATM_1989" localSheetId="9">[15]Global!#REF!</definedName>
    <definedName name="revenue_per_ATM_1989" localSheetId="2">[15]Global!#REF!</definedName>
    <definedName name="revenue_per_ATM_1989" localSheetId="25">[15]Global!#REF!</definedName>
    <definedName name="revenue_per_ATM_1989">[15]Global!#REF!</definedName>
    <definedName name="revenue_per_ATM_1990" localSheetId="4">[15]Global!#REF!</definedName>
    <definedName name="revenue_per_ATM_1990" localSheetId="16">[15]Global!#REF!</definedName>
    <definedName name="revenue_per_ATM_1990" localSheetId="5">[15]Global!#REF!</definedName>
    <definedName name="revenue_per_ATM_1990" localSheetId="9">[15]Global!#REF!</definedName>
    <definedName name="revenue_per_ATM_1990" localSheetId="2">[15]Global!#REF!</definedName>
    <definedName name="revenue_per_ATM_1990" localSheetId="25">[15]Global!#REF!</definedName>
    <definedName name="revenue_per_ATM_1990">[15]Global!#REF!</definedName>
    <definedName name="revenue_per_ATM_1991" localSheetId="4">[15]Global!#REF!</definedName>
    <definedName name="revenue_per_ATM_1991" localSheetId="16">[15]Global!#REF!</definedName>
    <definedName name="revenue_per_ATM_1991" localSheetId="5">[15]Global!#REF!</definedName>
    <definedName name="revenue_per_ATM_1991" localSheetId="9">[15]Global!#REF!</definedName>
    <definedName name="revenue_per_ATM_1991" localSheetId="2">[15]Global!#REF!</definedName>
    <definedName name="revenue_per_ATM_1991" localSheetId="25">[15]Global!#REF!</definedName>
    <definedName name="revenue_per_ATM_1991">[15]Global!#REF!</definedName>
    <definedName name="revenue_per_ATM_1992" localSheetId="4">[15]Global!#REF!</definedName>
    <definedName name="revenue_per_ATM_1992" localSheetId="16">[15]Global!#REF!</definedName>
    <definedName name="revenue_per_ATM_1992" localSheetId="5">[15]Global!#REF!</definedName>
    <definedName name="revenue_per_ATM_1992" localSheetId="9">[15]Global!#REF!</definedName>
    <definedName name="revenue_per_ATM_1992" localSheetId="2">[15]Global!#REF!</definedName>
    <definedName name="revenue_per_ATM_1992" localSheetId="25">[15]Global!#REF!</definedName>
    <definedName name="revenue_per_ATM_1992">[15]Global!#REF!</definedName>
    <definedName name="revenue_per_ATM_1993" localSheetId="4">[15]Global!#REF!</definedName>
    <definedName name="revenue_per_ATM_1993" localSheetId="16">[15]Global!#REF!</definedName>
    <definedName name="revenue_per_ATM_1993" localSheetId="5">[15]Global!#REF!</definedName>
    <definedName name="revenue_per_ATM_1993" localSheetId="9">[15]Global!#REF!</definedName>
    <definedName name="revenue_per_ATM_1993" localSheetId="2">[15]Global!#REF!</definedName>
    <definedName name="revenue_per_ATM_1993" localSheetId="25">[15]Global!#REF!</definedName>
    <definedName name="revenue_per_ATM_1993">[15]Global!#REF!</definedName>
    <definedName name="revenue_per_ATM_1994" localSheetId="4">[15]Global!#REF!</definedName>
    <definedName name="revenue_per_ATM_1994" localSheetId="16">[15]Global!#REF!</definedName>
    <definedName name="revenue_per_ATM_1994" localSheetId="5">[15]Global!#REF!</definedName>
    <definedName name="revenue_per_ATM_1994" localSheetId="9">[15]Global!#REF!</definedName>
    <definedName name="revenue_per_ATM_1994" localSheetId="2">[15]Global!#REF!</definedName>
    <definedName name="revenue_per_ATM_1994" localSheetId="25">[15]Global!#REF!</definedName>
    <definedName name="revenue_per_ATM_1994">[15]Global!#REF!</definedName>
    <definedName name="revenue_per_ATM_1995" localSheetId="4">[15]Global!#REF!</definedName>
    <definedName name="revenue_per_ATM_1995" localSheetId="16">[15]Global!#REF!</definedName>
    <definedName name="revenue_per_ATM_1995" localSheetId="5">[15]Global!#REF!</definedName>
    <definedName name="revenue_per_ATM_1995" localSheetId="9">[15]Global!#REF!</definedName>
    <definedName name="revenue_per_ATM_1995" localSheetId="2">[15]Global!#REF!</definedName>
    <definedName name="revenue_per_ATM_1995" localSheetId="25">[15]Global!#REF!</definedName>
    <definedName name="revenue_per_ATM_1995">[15]Global!#REF!</definedName>
    <definedName name="revenue_per_ATM_1996" localSheetId="4">[15]Global!#REF!</definedName>
    <definedName name="revenue_per_ATM_1996" localSheetId="16">[15]Global!#REF!</definedName>
    <definedName name="revenue_per_ATM_1996" localSheetId="5">[15]Global!#REF!</definedName>
    <definedName name="revenue_per_ATM_1996" localSheetId="9">[15]Global!#REF!</definedName>
    <definedName name="revenue_per_ATM_1996" localSheetId="2">[15]Global!#REF!</definedName>
    <definedName name="revenue_per_ATM_1996" localSheetId="25">[15]Global!#REF!</definedName>
    <definedName name="revenue_per_ATM_1996">[15]Global!#REF!</definedName>
    <definedName name="revenue_per_ATM_1997" localSheetId="4">[15]Global!#REF!</definedName>
    <definedName name="revenue_per_ATM_1997" localSheetId="16">[15]Global!#REF!</definedName>
    <definedName name="revenue_per_ATM_1997" localSheetId="5">[15]Global!#REF!</definedName>
    <definedName name="revenue_per_ATM_1997" localSheetId="9">[15]Global!#REF!</definedName>
    <definedName name="revenue_per_ATM_1997" localSheetId="2">[15]Global!#REF!</definedName>
    <definedName name="revenue_per_ATM_1997" localSheetId="25">[15]Global!#REF!</definedName>
    <definedName name="revenue_per_ATM_1997">[15]Global!#REF!</definedName>
    <definedName name="revenue_per_ATM_1998" localSheetId="4">[15]Global!#REF!</definedName>
    <definedName name="revenue_per_ATM_1998" localSheetId="16">[15]Global!#REF!</definedName>
    <definedName name="revenue_per_ATM_1998" localSheetId="5">[15]Global!#REF!</definedName>
    <definedName name="revenue_per_ATM_1998" localSheetId="9">[15]Global!#REF!</definedName>
    <definedName name="revenue_per_ATM_1998" localSheetId="2">[15]Global!#REF!</definedName>
    <definedName name="revenue_per_ATM_1998" localSheetId="25">[15]Global!#REF!</definedName>
    <definedName name="revenue_per_ATM_1998">[15]Global!#REF!</definedName>
    <definedName name="revenue_per_ATM_1999" localSheetId="4">[15]Global!#REF!</definedName>
    <definedName name="revenue_per_ATM_1999" localSheetId="16">[15]Global!#REF!</definedName>
    <definedName name="revenue_per_ATM_1999" localSheetId="5">[15]Global!#REF!</definedName>
    <definedName name="revenue_per_ATM_1999" localSheetId="9">[15]Global!#REF!</definedName>
    <definedName name="revenue_per_ATM_1999" localSheetId="2">[15]Global!#REF!</definedName>
    <definedName name="revenue_per_ATM_1999" localSheetId="25">[15]Global!#REF!</definedName>
    <definedName name="revenue_per_ATM_1999">[15]Global!#REF!</definedName>
    <definedName name="revenue_per_ATM_2000" localSheetId="4">[15]Global!#REF!</definedName>
    <definedName name="revenue_per_ATM_2000" localSheetId="16">[15]Global!#REF!</definedName>
    <definedName name="revenue_per_ATM_2000" localSheetId="5">[15]Global!#REF!</definedName>
    <definedName name="revenue_per_ATM_2000" localSheetId="9">[15]Global!#REF!</definedName>
    <definedName name="revenue_per_ATM_2000" localSheetId="2">[15]Global!#REF!</definedName>
    <definedName name="revenue_per_ATM_2000" localSheetId="25">[15]Global!#REF!</definedName>
    <definedName name="revenue_per_ATM_2000">[15]Global!#REF!</definedName>
    <definedName name="revenue_per_ATM_2001" localSheetId="4">[15]Global!#REF!</definedName>
    <definedName name="revenue_per_ATM_2001" localSheetId="16">[15]Global!#REF!</definedName>
    <definedName name="revenue_per_ATM_2001" localSheetId="5">[15]Global!#REF!</definedName>
    <definedName name="revenue_per_ATM_2001" localSheetId="9">[15]Global!#REF!</definedName>
    <definedName name="revenue_per_ATM_2001" localSheetId="2">[15]Global!#REF!</definedName>
    <definedName name="revenue_per_ATM_2001" localSheetId="25">[15]Global!#REF!</definedName>
    <definedName name="revenue_per_ATM_2001">[15]Global!#REF!</definedName>
    <definedName name="revenue_per_ATM_2002" localSheetId="4">[15]Global!#REF!</definedName>
    <definedName name="revenue_per_ATM_2002" localSheetId="16">[15]Global!#REF!</definedName>
    <definedName name="revenue_per_ATM_2002" localSheetId="5">[15]Global!#REF!</definedName>
    <definedName name="revenue_per_ATM_2002" localSheetId="9">[15]Global!#REF!</definedName>
    <definedName name="revenue_per_ATM_2002" localSheetId="2">[15]Global!#REF!</definedName>
    <definedName name="revenue_per_ATM_2002" localSheetId="25">[15]Global!#REF!</definedName>
    <definedName name="revenue_per_ATM_2002">[15]Global!#REF!</definedName>
    <definedName name="revenue_per_ATM_2003" localSheetId="4">[15]Global!#REF!</definedName>
    <definedName name="revenue_per_ATM_2003" localSheetId="16">[15]Global!#REF!</definedName>
    <definedName name="revenue_per_ATM_2003" localSheetId="5">[15]Global!#REF!</definedName>
    <definedName name="revenue_per_ATM_2003" localSheetId="9">[15]Global!#REF!</definedName>
    <definedName name="revenue_per_ATM_2003" localSheetId="2">[15]Global!#REF!</definedName>
    <definedName name="revenue_per_ATM_2003" localSheetId="25">[15]Global!#REF!</definedName>
    <definedName name="revenue_per_ATM_2003">[15]Global!#REF!</definedName>
    <definedName name="revenue_per_ATM_2004" localSheetId="4">[15]Global!#REF!</definedName>
    <definedName name="revenue_per_ATM_2004" localSheetId="16">[15]Global!#REF!</definedName>
    <definedName name="revenue_per_ATM_2004" localSheetId="5">[15]Global!#REF!</definedName>
    <definedName name="revenue_per_ATM_2004" localSheetId="9">[15]Global!#REF!</definedName>
    <definedName name="revenue_per_ATM_2004" localSheetId="2">[15]Global!#REF!</definedName>
    <definedName name="revenue_per_ATM_2004" localSheetId="25">[15]Global!#REF!</definedName>
    <definedName name="revenue_per_ATM_2004">[15]Global!#REF!</definedName>
    <definedName name="revenue_per_ATM_2005" localSheetId="4">[15]Global!#REF!</definedName>
    <definedName name="revenue_per_ATM_2005" localSheetId="16">[15]Global!#REF!</definedName>
    <definedName name="revenue_per_ATM_2005" localSheetId="5">[15]Global!#REF!</definedName>
    <definedName name="revenue_per_ATM_2005" localSheetId="9">[15]Global!#REF!</definedName>
    <definedName name="revenue_per_ATM_2005" localSheetId="2">[15]Global!#REF!</definedName>
    <definedName name="revenue_per_ATM_2005" localSheetId="25">[15]Global!#REF!</definedName>
    <definedName name="revenue_per_ATM_2005">[15]Global!#REF!</definedName>
    <definedName name="revenue_per_ATM_2006" localSheetId="4">[15]Global!#REF!</definedName>
    <definedName name="revenue_per_ATM_2006" localSheetId="16">[15]Global!#REF!</definedName>
    <definedName name="revenue_per_ATM_2006" localSheetId="5">[15]Global!#REF!</definedName>
    <definedName name="revenue_per_ATM_2006" localSheetId="9">[15]Global!#REF!</definedName>
    <definedName name="revenue_per_ATM_2006" localSheetId="2">[15]Global!#REF!</definedName>
    <definedName name="revenue_per_ATM_2006" localSheetId="25">[15]Global!#REF!</definedName>
    <definedName name="revenue_per_ATM_2006">[15]Global!#REF!</definedName>
    <definedName name="revenue_per_ATM_2007" localSheetId="4">[15]Global!#REF!</definedName>
    <definedName name="revenue_per_ATM_2007" localSheetId="16">[15]Global!#REF!</definedName>
    <definedName name="revenue_per_ATM_2007" localSheetId="5">[15]Global!#REF!</definedName>
    <definedName name="revenue_per_ATM_2007" localSheetId="9">[15]Global!#REF!</definedName>
    <definedName name="revenue_per_ATM_2007" localSheetId="2">[15]Global!#REF!</definedName>
    <definedName name="revenue_per_ATM_2007" localSheetId="25">[15]Global!#REF!</definedName>
    <definedName name="revenue_per_ATM_2007">[15]Global!#REF!</definedName>
    <definedName name="revenue_per_ATM_2008" localSheetId="4">[15]Global!#REF!</definedName>
    <definedName name="revenue_per_ATM_2008" localSheetId="16">[15]Global!#REF!</definedName>
    <definedName name="revenue_per_ATM_2008" localSheetId="5">[15]Global!#REF!</definedName>
    <definedName name="revenue_per_ATM_2008" localSheetId="9">[15]Global!#REF!</definedName>
    <definedName name="revenue_per_ATM_2008" localSheetId="2">[15]Global!#REF!</definedName>
    <definedName name="revenue_per_ATM_2008" localSheetId="25">[15]Global!#REF!</definedName>
    <definedName name="revenue_per_ATM_2008">[15]Global!#REF!</definedName>
    <definedName name="revenue_per_ATM_2009" localSheetId="4">[15]Global!#REF!</definedName>
    <definedName name="revenue_per_ATM_2009" localSheetId="16">[15]Global!#REF!</definedName>
    <definedName name="revenue_per_ATM_2009" localSheetId="5">[15]Global!#REF!</definedName>
    <definedName name="revenue_per_ATM_2009" localSheetId="9">[15]Global!#REF!</definedName>
    <definedName name="revenue_per_ATM_2009" localSheetId="2">[15]Global!#REF!</definedName>
    <definedName name="revenue_per_ATM_2009" localSheetId="25">[15]Global!#REF!</definedName>
    <definedName name="revenue_per_ATM_2009">[15]Global!#REF!</definedName>
    <definedName name="revenue_per_ATM_2010" localSheetId="4">[15]Global!#REF!</definedName>
    <definedName name="revenue_per_ATM_2010" localSheetId="16">[15]Global!#REF!</definedName>
    <definedName name="revenue_per_ATM_2010" localSheetId="5">[15]Global!#REF!</definedName>
    <definedName name="revenue_per_ATM_2010" localSheetId="9">[15]Global!#REF!</definedName>
    <definedName name="revenue_per_ATM_2010" localSheetId="2">[15]Global!#REF!</definedName>
    <definedName name="revenue_per_ATM_2010" localSheetId="25">[15]Global!#REF!</definedName>
    <definedName name="revenue_per_ATM_2010">[15]Global!#REF!</definedName>
    <definedName name="revenue_per_ATM_comm" localSheetId="4">[15]Global!#REF!</definedName>
    <definedName name="revenue_per_ATM_comm" localSheetId="16">[15]Global!#REF!</definedName>
    <definedName name="revenue_per_ATM_comm" localSheetId="5">[15]Global!#REF!</definedName>
    <definedName name="revenue_per_ATM_comm" localSheetId="9">[15]Global!#REF!</definedName>
    <definedName name="revenue_per_ATM_comm" localSheetId="2">[15]Global!#REF!</definedName>
    <definedName name="revenue_per_ATM_comm" localSheetId="25">[15]Global!#REF!</definedName>
    <definedName name="revenue_per_ATM_comm">[15]Global!#REF!</definedName>
    <definedName name="revenue_per_RPK_1985" localSheetId="4">[15]Global!#REF!</definedName>
    <definedName name="revenue_per_RPK_1985" localSheetId="16">[15]Global!#REF!</definedName>
    <definedName name="revenue_per_RPK_1985" localSheetId="5">[15]Global!#REF!</definedName>
    <definedName name="revenue_per_RPK_1985" localSheetId="9">[15]Global!#REF!</definedName>
    <definedName name="revenue_per_RPK_1985" localSheetId="2">[15]Global!#REF!</definedName>
    <definedName name="revenue_per_RPK_1985" localSheetId="25">[15]Global!#REF!</definedName>
    <definedName name="revenue_per_RPK_1985">[15]Global!#REF!</definedName>
    <definedName name="revenue_per_RPK_1986" localSheetId="4">[15]Global!#REF!</definedName>
    <definedName name="revenue_per_RPK_1986" localSheetId="16">[15]Global!#REF!</definedName>
    <definedName name="revenue_per_RPK_1986" localSheetId="5">[15]Global!#REF!</definedName>
    <definedName name="revenue_per_RPK_1986" localSheetId="9">[15]Global!#REF!</definedName>
    <definedName name="revenue_per_RPK_1986" localSheetId="2">[15]Global!#REF!</definedName>
    <definedName name="revenue_per_RPK_1986" localSheetId="25">[15]Global!#REF!</definedName>
    <definedName name="revenue_per_RPK_1986">[15]Global!#REF!</definedName>
    <definedName name="revenue_per_RPK_1987" localSheetId="4">[15]Global!#REF!</definedName>
    <definedName name="revenue_per_RPK_1987" localSheetId="16">[15]Global!#REF!</definedName>
    <definedName name="revenue_per_RPK_1987" localSheetId="5">[15]Global!#REF!</definedName>
    <definedName name="revenue_per_RPK_1987" localSheetId="9">[15]Global!#REF!</definedName>
    <definedName name="revenue_per_RPK_1987" localSheetId="2">[15]Global!#REF!</definedName>
    <definedName name="revenue_per_RPK_1987" localSheetId="25">[15]Global!#REF!</definedName>
    <definedName name="revenue_per_RPK_1987">[15]Global!#REF!</definedName>
    <definedName name="revenue_per_RPK_1988" localSheetId="4">[15]Global!#REF!</definedName>
    <definedName name="revenue_per_RPK_1988" localSheetId="16">[15]Global!#REF!</definedName>
    <definedName name="revenue_per_RPK_1988" localSheetId="5">[15]Global!#REF!</definedName>
    <definedName name="revenue_per_RPK_1988" localSheetId="9">[15]Global!#REF!</definedName>
    <definedName name="revenue_per_RPK_1988" localSheetId="2">[15]Global!#REF!</definedName>
    <definedName name="revenue_per_RPK_1988" localSheetId="25">[15]Global!#REF!</definedName>
    <definedName name="revenue_per_RPK_1988">[15]Global!#REF!</definedName>
    <definedName name="revenue_per_RPK_1989" localSheetId="4">[15]Global!#REF!</definedName>
    <definedName name="revenue_per_RPK_1989" localSheetId="16">[15]Global!#REF!</definedName>
    <definedName name="revenue_per_RPK_1989" localSheetId="5">[15]Global!#REF!</definedName>
    <definedName name="revenue_per_RPK_1989" localSheetId="9">[15]Global!#REF!</definedName>
    <definedName name="revenue_per_RPK_1989" localSheetId="2">[15]Global!#REF!</definedName>
    <definedName name="revenue_per_RPK_1989" localSheetId="25">[15]Global!#REF!</definedName>
    <definedName name="revenue_per_RPK_1989">[15]Global!#REF!</definedName>
    <definedName name="revenue_per_RPK_1990" localSheetId="4">[15]Global!#REF!</definedName>
    <definedName name="revenue_per_RPK_1990" localSheetId="16">[15]Global!#REF!</definedName>
    <definedName name="revenue_per_RPK_1990" localSheetId="5">[15]Global!#REF!</definedName>
    <definedName name="revenue_per_RPK_1990" localSheetId="9">[15]Global!#REF!</definedName>
    <definedName name="revenue_per_RPK_1990" localSheetId="2">[15]Global!#REF!</definedName>
    <definedName name="revenue_per_RPK_1990" localSheetId="25">[15]Global!#REF!</definedName>
    <definedName name="revenue_per_RPK_1990">[15]Global!#REF!</definedName>
    <definedName name="revenue_per_RPK_1991" localSheetId="4">[15]Global!#REF!</definedName>
    <definedName name="revenue_per_RPK_1991" localSheetId="16">[15]Global!#REF!</definedName>
    <definedName name="revenue_per_RPK_1991" localSheetId="5">[15]Global!#REF!</definedName>
    <definedName name="revenue_per_RPK_1991" localSheetId="9">[15]Global!#REF!</definedName>
    <definedName name="revenue_per_RPK_1991" localSheetId="2">[15]Global!#REF!</definedName>
    <definedName name="revenue_per_RPK_1991" localSheetId="25">[15]Global!#REF!</definedName>
    <definedName name="revenue_per_RPK_1991">[15]Global!#REF!</definedName>
    <definedName name="revenue_per_RPK_1992" localSheetId="4">[15]Global!#REF!</definedName>
    <definedName name="revenue_per_RPK_1992" localSheetId="16">[15]Global!#REF!</definedName>
    <definedName name="revenue_per_RPK_1992" localSheetId="5">[15]Global!#REF!</definedName>
    <definedName name="revenue_per_RPK_1992" localSheetId="9">[15]Global!#REF!</definedName>
    <definedName name="revenue_per_RPK_1992" localSheetId="2">[15]Global!#REF!</definedName>
    <definedName name="revenue_per_RPK_1992" localSheetId="25">[15]Global!#REF!</definedName>
    <definedName name="revenue_per_RPK_1992">[15]Global!#REF!</definedName>
    <definedName name="revenue_per_RPK_1993" localSheetId="4">[15]Global!#REF!</definedName>
    <definedName name="revenue_per_RPK_1993" localSheetId="16">[15]Global!#REF!</definedName>
    <definedName name="revenue_per_RPK_1993" localSheetId="5">[15]Global!#REF!</definedName>
    <definedName name="revenue_per_RPK_1993" localSheetId="9">[15]Global!#REF!</definedName>
    <definedName name="revenue_per_RPK_1993" localSheetId="2">[15]Global!#REF!</definedName>
    <definedName name="revenue_per_RPK_1993" localSheetId="25">[15]Global!#REF!</definedName>
    <definedName name="revenue_per_RPK_1993">[15]Global!#REF!</definedName>
    <definedName name="revenue_per_RPK_1994" localSheetId="4">[15]Global!#REF!</definedName>
    <definedName name="revenue_per_RPK_1994" localSheetId="16">[15]Global!#REF!</definedName>
    <definedName name="revenue_per_RPK_1994" localSheetId="5">[15]Global!#REF!</definedName>
    <definedName name="revenue_per_RPK_1994" localSheetId="9">[15]Global!#REF!</definedName>
    <definedName name="revenue_per_RPK_1994" localSheetId="2">[15]Global!#REF!</definedName>
    <definedName name="revenue_per_RPK_1994" localSheetId="25">[15]Global!#REF!</definedName>
    <definedName name="revenue_per_RPK_1994">[15]Global!#REF!</definedName>
    <definedName name="revenue_per_RPK_1995" localSheetId="4">[15]Global!#REF!</definedName>
    <definedName name="revenue_per_RPK_1995" localSheetId="16">[15]Global!#REF!</definedName>
    <definedName name="revenue_per_RPK_1995" localSheetId="5">[15]Global!#REF!</definedName>
    <definedName name="revenue_per_RPK_1995" localSheetId="9">[15]Global!#REF!</definedName>
    <definedName name="revenue_per_RPK_1995" localSheetId="2">[15]Global!#REF!</definedName>
    <definedName name="revenue_per_RPK_1995" localSheetId="25">[15]Global!#REF!</definedName>
    <definedName name="revenue_per_RPK_1995">[15]Global!#REF!</definedName>
    <definedName name="revenue_per_RPK_1996" localSheetId="4">[15]Global!#REF!</definedName>
    <definedName name="revenue_per_RPK_1996" localSheetId="16">[15]Global!#REF!</definedName>
    <definedName name="revenue_per_RPK_1996" localSheetId="5">[15]Global!#REF!</definedName>
    <definedName name="revenue_per_RPK_1996" localSheetId="9">[15]Global!#REF!</definedName>
    <definedName name="revenue_per_RPK_1996" localSheetId="2">[15]Global!#REF!</definedName>
    <definedName name="revenue_per_RPK_1996" localSheetId="25">[15]Global!#REF!</definedName>
    <definedName name="revenue_per_RPK_1996">[15]Global!#REF!</definedName>
    <definedName name="revenue_per_RPK_1997" localSheetId="4">[15]Global!#REF!</definedName>
    <definedName name="revenue_per_RPK_1997" localSheetId="16">[15]Global!#REF!</definedName>
    <definedName name="revenue_per_RPK_1997" localSheetId="5">[15]Global!#REF!</definedName>
    <definedName name="revenue_per_RPK_1997" localSheetId="9">[15]Global!#REF!</definedName>
    <definedName name="revenue_per_RPK_1997" localSheetId="2">[15]Global!#REF!</definedName>
    <definedName name="revenue_per_RPK_1997" localSheetId="25">[15]Global!#REF!</definedName>
    <definedName name="revenue_per_RPK_1997">[15]Global!#REF!</definedName>
    <definedName name="revenue_per_RPK_1998" localSheetId="4">[15]Global!#REF!</definedName>
    <definedName name="revenue_per_RPK_1998" localSheetId="16">[15]Global!#REF!</definedName>
    <definedName name="revenue_per_RPK_1998" localSheetId="5">[15]Global!#REF!</definedName>
    <definedName name="revenue_per_RPK_1998" localSheetId="9">[15]Global!#REF!</definedName>
    <definedName name="revenue_per_RPK_1998" localSheetId="2">[15]Global!#REF!</definedName>
    <definedName name="revenue_per_RPK_1998" localSheetId="25">[15]Global!#REF!</definedName>
    <definedName name="revenue_per_RPK_1998">[15]Global!#REF!</definedName>
    <definedName name="revenue_per_RPK_1999" localSheetId="4">[15]Global!#REF!</definedName>
    <definedName name="revenue_per_RPK_1999" localSheetId="16">[15]Global!#REF!</definedName>
    <definedName name="revenue_per_RPK_1999" localSheetId="5">[15]Global!#REF!</definedName>
    <definedName name="revenue_per_RPK_1999" localSheetId="9">[15]Global!#REF!</definedName>
    <definedName name="revenue_per_RPK_1999" localSheetId="2">[15]Global!#REF!</definedName>
    <definedName name="revenue_per_RPK_1999" localSheetId="25">[15]Global!#REF!</definedName>
    <definedName name="revenue_per_RPK_1999">[15]Global!#REF!</definedName>
    <definedName name="revenue_per_RPK_2000" localSheetId="4">[15]Global!#REF!</definedName>
    <definedName name="revenue_per_RPK_2000" localSheetId="16">[15]Global!#REF!</definedName>
    <definedName name="revenue_per_RPK_2000" localSheetId="5">[15]Global!#REF!</definedName>
    <definedName name="revenue_per_RPK_2000" localSheetId="9">[15]Global!#REF!</definedName>
    <definedName name="revenue_per_RPK_2000" localSheetId="2">[15]Global!#REF!</definedName>
    <definedName name="revenue_per_RPK_2000" localSheetId="25">[15]Global!#REF!</definedName>
    <definedName name="revenue_per_RPK_2000">[15]Global!#REF!</definedName>
    <definedName name="revenue_per_RPK_2001" localSheetId="4">[15]Global!#REF!</definedName>
    <definedName name="revenue_per_RPK_2001" localSheetId="16">[15]Global!#REF!</definedName>
    <definedName name="revenue_per_RPK_2001" localSheetId="5">[15]Global!#REF!</definedName>
    <definedName name="revenue_per_RPK_2001" localSheetId="9">[15]Global!#REF!</definedName>
    <definedName name="revenue_per_RPK_2001" localSheetId="2">[15]Global!#REF!</definedName>
    <definedName name="revenue_per_RPK_2001" localSheetId="25">[15]Global!#REF!</definedName>
    <definedName name="revenue_per_RPK_2001">[15]Global!#REF!</definedName>
    <definedName name="revenue_per_RPK_2002" localSheetId="4">[15]Global!#REF!</definedName>
    <definedName name="revenue_per_RPK_2002" localSheetId="16">[15]Global!#REF!</definedName>
    <definedName name="revenue_per_RPK_2002" localSheetId="5">[15]Global!#REF!</definedName>
    <definedName name="revenue_per_RPK_2002" localSheetId="9">[15]Global!#REF!</definedName>
    <definedName name="revenue_per_RPK_2002" localSheetId="2">[15]Global!#REF!</definedName>
    <definedName name="revenue_per_RPK_2002" localSheetId="25">[15]Global!#REF!</definedName>
    <definedName name="revenue_per_RPK_2002">[15]Global!#REF!</definedName>
    <definedName name="revenue_per_RPK_2003" localSheetId="4">[15]Global!#REF!</definedName>
    <definedName name="revenue_per_RPK_2003" localSheetId="16">[15]Global!#REF!</definedName>
    <definedName name="revenue_per_RPK_2003" localSheetId="5">[15]Global!#REF!</definedName>
    <definedName name="revenue_per_RPK_2003" localSheetId="9">[15]Global!#REF!</definedName>
    <definedName name="revenue_per_RPK_2003" localSheetId="2">[15]Global!#REF!</definedName>
    <definedName name="revenue_per_RPK_2003" localSheetId="25">[15]Global!#REF!</definedName>
    <definedName name="revenue_per_RPK_2003">[15]Global!#REF!</definedName>
    <definedName name="revenue_per_RPK_2004" localSheetId="4">[15]Global!#REF!</definedName>
    <definedName name="revenue_per_RPK_2004" localSheetId="16">[15]Global!#REF!</definedName>
    <definedName name="revenue_per_RPK_2004" localSheetId="5">[15]Global!#REF!</definedName>
    <definedName name="revenue_per_RPK_2004" localSheetId="9">[15]Global!#REF!</definedName>
    <definedName name="revenue_per_RPK_2004" localSheetId="2">[15]Global!#REF!</definedName>
    <definedName name="revenue_per_RPK_2004" localSheetId="25">[15]Global!#REF!</definedName>
    <definedName name="revenue_per_RPK_2004">[15]Global!#REF!</definedName>
    <definedName name="revenue_per_RPK_2005" localSheetId="4">[15]Global!#REF!</definedName>
    <definedName name="revenue_per_RPK_2005" localSheetId="16">[15]Global!#REF!</definedName>
    <definedName name="revenue_per_RPK_2005" localSheetId="5">[15]Global!#REF!</definedName>
    <definedName name="revenue_per_RPK_2005" localSheetId="9">[15]Global!#REF!</definedName>
    <definedName name="revenue_per_RPK_2005" localSheetId="2">[15]Global!#REF!</definedName>
    <definedName name="revenue_per_RPK_2005" localSheetId="25">[15]Global!#REF!</definedName>
    <definedName name="revenue_per_RPK_2005">[15]Global!#REF!</definedName>
    <definedName name="revenue_per_RPK_2006" localSheetId="4">[15]Global!#REF!</definedName>
    <definedName name="revenue_per_RPK_2006" localSheetId="16">[15]Global!#REF!</definedName>
    <definedName name="revenue_per_RPK_2006" localSheetId="5">[15]Global!#REF!</definedName>
    <definedName name="revenue_per_RPK_2006" localSheetId="9">[15]Global!#REF!</definedName>
    <definedName name="revenue_per_RPK_2006" localSheetId="2">[15]Global!#REF!</definedName>
    <definedName name="revenue_per_RPK_2006" localSheetId="25">[15]Global!#REF!</definedName>
    <definedName name="revenue_per_RPK_2006">[15]Global!#REF!</definedName>
    <definedName name="revenue_per_RPK_2007" localSheetId="4">[15]Global!#REF!</definedName>
    <definedName name="revenue_per_RPK_2007" localSheetId="16">[15]Global!#REF!</definedName>
    <definedName name="revenue_per_RPK_2007" localSheetId="5">[15]Global!#REF!</definedName>
    <definedName name="revenue_per_RPK_2007" localSheetId="9">[15]Global!#REF!</definedName>
    <definedName name="revenue_per_RPK_2007" localSheetId="2">[15]Global!#REF!</definedName>
    <definedName name="revenue_per_RPK_2007" localSheetId="25">[15]Global!#REF!</definedName>
    <definedName name="revenue_per_RPK_2007">[15]Global!#REF!</definedName>
    <definedName name="revenue_per_RPK_2008" localSheetId="4">[15]Global!#REF!</definedName>
    <definedName name="revenue_per_RPK_2008" localSheetId="16">[15]Global!#REF!</definedName>
    <definedName name="revenue_per_RPK_2008" localSheetId="5">[15]Global!#REF!</definedName>
    <definedName name="revenue_per_RPK_2008" localSheetId="9">[15]Global!#REF!</definedName>
    <definedName name="revenue_per_RPK_2008" localSheetId="2">[15]Global!#REF!</definedName>
    <definedName name="revenue_per_RPK_2008" localSheetId="25">[15]Global!#REF!</definedName>
    <definedName name="revenue_per_RPK_2008">[15]Global!#REF!</definedName>
    <definedName name="revenue_per_RPK_2009" localSheetId="4">[15]Global!#REF!</definedName>
    <definedName name="revenue_per_RPK_2009" localSheetId="16">[15]Global!#REF!</definedName>
    <definedName name="revenue_per_RPK_2009" localSheetId="5">[15]Global!#REF!</definedName>
    <definedName name="revenue_per_RPK_2009" localSheetId="9">[15]Global!#REF!</definedName>
    <definedName name="revenue_per_RPK_2009" localSheetId="2">[15]Global!#REF!</definedName>
    <definedName name="revenue_per_RPK_2009" localSheetId="25">[15]Global!#REF!</definedName>
    <definedName name="revenue_per_RPK_2009">[15]Global!#REF!</definedName>
    <definedName name="revenue_per_RPK_2010" localSheetId="4">[15]Global!#REF!</definedName>
    <definedName name="revenue_per_RPK_2010" localSheetId="16">[15]Global!#REF!</definedName>
    <definedName name="revenue_per_RPK_2010" localSheetId="5">[15]Global!#REF!</definedName>
    <definedName name="revenue_per_RPK_2010" localSheetId="9">[15]Global!#REF!</definedName>
    <definedName name="revenue_per_RPK_2010" localSheetId="2">[15]Global!#REF!</definedName>
    <definedName name="revenue_per_RPK_2010" localSheetId="25">[15]Global!#REF!</definedName>
    <definedName name="revenue_per_RPK_2010">[15]Global!#REF!</definedName>
    <definedName name="revenue_per_RPK_comm" localSheetId="4">[15]Global!#REF!</definedName>
    <definedName name="revenue_per_RPK_comm" localSheetId="16">[15]Global!#REF!</definedName>
    <definedName name="revenue_per_RPK_comm" localSheetId="5">[15]Global!#REF!</definedName>
    <definedName name="revenue_per_RPK_comm" localSheetId="9">[15]Global!#REF!</definedName>
    <definedName name="revenue_per_RPK_comm" localSheetId="2">[15]Global!#REF!</definedName>
    <definedName name="revenue_per_RPK_comm" localSheetId="25">[15]Global!#REF!</definedName>
    <definedName name="revenue_per_RPK_comm">[15]Global!#REF!</definedName>
    <definedName name="revenue_per_RPM_1985" localSheetId="4">[15]Global!#REF!</definedName>
    <definedName name="revenue_per_RPM_1985" localSheetId="16">[15]Global!#REF!</definedName>
    <definedName name="revenue_per_RPM_1985" localSheetId="5">[15]Global!#REF!</definedName>
    <definedName name="revenue_per_RPM_1985" localSheetId="9">[15]Global!#REF!</definedName>
    <definedName name="revenue_per_RPM_1985" localSheetId="2">[15]Global!#REF!</definedName>
    <definedName name="revenue_per_RPM_1985" localSheetId="25">[15]Global!#REF!</definedName>
    <definedName name="revenue_per_RPM_1985">[15]Global!#REF!</definedName>
    <definedName name="revenue_per_RPM_1986" localSheetId="4">[15]Global!#REF!</definedName>
    <definedName name="revenue_per_RPM_1986" localSheetId="16">[15]Global!#REF!</definedName>
    <definedName name="revenue_per_RPM_1986" localSheetId="5">[15]Global!#REF!</definedName>
    <definedName name="revenue_per_RPM_1986" localSheetId="9">[15]Global!#REF!</definedName>
    <definedName name="revenue_per_RPM_1986" localSheetId="2">[15]Global!#REF!</definedName>
    <definedName name="revenue_per_RPM_1986" localSheetId="25">[15]Global!#REF!</definedName>
    <definedName name="revenue_per_RPM_1986">[15]Global!#REF!</definedName>
    <definedName name="revenue_per_RPM_1987" localSheetId="4">[15]Global!#REF!</definedName>
    <definedName name="revenue_per_RPM_1987" localSheetId="16">[15]Global!#REF!</definedName>
    <definedName name="revenue_per_RPM_1987" localSheetId="5">[15]Global!#REF!</definedName>
    <definedName name="revenue_per_RPM_1987" localSheetId="9">[15]Global!#REF!</definedName>
    <definedName name="revenue_per_RPM_1987" localSheetId="2">[15]Global!#REF!</definedName>
    <definedName name="revenue_per_RPM_1987" localSheetId="25">[15]Global!#REF!</definedName>
    <definedName name="revenue_per_RPM_1987">[15]Global!#REF!</definedName>
    <definedName name="revenue_per_RPM_1988" localSheetId="4">[15]Global!#REF!</definedName>
    <definedName name="revenue_per_RPM_1988" localSheetId="16">[15]Global!#REF!</definedName>
    <definedName name="revenue_per_RPM_1988" localSheetId="5">[15]Global!#REF!</definedName>
    <definedName name="revenue_per_RPM_1988" localSheetId="9">[15]Global!#REF!</definedName>
    <definedName name="revenue_per_RPM_1988" localSheetId="2">[15]Global!#REF!</definedName>
    <definedName name="revenue_per_RPM_1988" localSheetId="25">[15]Global!#REF!</definedName>
    <definedName name="revenue_per_RPM_1988">[15]Global!#REF!</definedName>
    <definedName name="revenue_per_RPM_1989" localSheetId="4">[15]Global!#REF!</definedName>
    <definedName name="revenue_per_RPM_1989" localSheetId="16">[15]Global!#REF!</definedName>
    <definedName name="revenue_per_RPM_1989" localSheetId="5">[15]Global!#REF!</definedName>
    <definedName name="revenue_per_RPM_1989" localSheetId="9">[15]Global!#REF!</definedName>
    <definedName name="revenue_per_RPM_1989" localSheetId="2">[15]Global!#REF!</definedName>
    <definedName name="revenue_per_RPM_1989" localSheetId="25">[15]Global!#REF!</definedName>
    <definedName name="revenue_per_RPM_1989">[15]Global!#REF!</definedName>
    <definedName name="revenue_per_RPM_1990" localSheetId="4">[15]Global!#REF!</definedName>
    <definedName name="revenue_per_RPM_1990" localSheetId="16">[15]Global!#REF!</definedName>
    <definedName name="revenue_per_RPM_1990" localSheetId="5">[15]Global!#REF!</definedName>
    <definedName name="revenue_per_RPM_1990" localSheetId="9">[15]Global!#REF!</definedName>
    <definedName name="revenue_per_RPM_1990" localSheetId="2">[15]Global!#REF!</definedName>
    <definedName name="revenue_per_RPM_1990" localSheetId="25">[15]Global!#REF!</definedName>
    <definedName name="revenue_per_RPM_1990">[15]Global!#REF!</definedName>
    <definedName name="revenue_per_RPM_1991" localSheetId="4">[15]Global!#REF!</definedName>
    <definedName name="revenue_per_RPM_1991" localSheetId="16">[15]Global!#REF!</definedName>
    <definedName name="revenue_per_RPM_1991" localSheetId="5">[15]Global!#REF!</definedName>
    <definedName name="revenue_per_RPM_1991" localSheetId="9">[15]Global!#REF!</definedName>
    <definedName name="revenue_per_RPM_1991" localSheetId="2">[15]Global!#REF!</definedName>
    <definedName name="revenue_per_RPM_1991" localSheetId="25">[15]Global!#REF!</definedName>
    <definedName name="revenue_per_RPM_1991">[15]Global!#REF!</definedName>
    <definedName name="revenue_per_RPM_1992" localSheetId="4">[15]Global!#REF!</definedName>
    <definedName name="revenue_per_RPM_1992" localSheetId="16">[15]Global!#REF!</definedName>
    <definedName name="revenue_per_RPM_1992" localSheetId="5">[15]Global!#REF!</definedName>
    <definedName name="revenue_per_RPM_1992" localSheetId="9">[15]Global!#REF!</definedName>
    <definedName name="revenue_per_RPM_1992" localSheetId="2">[15]Global!#REF!</definedName>
    <definedName name="revenue_per_RPM_1992" localSheetId="25">[15]Global!#REF!</definedName>
    <definedName name="revenue_per_RPM_1992">[15]Global!#REF!</definedName>
    <definedName name="revenue_per_RPM_1993" localSheetId="4">[15]Global!#REF!</definedName>
    <definedName name="revenue_per_RPM_1993" localSheetId="16">[15]Global!#REF!</definedName>
    <definedName name="revenue_per_RPM_1993" localSheetId="5">[15]Global!#REF!</definedName>
    <definedName name="revenue_per_RPM_1993" localSheetId="9">[15]Global!#REF!</definedName>
    <definedName name="revenue_per_RPM_1993" localSheetId="2">[15]Global!#REF!</definedName>
    <definedName name="revenue_per_RPM_1993" localSheetId="25">[15]Global!#REF!</definedName>
    <definedName name="revenue_per_RPM_1993">[15]Global!#REF!</definedName>
    <definedName name="revenue_per_RPM_1994" localSheetId="4">[15]Global!#REF!</definedName>
    <definedName name="revenue_per_RPM_1994" localSheetId="16">[15]Global!#REF!</definedName>
    <definedName name="revenue_per_RPM_1994" localSheetId="5">[15]Global!#REF!</definedName>
    <definedName name="revenue_per_RPM_1994" localSheetId="9">[15]Global!#REF!</definedName>
    <definedName name="revenue_per_RPM_1994" localSheetId="2">[15]Global!#REF!</definedName>
    <definedName name="revenue_per_RPM_1994" localSheetId="25">[15]Global!#REF!</definedName>
    <definedName name="revenue_per_RPM_1994">[15]Global!#REF!</definedName>
    <definedName name="revenue_per_RPM_1995" localSheetId="4">[15]Global!#REF!</definedName>
    <definedName name="revenue_per_RPM_1995" localSheetId="16">[15]Global!#REF!</definedName>
    <definedName name="revenue_per_RPM_1995" localSheetId="5">[15]Global!#REF!</definedName>
    <definedName name="revenue_per_RPM_1995" localSheetId="9">[15]Global!#REF!</definedName>
    <definedName name="revenue_per_RPM_1995" localSheetId="2">[15]Global!#REF!</definedName>
    <definedName name="revenue_per_RPM_1995" localSheetId="25">[15]Global!#REF!</definedName>
    <definedName name="revenue_per_RPM_1995">[15]Global!#REF!</definedName>
    <definedName name="revenue_per_RPM_1996" localSheetId="4">[15]Global!#REF!</definedName>
    <definedName name="revenue_per_RPM_1996" localSheetId="16">[15]Global!#REF!</definedName>
    <definedName name="revenue_per_RPM_1996" localSheetId="5">[15]Global!#REF!</definedName>
    <definedName name="revenue_per_RPM_1996" localSheetId="9">[15]Global!#REF!</definedName>
    <definedName name="revenue_per_RPM_1996" localSheetId="2">[15]Global!#REF!</definedName>
    <definedName name="revenue_per_RPM_1996" localSheetId="25">[15]Global!#REF!</definedName>
    <definedName name="revenue_per_RPM_1996">[15]Global!#REF!</definedName>
    <definedName name="revenue_per_RPM_1997" localSheetId="4">[15]Global!#REF!</definedName>
    <definedName name="revenue_per_RPM_1997" localSheetId="16">[15]Global!#REF!</definedName>
    <definedName name="revenue_per_RPM_1997" localSheetId="5">[15]Global!#REF!</definedName>
    <definedName name="revenue_per_RPM_1997" localSheetId="9">[15]Global!#REF!</definedName>
    <definedName name="revenue_per_RPM_1997" localSheetId="2">[15]Global!#REF!</definedName>
    <definedName name="revenue_per_RPM_1997" localSheetId="25">[15]Global!#REF!</definedName>
    <definedName name="revenue_per_RPM_1997">[15]Global!#REF!</definedName>
    <definedName name="revenue_per_RPM_1998" localSheetId="4">[15]Global!#REF!</definedName>
    <definedName name="revenue_per_RPM_1998" localSheetId="16">[15]Global!#REF!</definedName>
    <definedName name="revenue_per_RPM_1998" localSheetId="5">[15]Global!#REF!</definedName>
    <definedName name="revenue_per_RPM_1998" localSheetId="9">[15]Global!#REF!</definedName>
    <definedName name="revenue_per_RPM_1998" localSheetId="2">[15]Global!#REF!</definedName>
    <definedName name="revenue_per_RPM_1998" localSheetId="25">[15]Global!#REF!</definedName>
    <definedName name="revenue_per_RPM_1998">[15]Global!#REF!</definedName>
    <definedName name="revenue_per_RPM_1999" localSheetId="4">[15]Global!#REF!</definedName>
    <definedName name="revenue_per_RPM_1999" localSheetId="16">[15]Global!#REF!</definedName>
    <definedName name="revenue_per_RPM_1999" localSheetId="5">[15]Global!#REF!</definedName>
    <definedName name="revenue_per_RPM_1999" localSheetId="9">[15]Global!#REF!</definedName>
    <definedName name="revenue_per_RPM_1999" localSheetId="2">[15]Global!#REF!</definedName>
    <definedName name="revenue_per_RPM_1999" localSheetId="25">[15]Global!#REF!</definedName>
    <definedName name="revenue_per_RPM_1999">[15]Global!#REF!</definedName>
    <definedName name="revenue_per_RPM_2000" localSheetId="4">[15]Global!#REF!</definedName>
    <definedName name="revenue_per_RPM_2000" localSheetId="16">[15]Global!#REF!</definedName>
    <definedName name="revenue_per_RPM_2000" localSheetId="5">[15]Global!#REF!</definedName>
    <definedName name="revenue_per_RPM_2000" localSheetId="9">[15]Global!#REF!</definedName>
    <definedName name="revenue_per_RPM_2000" localSheetId="2">[15]Global!#REF!</definedName>
    <definedName name="revenue_per_RPM_2000" localSheetId="25">[15]Global!#REF!</definedName>
    <definedName name="revenue_per_RPM_2000">[15]Global!#REF!</definedName>
    <definedName name="revenue_per_RPM_2001" localSheetId="4">[15]Global!#REF!</definedName>
    <definedName name="revenue_per_RPM_2001" localSheetId="16">[15]Global!#REF!</definedName>
    <definedName name="revenue_per_RPM_2001" localSheetId="5">[15]Global!#REF!</definedName>
    <definedName name="revenue_per_RPM_2001" localSheetId="9">[15]Global!#REF!</definedName>
    <definedName name="revenue_per_RPM_2001" localSheetId="2">[15]Global!#REF!</definedName>
    <definedName name="revenue_per_RPM_2001" localSheetId="25">[15]Global!#REF!</definedName>
    <definedName name="revenue_per_RPM_2001">[15]Global!#REF!</definedName>
    <definedName name="revenue_per_RPM_2002" localSheetId="4">[15]Global!#REF!</definedName>
    <definedName name="revenue_per_RPM_2002" localSheetId="16">[15]Global!#REF!</definedName>
    <definedName name="revenue_per_RPM_2002" localSheetId="5">[15]Global!#REF!</definedName>
    <definedName name="revenue_per_RPM_2002" localSheetId="9">[15]Global!#REF!</definedName>
    <definedName name="revenue_per_RPM_2002" localSheetId="2">[15]Global!#REF!</definedName>
    <definedName name="revenue_per_RPM_2002" localSheetId="25">[15]Global!#REF!</definedName>
    <definedName name="revenue_per_RPM_2002">[15]Global!#REF!</definedName>
    <definedName name="revenue_per_RPM_2003" localSheetId="4">[15]Global!#REF!</definedName>
    <definedName name="revenue_per_RPM_2003" localSheetId="16">[15]Global!#REF!</definedName>
    <definedName name="revenue_per_RPM_2003" localSheetId="5">[15]Global!#REF!</definedName>
    <definedName name="revenue_per_RPM_2003" localSheetId="9">[15]Global!#REF!</definedName>
    <definedName name="revenue_per_RPM_2003" localSheetId="2">[15]Global!#REF!</definedName>
    <definedName name="revenue_per_RPM_2003" localSheetId="25">[15]Global!#REF!</definedName>
    <definedName name="revenue_per_RPM_2003">[15]Global!#REF!</definedName>
    <definedName name="revenue_per_RPM_2004" localSheetId="4">[15]Global!#REF!</definedName>
    <definedName name="revenue_per_RPM_2004" localSheetId="16">[15]Global!#REF!</definedName>
    <definedName name="revenue_per_RPM_2004" localSheetId="5">[15]Global!#REF!</definedName>
    <definedName name="revenue_per_RPM_2004" localSheetId="9">[15]Global!#REF!</definedName>
    <definedName name="revenue_per_RPM_2004" localSheetId="2">[15]Global!#REF!</definedName>
    <definedName name="revenue_per_RPM_2004" localSheetId="25">[15]Global!#REF!</definedName>
    <definedName name="revenue_per_RPM_2004">[15]Global!#REF!</definedName>
    <definedName name="revenue_per_RPM_2005" localSheetId="4">[15]Global!#REF!</definedName>
    <definedName name="revenue_per_RPM_2005" localSheetId="16">[15]Global!#REF!</definedName>
    <definedName name="revenue_per_RPM_2005" localSheetId="5">[15]Global!#REF!</definedName>
    <definedName name="revenue_per_RPM_2005" localSheetId="9">[15]Global!#REF!</definedName>
    <definedName name="revenue_per_RPM_2005" localSheetId="2">[15]Global!#REF!</definedName>
    <definedName name="revenue_per_RPM_2005" localSheetId="25">[15]Global!#REF!</definedName>
    <definedName name="revenue_per_RPM_2005">[15]Global!#REF!</definedName>
    <definedName name="revenue_per_RPM_2006" localSheetId="4">[15]Global!#REF!</definedName>
    <definedName name="revenue_per_RPM_2006" localSheetId="16">[15]Global!#REF!</definedName>
    <definedName name="revenue_per_RPM_2006" localSheetId="5">[15]Global!#REF!</definedName>
    <definedName name="revenue_per_RPM_2006" localSheetId="9">[15]Global!#REF!</definedName>
    <definedName name="revenue_per_RPM_2006" localSheetId="2">[15]Global!#REF!</definedName>
    <definedName name="revenue_per_RPM_2006" localSheetId="25">[15]Global!#REF!</definedName>
    <definedName name="revenue_per_RPM_2006">[15]Global!#REF!</definedName>
    <definedName name="revenue_per_RPM_2007" localSheetId="4">[15]Global!#REF!</definedName>
    <definedName name="revenue_per_RPM_2007" localSheetId="16">[15]Global!#REF!</definedName>
    <definedName name="revenue_per_RPM_2007" localSheetId="5">[15]Global!#REF!</definedName>
    <definedName name="revenue_per_RPM_2007" localSheetId="9">[15]Global!#REF!</definedName>
    <definedName name="revenue_per_RPM_2007" localSheetId="2">[15]Global!#REF!</definedName>
    <definedName name="revenue_per_RPM_2007" localSheetId="25">[15]Global!#REF!</definedName>
    <definedName name="revenue_per_RPM_2007">[15]Global!#REF!</definedName>
    <definedName name="revenue_per_RPM_2008" localSheetId="4">[15]Global!#REF!</definedName>
    <definedName name="revenue_per_RPM_2008" localSheetId="16">[15]Global!#REF!</definedName>
    <definedName name="revenue_per_RPM_2008" localSheetId="5">[15]Global!#REF!</definedName>
    <definedName name="revenue_per_RPM_2008" localSheetId="9">[15]Global!#REF!</definedName>
    <definedName name="revenue_per_RPM_2008" localSheetId="2">[15]Global!#REF!</definedName>
    <definedName name="revenue_per_RPM_2008" localSheetId="25">[15]Global!#REF!</definedName>
    <definedName name="revenue_per_RPM_2008">[15]Global!#REF!</definedName>
    <definedName name="revenue_per_RPM_2009" localSheetId="4">[15]Global!#REF!</definedName>
    <definedName name="revenue_per_RPM_2009" localSheetId="16">[15]Global!#REF!</definedName>
    <definedName name="revenue_per_RPM_2009" localSheetId="5">[15]Global!#REF!</definedName>
    <definedName name="revenue_per_RPM_2009" localSheetId="9">[15]Global!#REF!</definedName>
    <definedName name="revenue_per_RPM_2009" localSheetId="2">[15]Global!#REF!</definedName>
    <definedName name="revenue_per_RPM_2009" localSheetId="25">[15]Global!#REF!</definedName>
    <definedName name="revenue_per_RPM_2009">[15]Global!#REF!</definedName>
    <definedName name="revenue_per_RPM_2010" localSheetId="4">[15]Global!#REF!</definedName>
    <definedName name="revenue_per_RPM_2010" localSheetId="16">[15]Global!#REF!</definedName>
    <definedName name="revenue_per_RPM_2010" localSheetId="5">[15]Global!#REF!</definedName>
    <definedName name="revenue_per_RPM_2010" localSheetId="9">[15]Global!#REF!</definedName>
    <definedName name="revenue_per_RPM_2010" localSheetId="2">[15]Global!#REF!</definedName>
    <definedName name="revenue_per_RPM_2010" localSheetId="25">[15]Global!#REF!</definedName>
    <definedName name="revenue_per_RPM_2010">[15]Global!#REF!</definedName>
    <definedName name="revenue_per_RPM_comm" localSheetId="4">[15]Global!#REF!</definedName>
    <definedName name="revenue_per_RPM_comm" localSheetId="16">[15]Global!#REF!</definedName>
    <definedName name="revenue_per_RPM_comm" localSheetId="5">[15]Global!#REF!</definedName>
    <definedName name="revenue_per_RPM_comm" localSheetId="9">[15]Global!#REF!</definedName>
    <definedName name="revenue_per_RPM_comm" localSheetId="2">[15]Global!#REF!</definedName>
    <definedName name="revenue_per_RPM_comm" localSheetId="25">[15]Global!#REF!</definedName>
    <definedName name="revenue_per_RPM_comm">[15]Global!#REF!</definedName>
    <definedName name="revenue_per_RTK_1985" localSheetId="4">[15]Global!#REF!</definedName>
    <definedName name="revenue_per_RTK_1985" localSheetId="16">[15]Global!#REF!</definedName>
    <definedName name="revenue_per_RTK_1985" localSheetId="5">[15]Global!#REF!</definedName>
    <definedName name="revenue_per_RTK_1985" localSheetId="9">[15]Global!#REF!</definedName>
    <definedName name="revenue_per_RTK_1985" localSheetId="2">[15]Global!#REF!</definedName>
    <definedName name="revenue_per_RTK_1985" localSheetId="25">[15]Global!#REF!</definedName>
    <definedName name="revenue_per_RTK_1985">[15]Global!#REF!</definedName>
    <definedName name="revenue_per_RTK_1986" localSheetId="4">[15]Global!#REF!</definedName>
    <definedName name="revenue_per_RTK_1986" localSheetId="16">[15]Global!#REF!</definedName>
    <definedName name="revenue_per_RTK_1986" localSheetId="5">[15]Global!#REF!</definedName>
    <definedName name="revenue_per_RTK_1986" localSheetId="9">[15]Global!#REF!</definedName>
    <definedName name="revenue_per_RTK_1986" localSheetId="2">[15]Global!#REF!</definedName>
    <definedName name="revenue_per_RTK_1986" localSheetId="25">[15]Global!#REF!</definedName>
    <definedName name="revenue_per_RTK_1986">[15]Global!#REF!</definedName>
    <definedName name="revenue_per_RTK_1987" localSheetId="4">[15]Global!#REF!</definedName>
    <definedName name="revenue_per_RTK_1987" localSheetId="16">[15]Global!#REF!</definedName>
    <definedName name="revenue_per_RTK_1987" localSheetId="5">[15]Global!#REF!</definedName>
    <definedName name="revenue_per_RTK_1987" localSheetId="9">[15]Global!#REF!</definedName>
    <definedName name="revenue_per_RTK_1987" localSheetId="2">[15]Global!#REF!</definedName>
    <definedName name="revenue_per_RTK_1987" localSheetId="25">[15]Global!#REF!</definedName>
    <definedName name="revenue_per_RTK_1987">[15]Global!#REF!</definedName>
    <definedName name="revenue_per_RTK_1988" localSheetId="4">[15]Global!#REF!</definedName>
    <definedName name="revenue_per_RTK_1988" localSheetId="16">[15]Global!#REF!</definedName>
    <definedName name="revenue_per_RTK_1988" localSheetId="5">[15]Global!#REF!</definedName>
    <definedName name="revenue_per_RTK_1988" localSheetId="9">[15]Global!#REF!</definedName>
    <definedName name="revenue_per_RTK_1988" localSheetId="2">[15]Global!#REF!</definedName>
    <definedName name="revenue_per_RTK_1988" localSheetId="25">[15]Global!#REF!</definedName>
    <definedName name="revenue_per_RTK_1988">[15]Global!#REF!</definedName>
    <definedName name="revenue_per_RTK_1989" localSheetId="4">[15]Global!#REF!</definedName>
    <definedName name="revenue_per_RTK_1989" localSheetId="16">[15]Global!#REF!</definedName>
    <definedName name="revenue_per_RTK_1989" localSheetId="5">[15]Global!#REF!</definedName>
    <definedName name="revenue_per_RTK_1989" localSheetId="9">[15]Global!#REF!</definedName>
    <definedName name="revenue_per_RTK_1989" localSheetId="2">[15]Global!#REF!</definedName>
    <definedName name="revenue_per_RTK_1989" localSheetId="25">[15]Global!#REF!</definedName>
    <definedName name="revenue_per_RTK_1989">[15]Global!#REF!</definedName>
    <definedName name="revenue_per_RTK_1990" localSheetId="4">[15]Global!#REF!</definedName>
    <definedName name="revenue_per_RTK_1990" localSheetId="16">[15]Global!#REF!</definedName>
    <definedName name="revenue_per_RTK_1990" localSheetId="5">[15]Global!#REF!</definedName>
    <definedName name="revenue_per_RTK_1990" localSheetId="9">[15]Global!#REF!</definedName>
    <definedName name="revenue_per_RTK_1990" localSheetId="2">[15]Global!#REF!</definedName>
    <definedName name="revenue_per_RTK_1990" localSheetId="25">[15]Global!#REF!</definedName>
    <definedName name="revenue_per_RTK_1990">[15]Global!#REF!</definedName>
    <definedName name="revenue_per_RTK_1991" localSheetId="4">[15]Global!#REF!</definedName>
    <definedName name="revenue_per_RTK_1991" localSheetId="16">[15]Global!#REF!</definedName>
    <definedName name="revenue_per_RTK_1991" localSheetId="5">[15]Global!#REF!</definedName>
    <definedName name="revenue_per_RTK_1991" localSheetId="9">[15]Global!#REF!</definedName>
    <definedName name="revenue_per_RTK_1991" localSheetId="2">[15]Global!#REF!</definedName>
    <definedName name="revenue_per_RTK_1991" localSheetId="25">[15]Global!#REF!</definedName>
    <definedName name="revenue_per_RTK_1991">[15]Global!#REF!</definedName>
    <definedName name="revenue_per_RTK_1992" localSheetId="4">[15]Global!#REF!</definedName>
    <definedName name="revenue_per_RTK_1992" localSheetId="16">[15]Global!#REF!</definedName>
    <definedName name="revenue_per_RTK_1992" localSheetId="5">[15]Global!#REF!</definedName>
    <definedName name="revenue_per_RTK_1992" localSheetId="9">[15]Global!#REF!</definedName>
    <definedName name="revenue_per_RTK_1992" localSheetId="2">[15]Global!#REF!</definedName>
    <definedName name="revenue_per_RTK_1992" localSheetId="25">[15]Global!#REF!</definedName>
    <definedName name="revenue_per_RTK_1992">[15]Global!#REF!</definedName>
    <definedName name="revenue_per_RTK_1993" localSheetId="4">[15]Global!#REF!</definedName>
    <definedName name="revenue_per_RTK_1993" localSheetId="16">[15]Global!#REF!</definedName>
    <definedName name="revenue_per_RTK_1993" localSheetId="5">[15]Global!#REF!</definedName>
    <definedName name="revenue_per_RTK_1993" localSheetId="9">[15]Global!#REF!</definedName>
    <definedName name="revenue_per_RTK_1993" localSheetId="2">[15]Global!#REF!</definedName>
    <definedName name="revenue_per_RTK_1993" localSheetId="25">[15]Global!#REF!</definedName>
    <definedName name="revenue_per_RTK_1993">[15]Global!#REF!</definedName>
    <definedName name="revenue_per_RTK_1994" localSheetId="4">[15]Global!#REF!</definedName>
    <definedName name="revenue_per_RTK_1994" localSheetId="16">[15]Global!#REF!</definedName>
    <definedName name="revenue_per_RTK_1994" localSheetId="5">[15]Global!#REF!</definedName>
    <definedName name="revenue_per_RTK_1994" localSheetId="9">[15]Global!#REF!</definedName>
    <definedName name="revenue_per_RTK_1994" localSheetId="2">[15]Global!#REF!</definedName>
    <definedName name="revenue_per_RTK_1994" localSheetId="25">[15]Global!#REF!</definedName>
    <definedName name="revenue_per_RTK_1994">[15]Global!#REF!</definedName>
    <definedName name="revenue_per_RTK_1995" localSheetId="4">[15]Global!#REF!</definedName>
    <definedName name="revenue_per_RTK_1995" localSheetId="16">[15]Global!#REF!</definedName>
    <definedName name="revenue_per_RTK_1995" localSheetId="5">[15]Global!#REF!</definedName>
    <definedName name="revenue_per_RTK_1995" localSheetId="9">[15]Global!#REF!</definedName>
    <definedName name="revenue_per_RTK_1995" localSheetId="2">[15]Global!#REF!</definedName>
    <definedName name="revenue_per_RTK_1995" localSheetId="25">[15]Global!#REF!</definedName>
    <definedName name="revenue_per_RTK_1995">[15]Global!#REF!</definedName>
    <definedName name="revenue_per_RTK_1996" localSheetId="4">[15]Global!#REF!</definedName>
    <definedName name="revenue_per_RTK_1996" localSheetId="16">[15]Global!#REF!</definedName>
    <definedName name="revenue_per_RTK_1996" localSheetId="5">[15]Global!#REF!</definedName>
    <definedName name="revenue_per_RTK_1996" localSheetId="9">[15]Global!#REF!</definedName>
    <definedName name="revenue_per_RTK_1996" localSheetId="2">[15]Global!#REF!</definedName>
    <definedName name="revenue_per_RTK_1996" localSheetId="25">[15]Global!#REF!</definedName>
    <definedName name="revenue_per_RTK_1996">[15]Global!#REF!</definedName>
    <definedName name="revenue_per_RTK_1997" localSheetId="4">[15]Global!#REF!</definedName>
    <definedName name="revenue_per_RTK_1997" localSheetId="16">[15]Global!#REF!</definedName>
    <definedName name="revenue_per_RTK_1997" localSheetId="5">[15]Global!#REF!</definedName>
    <definedName name="revenue_per_RTK_1997" localSheetId="9">[15]Global!#REF!</definedName>
    <definedName name="revenue_per_RTK_1997" localSheetId="2">[15]Global!#REF!</definedName>
    <definedName name="revenue_per_RTK_1997" localSheetId="25">[15]Global!#REF!</definedName>
    <definedName name="revenue_per_RTK_1997">[15]Global!#REF!</definedName>
    <definedName name="revenue_per_RTK_1998" localSheetId="4">[15]Global!#REF!</definedName>
    <definedName name="revenue_per_RTK_1998" localSheetId="16">[15]Global!#REF!</definedName>
    <definedName name="revenue_per_RTK_1998" localSheetId="5">[15]Global!#REF!</definedName>
    <definedName name="revenue_per_RTK_1998" localSheetId="9">[15]Global!#REF!</definedName>
    <definedName name="revenue_per_RTK_1998" localSheetId="2">[15]Global!#REF!</definedName>
    <definedName name="revenue_per_RTK_1998" localSheetId="25">[15]Global!#REF!</definedName>
    <definedName name="revenue_per_RTK_1998">[15]Global!#REF!</definedName>
    <definedName name="revenue_per_RTK_1999" localSheetId="4">[15]Global!#REF!</definedName>
    <definedName name="revenue_per_RTK_1999" localSheetId="16">[15]Global!#REF!</definedName>
    <definedName name="revenue_per_RTK_1999" localSheetId="5">[15]Global!#REF!</definedName>
    <definedName name="revenue_per_RTK_1999" localSheetId="9">[15]Global!#REF!</definedName>
    <definedName name="revenue_per_RTK_1999" localSheetId="2">[15]Global!#REF!</definedName>
    <definedName name="revenue_per_RTK_1999" localSheetId="25">[15]Global!#REF!</definedName>
    <definedName name="revenue_per_RTK_1999">[15]Global!#REF!</definedName>
    <definedName name="revenue_per_RTK_2000" localSheetId="4">[15]Global!#REF!</definedName>
    <definedName name="revenue_per_RTK_2000" localSheetId="16">[15]Global!#REF!</definedName>
    <definedName name="revenue_per_RTK_2000" localSheetId="5">[15]Global!#REF!</definedName>
    <definedName name="revenue_per_RTK_2000" localSheetId="9">[15]Global!#REF!</definedName>
    <definedName name="revenue_per_RTK_2000" localSheetId="2">[15]Global!#REF!</definedName>
    <definedName name="revenue_per_RTK_2000" localSheetId="25">[15]Global!#REF!</definedName>
    <definedName name="revenue_per_RTK_2000">[15]Global!#REF!</definedName>
    <definedName name="revenue_per_RTK_2001" localSheetId="4">[15]Global!#REF!</definedName>
    <definedName name="revenue_per_RTK_2001" localSheetId="16">[15]Global!#REF!</definedName>
    <definedName name="revenue_per_RTK_2001" localSheetId="5">[15]Global!#REF!</definedName>
    <definedName name="revenue_per_RTK_2001" localSheetId="9">[15]Global!#REF!</definedName>
    <definedName name="revenue_per_RTK_2001" localSheetId="2">[15]Global!#REF!</definedName>
    <definedName name="revenue_per_RTK_2001" localSheetId="25">[15]Global!#REF!</definedName>
    <definedName name="revenue_per_RTK_2001">[15]Global!#REF!</definedName>
    <definedName name="revenue_per_RTK_2002" localSheetId="4">[15]Global!#REF!</definedName>
    <definedName name="revenue_per_RTK_2002" localSheetId="16">[15]Global!#REF!</definedName>
    <definedName name="revenue_per_RTK_2002" localSheetId="5">[15]Global!#REF!</definedName>
    <definedName name="revenue_per_RTK_2002" localSheetId="9">[15]Global!#REF!</definedName>
    <definedName name="revenue_per_RTK_2002" localSheetId="2">[15]Global!#REF!</definedName>
    <definedName name="revenue_per_RTK_2002" localSheetId="25">[15]Global!#REF!</definedName>
    <definedName name="revenue_per_RTK_2002">[15]Global!#REF!</definedName>
    <definedName name="revenue_per_RTK_2003" localSheetId="4">[15]Global!#REF!</definedName>
    <definedName name="revenue_per_RTK_2003" localSheetId="16">[15]Global!#REF!</definedName>
    <definedName name="revenue_per_RTK_2003" localSheetId="5">[15]Global!#REF!</definedName>
    <definedName name="revenue_per_RTK_2003" localSheetId="9">[15]Global!#REF!</definedName>
    <definedName name="revenue_per_RTK_2003" localSheetId="2">[15]Global!#REF!</definedName>
    <definedName name="revenue_per_RTK_2003" localSheetId="25">[15]Global!#REF!</definedName>
    <definedName name="revenue_per_RTK_2003">[15]Global!#REF!</definedName>
    <definedName name="revenue_per_RTK_2004" localSheetId="4">[15]Global!#REF!</definedName>
    <definedName name="revenue_per_RTK_2004" localSheetId="16">[15]Global!#REF!</definedName>
    <definedName name="revenue_per_RTK_2004" localSheetId="5">[15]Global!#REF!</definedName>
    <definedName name="revenue_per_RTK_2004" localSheetId="9">[15]Global!#REF!</definedName>
    <definedName name="revenue_per_RTK_2004" localSheetId="2">[15]Global!#REF!</definedName>
    <definedName name="revenue_per_RTK_2004" localSheetId="25">[15]Global!#REF!</definedName>
    <definedName name="revenue_per_RTK_2004">[15]Global!#REF!</definedName>
    <definedName name="revenue_per_RTK_2005" localSheetId="4">[15]Global!#REF!</definedName>
    <definedName name="revenue_per_RTK_2005" localSheetId="16">[15]Global!#REF!</definedName>
    <definedName name="revenue_per_RTK_2005" localSheetId="5">[15]Global!#REF!</definedName>
    <definedName name="revenue_per_RTK_2005" localSheetId="9">[15]Global!#REF!</definedName>
    <definedName name="revenue_per_RTK_2005" localSheetId="2">[15]Global!#REF!</definedName>
    <definedName name="revenue_per_RTK_2005" localSheetId="25">[15]Global!#REF!</definedName>
    <definedName name="revenue_per_RTK_2005">[15]Global!#REF!</definedName>
    <definedName name="revenue_per_RTK_2006" localSheetId="4">[15]Global!#REF!</definedName>
    <definedName name="revenue_per_RTK_2006" localSheetId="16">[15]Global!#REF!</definedName>
    <definedName name="revenue_per_RTK_2006" localSheetId="5">[15]Global!#REF!</definedName>
    <definedName name="revenue_per_RTK_2006" localSheetId="9">[15]Global!#REF!</definedName>
    <definedName name="revenue_per_RTK_2006" localSheetId="2">[15]Global!#REF!</definedName>
    <definedName name="revenue_per_RTK_2006" localSheetId="25">[15]Global!#REF!</definedName>
    <definedName name="revenue_per_RTK_2006">[15]Global!#REF!</definedName>
    <definedName name="revenue_per_RTK_2007" localSheetId="4">[15]Global!#REF!</definedName>
    <definedName name="revenue_per_RTK_2007" localSheetId="16">[15]Global!#REF!</definedName>
    <definedName name="revenue_per_RTK_2007" localSheetId="5">[15]Global!#REF!</definedName>
    <definedName name="revenue_per_RTK_2007" localSheetId="9">[15]Global!#REF!</definedName>
    <definedName name="revenue_per_RTK_2007" localSheetId="2">[15]Global!#REF!</definedName>
    <definedName name="revenue_per_RTK_2007" localSheetId="25">[15]Global!#REF!</definedName>
    <definedName name="revenue_per_RTK_2007">[15]Global!#REF!</definedName>
    <definedName name="revenue_per_RTK_2008" localSheetId="4">[15]Global!#REF!</definedName>
    <definedName name="revenue_per_RTK_2008" localSheetId="16">[15]Global!#REF!</definedName>
    <definedName name="revenue_per_RTK_2008" localSheetId="5">[15]Global!#REF!</definedName>
    <definedName name="revenue_per_RTK_2008" localSheetId="9">[15]Global!#REF!</definedName>
    <definedName name="revenue_per_RTK_2008" localSheetId="2">[15]Global!#REF!</definedName>
    <definedName name="revenue_per_RTK_2008" localSheetId="25">[15]Global!#REF!</definedName>
    <definedName name="revenue_per_RTK_2008">[15]Global!#REF!</definedName>
    <definedName name="revenue_per_RTK_2009" localSheetId="4">[15]Global!#REF!</definedName>
    <definedName name="revenue_per_RTK_2009" localSheetId="16">[15]Global!#REF!</definedName>
    <definedName name="revenue_per_RTK_2009" localSheetId="5">[15]Global!#REF!</definedName>
    <definedName name="revenue_per_RTK_2009" localSheetId="9">[15]Global!#REF!</definedName>
    <definedName name="revenue_per_RTK_2009" localSheetId="2">[15]Global!#REF!</definedName>
    <definedName name="revenue_per_RTK_2009" localSheetId="25">[15]Global!#REF!</definedName>
    <definedName name="revenue_per_RTK_2009">[15]Global!#REF!</definedName>
    <definedName name="revenue_per_RTK_2010" localSheetId="4">[15]Global!#REF!</definedName>
    <definedName name="revenue_per_RTK_2010" localSheetId="16">[15]Global!#REF!</definedName>
    <definedName name="revenue_per_RTK_2010" localSheetId="5">[15]Global!#REF!</definedName>
    <definedName name="revenue_per_RTK_2010" localSheetId="9">[15]Global!#REF!</definedName>
    <definedName name="revenue_per_RTK_2010" localSheetId="2">[15]Global!#REF!</definedName>
    <definedName name="revenue_per_RTK_2010" localSheetId="25">[15]Global!#REF!</definedName>
    <definedName name="revenue_per_RTK_2010">[15]Global!#REF!</definedName>
    <definedName name="revenue_per_RTK_comm" localSheetId="4">[15]Global!#REF!</definedName>
    <definedName name="revenue_per_RTK_comm" localSheetId="16">[15]Global!#REF!</definedName>
    <definedName name="revenue_per_RTK_comm" localSheetId="5">[15]Global!#REF!</definedName>
    <definedName name="revenue_per_RTK_comm" localSheetId="9">[15]Global!#REF!</definedName>
    <definedName name="revenue_per_RTK_comm" localSheetId="2">[15]Global!#REF!</definedName>
    <definedName name="revenue_per_RTK_comm" localSheetId="25">[15]Global!#REF!</definedName>
    <definedName name="revenue_per_RTK_comm">[15]Global!#REF!</definedName>
    <definedName name="revenue_per_RTM_1985" localSheetId="4">[15]Global!#REF!</definedName>
    <definedName name="revenue_per_RTM_1985" localSheetId="16">[15]Global!#REF!</definedName>
    <definedName name="revenue_per_RTM_1985" localSheetId="5">[15]Global!#REF!</definedName>
    <definedName name="revenue_per_RTM_1985" localSheetId="9">[15]Global!#REF!</definedName>
    <definedName name="revenue_per_RTM_1985" localSheetId="2">[15]Global!#REF!</definedName>
    <definedName name="revenue_per_RTM_1985" localSheetId="25">[15]Global!#REF!</definedName>
    <definedName name="revenue_per_RTM_1985">[15]Global!#REF!</definedName>
    <definedName name="revenue_per_RTM_1986" localSheetId="4">[15]Global!#REF!</definedName>
    <definedName name="revenue_per_RTM_1986" localSheetId="16">[15]Global!#REF!</definedName>
    <definedName name="revenue_per_RTM_1986" localSheetId="5">[15]Global!#REF!</definedName>
    <definedName name="revenue_per_RTM_1986" localSheetId="9">[15]Global!#REF!</definedName>
    <definedName name="revenue_per_RTM_1986" localSheetId="2">[15]Global!#REF!</definedName>
    <definedName name="revenue_per_RTM_1986" localSheetId="25">[15]Global!#REF!</definedName>
    <definedName name="revenue_per_RTM_1986">[15]Global!#REF!</definedName>
    <definedName name="revenue_per_RTM_1987" localSheetId="4">[15]Global!#REF!</definedName>
    <definedName name="revenue_per_RTM_1987" localSheetId="16">[15]Global!#REF!</definedName>
    <definedName name="revenue_per_RTM_1987" localSheetId="5">[15]Global!#REF!</definedName>
    <definedName name="revenue_per_RTM_1987" localSheetId="9">[15]Global!#REF!</definedName>
    <definedName name="revenue_per_RTM_1987" localSheetId="2">[15]Global!#REF!</definedName>
    <definedName name="revenue_per_RTM_1987" localSheetId="25">[15]Global!#REF!</definedName>
    <definedName name="revenue_per_RTM_1987">[15]Global!#REF!</definedName>
    <definedName name="revenue_per_RTM_1988" localSheetId="4">[15]Global!#REF!</definedName>
    <definedName name="revenue_per_RTM_1988" localSheetId="16">[15]Global!#REF!</definedName>
    <definedName name="revenue_per_RTM_1988" localSheetId="5">[15]Global!#REF!</definedName>
    <definedName name="revenue_per_RTM_1988" localSheetId="9">[15]Global!#REF!</definedName>
    <definedName name="revenue_per_RTM_1988" localSheetId="2">[15]Global!#REF!</definedName>
    <definedName name="revenue_per_RTM_1988" localSheetId="25">[15]Global!#REF!</definedName>
    <definedName name="revenue_per_RTM_1988">[15]Global!#REF!</definedName>
    <definedName name="revenue_per_RTM_1989" localSheetId="4">[15]Global!#REF!</definedName>
    <definedName name="revenue_per_RTM_1989" localSheetId="16">[15]Global!#REF!</definedName>
    <definedName name="revenue_per_RTM_1989" localSheetId="5">[15]Global!#REF!</definedName>
    <definedName name="revenue_per_RTM_1989" localSheetId="9">[15]Global!#REF!</definedName>
    <definedName name="revenue_per_RTM_1989" localSheetId="2">[15]Global!#REF!</definedName>
    <definedName name="revenue_per_RTM_1989" localSheetId="25">[15]Global!#REF!</definedName>
    <definedName name="revenue_per_RTM_1989">[15]Global!#REF!</definedName>
    <definedName name="revenue_per_RTM_1990" localSheetId="4">[15]Global!#REF!</definedName>
    <definedName name="revenue_per_RTM_1990" localSheetId="16">[15]Global!#REF!</definedName>
    <definedName name="revenue_per_RTM_1990" localSheetId="5">[15]Global!#REF!</definedName>
    <definedName name="revenue_per_RTM_1990" localSheetId="9">[15]Global!#REF!</definedName>
    <definedName name="revenue_per_RTM_1990" localSheetId="2">[15]Global!#REF!</definedName>
    <definedName name="revenue_per_RTM_1990" localSheetId="25">[15]Global!#REF!</definedName>
    <definedName name="revenue_per_RTM_1990">[15]Global!#REF!</definedName>
    <definedName name="revenue_per_RTM_1991" localSheetId="4">[15]Global!#REF!</definedName>
    <definedName name="revenue_per_RTM_1991" localSheetId="16">[15]Global!#REF!</definedName>
    <definedName name="revenue_per_RTM_1991" localSheetId="5">[15]Global!#REF!</definedName>
    <definedName name="revenue_per_RTM_1991" localSheetId="9">[15]Global!#REF!</definedName>
    <definedName name="revenue_per_RTM_1991" localSheetId="2">[15]Global!#REF!</definedName>
    <definedName name="revenue_per_RTM_1991" localSheetId="25">[15]Global!#REF!</definedName>
    <definedName name="revenue_per_RTM_1991">[15]Global!#REF!</definedName>
    <definedName name="revenue_per_RTM_1992" localSheetId="4">[15]Global!#REF!</definedName>
    <definedName name="revenue_per_RTM_1992" localSheetId="16">[15]Global!#REF!</definedName>
    <definedName name="revenue_per_RTM_1992" localSheetId="5">[15]Global!#REF!</definedName>
    <definedName name="revenue_per_RTM_1992" localSheetId="9">[15]Global!#REF!</definedName>
    <definedName name="revenue_per_RTM_1992" localSheetId="2">[15]Global!#REF!</definedName>
    <definedName name="revenue_per_RTM_1992" localSheetId="25">[15]Global!#REF!</definedName>
    <definedName name="revenue_per_RTM_1992">[15]Global!#REF!</definedName>
    <definedName name="revenue_per_RTM_1993" localSheetId="4">[15]Global!#REF!</definedName>
    <definedName name="revenue_per_RTM_1993" localSheetId="16">[15]Global!#REF!</definedName>
    <definedName name="revenue_per_RTM_1993" localSheetId="5">[15]Global!#REF!</definedName>
    <definedName name="revenue_per_RTM_1993" localSheetId="9">[15]Global!#REF!</definedName>
    <definedName name="revenue_per_RTM_1993" localSheetId="2">[15]Global!#REF!</definedName>
    <definedName name="revenue_per_RTM_1993" localSheetId="25">[15]Global!#REF!</definedName>
    <definedName name="revenue_per_RTM_1993">[15]Global!#REF!</definedName>
    <definedName name="revenue_per_RTM_1994" localSheetId="4">[15]Global!#REF!</definedName>
    <definedName name="revenue_per_RTM_1994" localSheetId="16">[15]Global!#REF!</definedName>
    <definedName name="revenue_per_RTM_1994" localSheetId="5">[15]Global!#REF!</definedName>
    <definedName name="revenue_per_RTM_1994" localSheetId="9">[15]Global!#REF!</definedName>
    <definedName name="revenue_per_RTM_1994" localSheetId="2">[15]Global!#REF!</definedName>
    <definedName name="revenue_per_RTM_1994" localSheetId="25">[15]Global!#REF!</definedName>
    <definedName name="revenue_per_RTM_1994">[15]Global!#REF!</definedName>
    <definedName name="revenue_per_RTM_1995" localSheetId="4">[15]Global!#REF!</definedName>
    <definedName name="revenue_per_RTM_1995" localSheetId="16">[15]Global!#REF!</definedName>
    <definedName name="revenue_per_RTM_1995" localSheetId="5">[15]Global!#REF!</definedName>
    <definedName name="revenue_per_RTM_1995" localSheetId="9">[15]Global!#REF!</definedName>
    <definedName name="revenue_per_RTM_1995" localSheetId="2">[15]Global!#REF!</definedName>
    <definedName name="revenue_per_RTM_1995" localSheetId="25">[15]Global!#REF!</definedName>
    <definedName name="revenue_per_RTM_1995">[15]Global!#REF!</definedName>
    <definedName name="revenue_per_RTM_1996" localSheetId="4">[15]Global!#REF!</definedName>
    <definedName name="revenue_per_RTM_1996" localSheetId="16">[15]Global!#REF!</definedName>
    <definedName name="revenue_per_RTM_1996" localSheetId="5">[15]Global!#REF!</definedName>
    <definedName name="revenue_per_RTM_1996" localSheetId="9">[15]Global!#REF!</definedName>
    <definedName name="revenue_per_RTM_1996" localSheetId="2">[15]Global!#REF!</definedName>
    <definedName name="revenue_per_RTM_1996" localSheetId="25">[15]Global!#REF!</definedName>
    <definedName name="revenue_per_RTM_1996">[15]Global!#REF!</definedName>
    <definedName name="revenue_per_RTM_1997" localSheetId="4">[15]Global!#REF!</definedName>
    <definedName name="revenue_per_RTM_1997" localSheetId="16">[15]Global!#REF!</definedName>
    <definedName name="revenue_per_RTM_1997" localSheetId="5">[15]Global!#REF!</definedName>
    <definedName name="revenue_per_RTM_1997" localSheetId="9">[15]Global!#REF!</definedName>
    <definedName name="revenue_per_RTM_1997" localSheetId="2">[15]Global!#REF!</definedName>
    <definedName name="revenue_per_RTM_1997" localSheetId="25">[15]Global!#REF!</definedName>
    <definedName name="revenue_per_RTM_1997">[15]Global!#REF!</definedName>
    <definedName name="revenue_per_RTM_1998" localSheetId="4">[15]Global!#REF!</definedName>
    <definedName name="revenue_per_RTM_1998" localSheetId="16">[15]Global!#REF!</definedName>
    <definedName name="revenue_per_RTM_1998" localSheetId="5">[15]Global!#REF!</definedName>
    <definedName name="revenue_per_RTM_1998" localSheetId="9">[15]Global!#REF!</definedName>
    <definedName name="revenue_per_RTM_1998" localSheetId="2">[15]Global!#REF!</definedName>
    <definedName name="revenue_per_RTM_1998" localSheetId="25">[15]Global!#REF!</definedName>
    <definedName name="revenue_per_RTM_1998">[15]Global!#REF!</definedName>
    <definedName name="revenue_per_RTM_1999" localSheetId="4">[15]Global!#REF!</definedName>
    <definedName name="revenue_per_RTM_1999" localSheetId="16">[15]Global!#REF!</definedName>
    <definedName name="revenue_per_RTM_1999" localSheetId="5">[15]Global!#REF!</definedName>
    <definedName name="revenue_per_RTM_1999" localSheetId="9">[15]Global!#REF!</definedName>
    <definedName name="revenue_per_RTM_1999" localSheetId="2">[15]Global!#REF!</definedName>
    <definedName name="revenue_per_RTM_1999" localSheetId="25">[15]Global!#REF!</definedName>
    <definedName name="revenue_per_RTM_1999">[15]Global!#REF!</definedName>
    <definedName name="revenue_per_RTM_2000" localSheetId="4">[15]Global!#REF!</definedName>
    <definedName name="revenue_per_RTM_2000" localSheetId="16">[15]Global!#REF!</definedName>
    <definedName name="revenue_per_RTM_2000" localSheetId="5">[15]Global!#REF!</definedName>
    <definedName name="revenue_per_RTM_2000" localSheetId="9">[15]Global!#REF!</definedName>
    <definedName name="revenue_per_RTM_2000" localSheetId="2">[15]Global!#REF!</definedName>
    <definedName name="revenue_per_RTM_2000" localSheetId="25">[15]Global!#REF!</definedName>
    <definedName name="revenue_per_RTM_2000">[15]Global!#REF!</definedName>
    <definedName name="revenue_per_RTM_2001" localSheetId="4">[15]Global!#REF!</definedName>
    <definedName name="revenue_per_RTM_2001" localSheetId="16">[15]Global!#REF!</definedName>
    <definedName name="revenue_per_RTM_2001" localSheetId="5">[15]Global!#REF!</definedName>
    <definedName name="revenue_per_RTM_2001" localSheetId="9">[15]Global!#REF!</definedName>
    <definedName name="revenue_per_RTM_2001" localSheetId="2">[15]Global!#REF!</definedName>
    <definedName name="revenue_per_RTM_2001" localSheetId="25">[15]Global!#REF!</definedName>
    <definedName name="revenue_per_RTM_2001">[15]Global!#REF!</definedName>
    <definedName name="revenue_per_RTM_2002" localSheetId="4">[15]Global!#REF!</definedName>
    <definedName name="revenue_per_RTM_2002" localSheetId="16">[15]Global!#REF!</definedName>
    <definedName name="revenue_per_RTM_2002" localSheetId="5">[15]Global!#REF!</definedName>
    <definedName name="revenue_per_RTM_2002" localSheetId="9">[15]Global!#REF!</definedName>
    <definedName name="revenue_per_RTM_2002" localSheetId="2">[15]Global!#REF!</definedName>
    <definedName name="revenue_per_RTM_2002" localSheetId="25">[15]Global!#REF!</definedName>
    <definedName name="revenue_per_RTM_2002">[15]Global!#REF!</definedName>
    <definedName name="revenue_per_RTM_2003" localSheetId="4">[15]Global!#REF!</definedName>
    <definedName name="revenue_per_RTM_2003" localSheetId="16">[15]Global!#REF!</definedName>
    <definedName name="revenue_per_RTM_2003" localSheetId="5">[15]Global!#REF!</definedName>
    <definedName name="revenue_per_RTM_2003" localSheetId="9">[15]Global!#REF!</definedName>
    <definedName name="revenue_per_RTM_2003" localSheetId="2">[15]Global!#REF!</definedName>
    <definedName name="revenue_per_RTM_2003" localSheetId="25">[15]Global!#REF!</definedName>
    <definedName name="revenue_per_RTM_2003">[15]Global!#REF!</definedName>
    <definedName name="revenue_per_RTM_2004" localSheetId="4">[15]Global!#REF!</definedName>
    <definedName name="revenue_per_RTM_2004" localSheetId="16">[15]Global!#REF!</definedName>
    <definedName name="revenue_per_RTM_2004" localSheetId="5">[15]Global!#REF!</definedName>
    <definedName name="revenue_per_RTM_2004" localSheetId="9">[15]Global!#REF!</definedName>
    <definedName name="revenue_per_RTM_2004" localSheetId="2">[15]Global!#REF!</definedName>
    <definedName name="revenue_per_RTM_2004" localSheetId="25">[15]Global!#REF!</definedName>
    <definedName name="revenue_per_RTM_2004">[15]Global!#REF!</definedName>
    <definedName name="revenue_per_RTM_2005" localSheetId="4">[15]Global!#REF!</definedName>
    <definedName name="revenue_per_RTM_2005" localSheetId="16">[15]Global!#REF!</definedName>
    <definedName name="revenue_per_RTM_2005" localSheetId="5">[15]Global!#REF!</definedName>
    <definedName name="revenue_per_RTM_2005" localSheetId="9">[15]Global!#REF!</definedName>
    <definedName name="revenue_per_RTM_2005" localSheetId="2">[15]Global!#REF!</definedName>
    <definedName name="revenue_per_RTM_2005" localSheetId="25">[15]Global!#REF!</definedName>
    <definedName name="revenue_per_RTM_2005">[15]Global!#REF!</definedName>
    <definedName name="revenue_per_RTM_2006" localSheetId="4">[15]Global!#REF!</definedName>
    <definedName name="revenue_per_RTM_2006" localSheetId="16">[15]Global!#REF!</definedName>
    <definedName name="revenue_per_RTM_2006" localSheetId="5">[15]Global!#REF!</definedName>
    <definedName name="revenue_per_RTM_2006" localSheetId="9">[15]Global!#REF!</definedName>
    <definedName name="revenue_per_RTM_2006" localSheetId="2">[15]Global!#REF!</definedName>
    <definedName name="revenue_per_RTM_2006" localSheetId="25">[15]Global!#REF!</definedName>
    <definedName name="revenue_per_RTM_2006">[15]Global!#REF!</definedName>
    <definedName name="revenue_per_RTM_2007" localSheetId="4">[15]Global!#REF!</definedName>
    <definedName name="revenue_per_RTM_2007" localSheetId="16">[15]Global!#REF!</definedName>
    <definedName name="revenue_per_RTM_2007" localSheetId="5">[15]Global!#REF!</definedName>
    <definedName name="revenue_per_RTM_2007" localSheetId="9">[15]Global!#REF!</definedName>
    <definedName name="revenue_per_RTM_2007" localSheetId="2">[15]Global!#REF!</definedName>
    <definedName name="revenue_per_RTM_2007" localSheetId="25">[15]Global!#REF!</definedName>
    <definedName name="revenue_per_RTM_2007">[15]Global!#REF!</definedName>
    <definedName name="revenue_per_RTM_2008" localSheetId="4">[15]Global!#REF!</definedName>
    <definedName name="revenue_per_RTM_2008" localSheetId="16">[15]Global!#REF!</definedName>
    <definedName name="revenue_per_RTM_2008" localSheetId="5">[15]Global!#REF!</definedName>
    <definedName name="revenue_per_RTM_2008" localSheetId="9">[15]Global!#REF!</definedName>
    <definedName name="revenue_per_RTM_2008" localSheetId="2">[15]Global!#REF!</definedName>
    <definedName name="revenue_per_RTM_2008" localSheetId="25">[15]Global!#REF!</definedName>
    <definedName name="revenue_per_RTM_2008">[15]Global!#REF!</definedName>
    <definedName name="revenue_per_RTM_2009" localSheetId="4">[15]Global!#REF!</definedName>
    <definedName name="revenue_per_RTM_2009" localSheetId="16">[15]Global!#REF!</definedName>
    <definedName name="revenue_per_RTM_2009" localSheetId="5">[15]Global!#REF!</definedName>
    <definedName name="revenue_per_RTM_2009" localSheetId="9">[15]Global!#REF!</definedName>
    <definedName name="revenue_per_RTM_2009" localSheetId="2">[15]Global!#REF!</definedName>
    <definedName name="revenue_per_RTM_2009" localSheetId="25">[15]Global!#REF!</definedName>
    <definedName name="revenue_per_RTM_2009">[15]Global!#REF!</definedName>
    <definedName name="revenue_per_RTM_2010" localSheetId="4">[15]Global!#REF!</definedName>
    <definedName name="revenue_per_RTM_2010" localSheetId="16">[15]Global!#REF!</definedName>
    <definedName name="revenue_per_RTM_2010" localSheetId="5">[15]Global!#REF!</definedName>
    <definedName name="revenue_per_RTM_2010" localSheetId="9">[15]Global!#REF!</definedName>
    <definedName name="revenue_per_RTM_2010" localSheetId="2">[15]Global!#REF!</definedName>
    <definedName name="revenue_per_RTM_2010" localSheetId="25">[15]Global!#REF!</definedName>
    <definedName name="revenue_per_RTM_2010">[15]Global!#REF!</definedName>
    <definedName name="revenue_per_RTM_comm" localSheetId="4">[15]Global!#REF!</definedName>
    <definedName name="revenue_per_RTM_comm" localSheetId="16">[15]Global!#REF!</definedName>
    <definedName name="revenue_per_RTM_comm" localSheetId="5">[15]Global!#REF!</definedName>
    <definedName name="revenue_per_RTM_comm" localSheetId="9">[15]Global!#REF!</definedName>
    <definedName name="revenue_per_RTM_comm" localSheetId="2">[15]Global!#REF!</definedName>
    <definedName name="revenue_per_RTM_comm" localSheetId="25">[15]Global!#REF!</definedName>
    <definedName name="revenue_per_RTM_comm">[15]Global!#REF!</definedName>
    <definedName name="Revenues">[10]Sheet1!$A$4:$IV$4</definedName>
    <definedName name="rf">'[3]DCF old'!$C$22</definedName>
    <definedName name="rf_old" localSheetId="4">'[3]DCF old'!#REF!</definedName>
    <definedName name="rf_old" localSheetId="16">'[3]DCF old'!#REF!</definedName>
    <definedName name="rf_old" localSheetId="5">'[3]DCF old'!#REF!</definedName>
    <definedName name="rf_old" localSheetId="9">'[3]DCF old'!#REF!</definedName>
    <definedName name="rf_old" localSheetId="2">'[3]DCF old'!#REF!</definedName>
    <definedName name="rf_old" localSheetId="25">'[3]DCF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6">'[3]DCF old'!#REF!</definedName>
    <definedName name="rng_BS" localSheetId="5">'[3]DCF old'!#REF!</definedName>
    <definedName name="rng_BS" localSheetId="9">'[3]DCF old'!#REF!</definedName>
    <definedName name="rng_BS" localSheetId="2">'[3]DCF old'!#REF!</definedName>
    <definedName name="rng_BS" localSheetId="25">'[3]DCF old'!#REF!</definedName>
    <definedName name="rng_BS">'[3]DCF old'!#REF!</definedName>
    <definedName name="rng_FA" localSheetId="4">'[3]DCF old'!#REF!</definedName>
    <definedName name="rng_FA" localSheetId="16">'[3]DCF old'!#REF!</definedName>
    <definedName name="rng_FA" localSheetId="5">'[3]DCF old'!#REF!</definedName>
    <definedName name="rng_FA" localSheetId="9">'[3]DCF old'!#REF!</definedName>
    <definedName name="rng_FA" localSheetId="2">'[3]DCF old'!#REF!</definedName>
    <definedName name="rng_FA" localSheetId="25">'[3]DCF old'!#REF!</definedName>
    <definedName name="rng_FA">'[3]DCF old'!#REF!</definedName>
    <definedName name="rng_KV" localSheetId="4">'[3]DCF old'!#REF!</definedName>
    <definedName name="rng_KV" localSheetId="16">'[3]DCF old'!#REF!</definedName>
    <definedName name="rng_KV" localSheetId="5">'[3]DCF old'!#REF!</definedName>
    <definedName name="rng_KV" localSheetId="9">'[3]DCF old'!#REF!</definedName>
    <definedName name="rng_KV" localSheetId="2">'[3]DCF old'!#REF!</definedName>
    <definedName name="rng_KV" localSheetId="25">'[3]DCF old'!#REF!</definedName>
    <definedName name="rng_KV">'[3]DCF old'!#REF!</definedName>
    <definedName name="rng_otherkeyval" localSheetId="4">'[3]DCF old'!#REF!</definedName>
    <definedName name="rng_otherkeyval" localSheetId="16">'[3]DCF old'!#REF!</definedName>
    <definedName name="rng_otherkeyval" localSheetId="5">'[3]DCF old'!#REF!</definedName>
    <definedName name="rng_otherkeyval" localSheetId="9">'[3]DCF old'!#REF!</definedName>
    <definedName name="rng_otherkeyval" localSheetId="2">'[3]DCF old'!#REF!</definedName>
    <definedName name="rng_otherkeyval" localSheetId="25">'[3]DCF old'!#REF!</definedName>
    <definedName name="rng_otherkeyval">'[3]DCF old'!#REF!</definedName>
    <definedName name="rng_qdata" localSheetId="4">'[3]DCF old'!#REF!</definedName>
    <definedName name="rng_qdata" localSheetId="16">'[3]DCF old'!#REF!</definedName>
    <definedName name="rng_qdata" localSheetId="5">'[3]DCF old'!#REF!</definedName>
    <definedName name="rng_qdata" localSheetId="9">'[3]DCF old'!#REF!</definedName>
    <definedName name="rng_qdata" localSheetId="2">'[3]DCF old'!#REF!</definedName>
    <definedName name="rng_qdata" localSheetId="25">'[3]DCF old'!#REF!</definedName>
    <definedName name="rng_qdata">'[3]DCF old'!#REF!</definedName>
    <definedName name="rng_SA" localSheetId="4">'[3]DCF old'!#REF!</definedName>
    <definedName name="rng_SA" localSheetId="16">'[3]DCF old'!#REF!</definedName>
    <definedName name="rng_SA" localSheetId="5">'[3]DCF old'!#REF!</definedName>
    <definedName name="rng_SA" localSheetId="9">'[3]DCF old'!#REF!</definedName>
    <definedName name="rng_SA" localSheetId="2">'[3]DCF old'!#REF!</definedName>
    <definedName name="rng_SA" localSheetId="25">'[3]DCF old'!#REF!</definedName>
    <definedName name="rng_SA">'[3]DCF old'!#REF!</definedName>
    <definedName name="rng_sa_beta" localSheetId="4">'[3]DCF old'!#REF!</definedName>
    <definedName name="rng_sa_beta" localSheetId="16">'[3]DCF old'!#REF!</definedName>
    <definedName name="rng_sa_beta" localSheetId="5">'[3]DCF old'!#REF!</definedName>
    <definedName name="rng_sa_beta" localSheetId="9">'[3]DCF old'!#REF!</definedName>
    <definedName name="rng_sa_beta" localSheetId="2">'[3]DCF old'!#REF!</definedName>
    <definedName name="rng_sa_beta" localSheetId="25">'[3]DCF old'!#REF!</definedName>
    <definedName name="rng_sa_beta">'[3]DCF old'!#REF!</definedName>
    <definedName name="rng_sa_noplat" localSheetId="4">'[3]DCF old'!#REF!</definedName>
    <definedName name="rng_sa_noplat" localSheetId="16">'[3]DCF old'!#REF!</definedName>
    <definedName name="rng_sa_noplat" localSheetId="5">'[3]DCF old'!#REF!</definedName>
    <definedName name="rng_sa_noplat" localSheetId="9">'[3]DCF old'!#REF!</definedName>
    <definedName name="rng_sa_noplat" localSheetId="2">'[3]DCF old'!#REF!</definedName>
    <definedName name="rng_sa_noplat" localSheetId="25">'[3]DCF old'!#REF!</definedName>
    <definedName name="rng_sa_noplat">'[3]DCF old'!#REF!</definedName>
    <definedName name="rng_sa_noplat_p2" localSheetId="4">'[3]DCF old'!#REF!</definedName>
    <definedName name="rng_sa_noplat_p2" localSheetId="16">'[3]DCF old'!#REF!</definedName>
    <definedName name="rng_sa_noplat_p2" localSheetId="5">'[3]DCF old'!#REF!</definedName>
    <definedName name="rng_sa_noplat_p2" localSheetId="9">'[3]DCF old'!#REF!</definedName>
    <definedName name="rng_sa_noplat_p2" localSheetId="2">'[3]DCF old'!#REF!</definedName>
    <definedName name="rng_sa_noplat_p2" localSheetId="25">'[3]DCF old'!#REF!</definedName>
    <definedName name="rng_sa_noplat_p2">'[3]DCF old'!#REF!</definedName>
    <definedName name="rng_sa_noplat_p3" localSheetId="4">'[3]DCF old'!#REF!</definedName>
    <definedName name="rng_sa_noplat_p3" localSheetId="16">'[3]DCF old'!#REF!</definedName>
    <definedName name="rng_sa_noplat_p3" localSheetId="5">'[3]DCF old'!#REF!</definedName>
    <definedName name="rng_sa_noplat_p3" localSheetId="9">'[3]DCF old'!#REF!</definedName>
    <definedName name="rng_sa_noplat_p3" localSheetId="2">'[3]DCF old'!#REF!</definedName>
    <definedName name="rng_sa_noplat_p3" localSheetId="25">'[3]DCF old'!#REF!</definedName>
    <definedName name="rng_sa_noplat_p3">'[3]DCF old'!#REF!</definedName>
    <definedName name="rng_sa_rf" localSheetId="4">'[3]DCF old'!#REF!</definedName>
    <definedName name="rng_sa_rf" localSheetId="16">'[3]DCF old'!#REF!</definedName>
    <definedName name="rng_sa_rf" localSheetId="5">'[3]DCF old'!#REF!</definedName>
    <definedName name="rng_sa_rf" localSheetId="9">'[3]DCF old'!#REF!</definedName>
    <definedName name="rng_sa_rf" localSheetId="2">'[3]DCF old'!#REF!</definedName>
    <definedName name="rng_sa_rf" localSheetId="25">'[3]DCF old'!#REF!</definedName>
    <definedName name="rng_sa_rf">'[3]DCF old'!#REF!</definedName>
    <definedName name="rng_sa_riskprem" localSheetId="4">'[3]DCF old'!#REF!</definedName>
    <definedName name="rng_sa_riskprem" localSheetId="16">'[3]DCF old'!#REF!</definedName>
    <definedName name="rng_sa_riskprem" localSheetId="5">'[3]DCF old'!#REF!</definedName>
    <definedName name="rng_sa_riskprem" localSheetId="9">'[3]DCF old'!#REF!</definedName>
    <definedName name="rng_sa_riskprem" localSheetId="2">'[3]DCF old'!#REF!</definedName>
    <definedName name="rng_sa_riskprem" localSheetId="25">'[3]DCF old'!#REF!</definedName>
    <definedName name="rng_sa_riskprem">'[3]DCF old'!#REF!</definedName>
    <definedName name="rng_sa_solid" localSheetId="4">'[3]DCF old'!#REF!</definedName>
    <definedName name="rng_sa_solid" localSheetId="16">'[3]DCF old'!#REF!</definedName>
    <definedName name="rng_sa_solid" localSheetId="5">'[3]DCF old'!#REF!</definedName>
    <definedName name="rng_sa_solid" localSheetId="9">'[3]DCF old'!#REF!</definedName>
    <definedName name="rng_sa_solid" localSheetId="2">'[3]DCF old'!#REF!</definedName>
    <definedName name="rng_sa_solid" localSheetId="25">'[3]DCF old'!#REF!</definedName>
    <definedName name="rng_sa_solid">'[3]DCF old'!#REF!</definedName>
    <definedName name="rng_sa_wacc" localSheetId="4">'[3]DCF old'!#REF!</definedName>
    <definedName name="rng_sa_wacc" localSheetId="16">'[3]DCF old'!#REF!</definedName>
    <definedName name="rng_sa_wacc" localSheetId="5">'[3]DCF old'!#REF!</definedName>
    <definedName name="rng_sa_wacc" localSheetId="9">'[3]DCF old'!#REF!</definedName>
    <definedName name="rng_sa_wacc" localSheetId="2">'[3]DCF old'!#REF!</definedName>
    <definedName name="rng_sa_wacc" localSheetId="25">'[3]DCF old'!#REF!</definedName>
    <definedName name="rng_sa_wacc">'[3]DCF old'!#REF!</definedName>
    <definedName name="rng_stock" localSheetId="4">'[3]DCF old'!#REF!</definedName>
    <definedName name="rng_stock" localSheetId="16">'[3]DCF old'!#REF!</definedName>
    <definedName name="rng_stock" localSheetId="5">'[3]DCF old'!#REF!</definedName>
    <definedName name="rng_stock" localSheetId="9">'[3]DCF old'!#REF!</definedName>
    <definedName name="rng_stock" localSheetId="2">'[3]DCF old'!#REF!</definedName>
    <definedName name="rng_stock" localSheetId="25">'[3]DCF old'!#REF!</definedName>
    <definedName name="rng_stock">'[3]DCF old'!#REF!</definedName>
    <definedName name="roc_margin" localSheetId="4">'[3]DCF old'!#REF!</definedName>
    <definedName name="roc_margin" localSheetId="16">'[3]DCF old'!#REF!</definedName>
    <definedName name="roc_margin" localSheetId="5">'[3]DCF old'!#REF!</definedName>
    <definedName name="roc_margin" localSheetId="9">'[3]DCF old'!#REF!</definedName>
    <definedName name="roc_margin" localSheetId="2">'[3]DCF old'!#REF!</definedName>
    <definedName name="roc_margin" localSheetId="25">'[3]DCF old'!#REF!</definedName>
    <definedName name="roc_margin">'[3]DCF old'!#REF!</definedName>
    <definedName name="roce" localSheetId="4">'[3]DCF old'!#REF!</definedName>
    <definedName name="roce" localSheetId="16">'[3]DCF old'!#REF!</definedName>
    <definedName name="roce" localSheetId="5">'[3]DCF old'!#REF!</definedName>
    <definedName name="roce" localSheetId="9">'[3]DCF old'!#REF!</definedName>
    <definedName name="roce" localSheetId="2">'[3]DCF old'!#REF!</definedName>
    <definedName name="roce" localSheetId="25">'[3]DCF old'!#REF!</definedName>
    <definedName name="roce">'[3]DCF old'!#REF!</definedName>
    <definedName name="roce_00" localSheetId="4">#REF!</definedName>
    <definedName name="roce_00" localSheetId="16">#REF!</definedName>
    <definedName name="roce_00" localSheetId="5">#REF!</definedName>
    <definedName name="roce_00" localSheetId="9">#REF!</definedName>
    <definedName name="roce_00" localSheetId="2">#REF!</definedName>
    <definedName name="roce_00" localSheetId="25">#REF!</definedName>
    <definedName name="roce_00">#REF!</definedName>
    <definedName name="roce_01" localSheetId="4">#REF!</definedName>
    <definedName name="roce_01" localSheetId="16">#REF!</definedName>
    <definedName name="roce_01" localSheetId="5">#REF!</definedName>
    <definedName name="roce_01" localSheetId="9">#REF!</definedName>
    <definedName name="roce_01" localSheetId="2">#REF!</definedName>
    <definedName name="roce_01" localSheetId="25">#REF!</definedName>
    <definedName name="roce_01">#REF!</definedName>
    <definedName name="roce_02" localSheetId="4">#REF!</definedName>
    <definedName name="roce_02" localSheetId="16">#REF!</definedName>
    <definedName name="roce_02" localSheetId="5">#REF!</definedName>
    <definedName name="roce_02" localSheetId="9">#REF!</definedName>
    <definedName name="roce_02" localSheetId="2">#REF!</definedName>
    <definedName name="roce_02" localSheetId="25">#REF!</definedName>
    <definedName name="roce_02">#REF!</definedName>
    <definedName name="roce_03">[1]CASINO2!$W$608</definedName>
    <definedName name="roce_99" localSheetId="4">#REF!</definedName>
    <definedName name="roce_99" localSheetId="16">#REF!</definedName>
    <definedName name="roce_99" localSheetId="5">#REF!</definedName>
    <definedName name="roce_99" localSheetId="9">#REF!</definedName>
    <definedName name="roce_99" localSheetId="2">#REF!</definedName>
    <definedName name="roce_99" localSheetId="25">#REF!</definedName>
    <definedName name="roce_99">#REF!</definedName>
    <definedName name="roe" localSheetId="4">'[3]DCF old'!#REF!</definedName>
    <definedName name="roe" localSheetId="16">'[3]DCF old'!#REF!</definedName>
    <definedName name="roe" localSheetId="5">'[3]DCF old'!#REF!</definedName>
    <definedName name="roe" localSheetId="9">'[3]DCF old'!#REF!</definedName>
    <definedName name="roe" localSheetId="2">'[3]DCF old'!#REF!</definedName>
    <definedName name="roe" localSheetId="25">'[3]DCF old'!#REF!</definedName>
    <definedName name="roe">'[3]DCF old'!#REF!</definedName>
    <definedName name="roe_00" localSheetId="4">#REF!</definedName>
    <definedName name="roe_00" localSheetId="16">#REF!</definedName>
    <definedName name="roe_00" localSheetId="5">#REF!</definedName>
    <definedName name="roe_00" localSheetId="9">#REF!</definedName>
    <definedName name="roe_00" localSheetId="2">#REF!</definedName>
    <definedName name="roe_00" localSheetId="25">#REF!</definedName>
    <definedName name="roe_00">#REF!</definedName>
    <definedName name="roe_01" localSheetId="4">#REF!</definedName>
    <definedName name="roe_01" localSheetId="16">#REF!</definedName>
    <definedName name="roe_01" localSheetId="5">#REF!</definedName>
    <definedName name="roe_01" localSheetId="9">#REF!</definedName>
    <definedName name="roe_01" localSheetId="2">#REF!</definedName>
    <definedName name="roe_01" localSheetId="25">#REF!</definedName>
    <definedName name="roe_01">#REF!</definedName>
    <definedName name="roe_02" localSheetId="4">#REF!</definedName>
    <definedName name="roe_02" localSheetId="16">#REF!</definedName>
    <definedName name="roe_02" localSheetId="5">#REF!</definedName>
    <definedName name="roe_02" localSheetId="9">#REF!</definedName>
    <definedName name="roe_02" localSheetId="2">#REF!</definedName>
    <definedName name="roe_02" localSheetId="25">#REF!</definedName>
    <definedName name="roe_02">#REF!</definedName>
    <definedName name="roe_03">[1]CASINO2!$W$630</definedName>
    <definedName name="roe_99" localSheetId="4">#REF!</definedName>
    <definedName name="roe_99" localSheetId="16">#REF!</definedName>
    <definedName name="roe_99" localSheetId="5">#REF!</definedName>
    <definedName name="roe_99" localSheetId="9">#REF!</definedName>
    <definedName name="roe_99" localSheetId="2">#REF!</definedName>
    <definedName name="roe_99" localSheetId="25">#REF!</definedName>
    <definedName name="roe_99">#REF!</definedName>
    <definedName name="ROIC">'[8]Invested capital_VDF'!$C$107:$AZ$107</definedName>
    <definedName name="ROIC_DCF">[8]DCF_VDF!$C$44:$BZ$44</definedName>
    <definedName name="roic_ex_gw" localSheetId="4">'[3]DCF old'!#REF!</definedName>
    <definedName name="roic_ex_gw" localSheetId="16">'[3]DCF old'!#REF!</definedName>
    <definedName name="roic_ex_gw" localSheetId="5">'[3]DCF old'!#REF!</definedName>
    <definedName name="roic_ex_gw" localSheetId="9">'[3]DCF old'!#REF!</definedName>
    <definedName name="roic_ex_gw" localSheetId="2">'[3]DCF old'!#REF!</definedName>
    <definedName name="roic_ex_gw" localSheetId="25">'[3]DCF old'!#REF!</definedName>
    <definedName name="roic_ex_gw">'[3]DCF old'!#REF!</definedName>
    <definedName name="roic_imp" localSheetId="4">'[3]DCF old'!#REF!</definedName>
    <definedName name="roic_imp" localSheetId="16">'[3]DCF old'!#REF!</definedName>
    <definedName name="roic_imp" localSheetId="5">'[3]DCF old'!#REF!</definedName>
    <definedName name="roic_imp" localSheetId="9">'[3]DCF old'!#REF!</definedName>
    <definedName name="roic_imp" localSheetId="2">'[3]DCF old'!#REF!</definedName>
    <definedName name="roic_imp" localSheetId="25">'[3]DCF old'!#REF!</definedName>
    <definedName name="roic_imp">'[3]DCF old'!#REF!</definedName>
    <definedName name="roic_incl_gw" localSheetId="4">'[3]DCF old'!#REF!</definedName>
    <definedName name="roic_incl_gw" localSheetId="16">'[3]DCF old'!#REF!</definedName>
    <definedName name="roic_incl_gw" localSheetId="5">'[3]DCF old'!#REF!</definedName>
    <definedName name="roic_incl_gw" localSheetId="9">'[3]DCF old'!#REF!</definedName>
    <definedName name="roic_incl_gw" localSheetId="2">'[3]DCF old'!#REF!</definedName>
    <definedName name="roic_incl_gw" localSheetId="25">'[3]DCF old'!#REF!</definedName>
    <definedName name="roic_incl_gw">'[3]DCF old'!#REF!</definedName>
    <definedName name="roic_new" localSheetId="4">'[3]DCF old'!#REF!</definedName>
    <definedName name="roic_new" localSheetId="16">'[3]DCF old'!#REF!</definedName>
    <definedName name="roic_new" localSheetId="5">'[3]DCF old'!#REF!</definedName>
    <definedName name="roic_new" localSheetId="9">'[3]DCF old'!#REF!</definedName>
    <definedName name="roic_new" localSheetId="2">'[3]DCF old'!#REF!</definedName>
    <definedName name="roic_new" localSheetId="25">'[3]DCF old'!#REF!</definedName>
    <definedName name="roic_new">'[3]DCF old'!#REF!</definedName>
    <definedName name="ROIC_WACC">'[8]Summary Page_VDF'!$C$46:$AZ$46</definedName>
    <definedName name="ROIC2" localSheetId="4">#REF!</definedName>
    <definedName name="ROIC2" localSheetId="16">#REF!</definedName>
    <definedName name="ROIC2" localSheetId="5">#REF!</definedName>
    <definedName name="ROIC2" localSheetId="9">#REF!</definedName>
    <definedName name="ROIC2" localSheetId="2">#REF!</definedName>
    <definedName name="ROIC2" localSheetId="25">#REF!</definedName>
    <definedName name="ROIC2">#REF!</definedName>
    <definedName name="Romania___MobilRom">"Orange_RomaniaSubs"</definedName>
    <definedName name="RORIC__3_yr_rolling">[8]DCF_VDF!$C$92:$BZ$92</definedName>
    <definedName name="rotc" localSheetId="4">'[3]DCF old'!#REF!</definedName>
    <definedName name="rotc" localSheetId="16">'[3]DCF old'!#REF!</definedName>
    <definedName name="rotc" localSheetId="5">'[3]DCF old'!#REF!</definedName>
    <definedName name="rotc" localSheetId="9">'[3]DCF old'!#REF!</definedName>
    <definedName name="rotc" localSheetId="2">'[3]DCF old'!#REF!</definedName>
    <definedName name="rotc" localSheetId="25">'[3]DCF old'!#REF!</definedName>
    <definedName name="rotc">'[3]DCF old'!#REF!</definedName>
    <definedName name="RoW" localSheetId="4">#REF!</definedName>
    <definedName name="RoW" localSheetId="16">#REF!</definedName>
    <definedName name="RoW" localSheetId="5">#REF!</definedName>
    <definedName name="RoW" localSheetId="9">#REF!</definedName>
    <definedName name="RoW" localSheetId="2">#REF!</definedName>
    <definedName name="RoW" localSheetId="25">#REF!</definedName>
    <definedName name="RoW">#REF!</definedName>
    <definedName name="RoW_w" localSheetId="4">#REF!</definedName>
    <definedName name="RoW_w" localSheetId="16">#REF!</definedName>
    <definedName name="RoW_w" localSheetId="5">#REF!</definedName>
    <definedName name="RoW_w" localSheetId="9">#REF!</definedName>
    <definedName name="RoW_w" localSheetId="2">#REF!</definedName>
    <definedName name="RoW_w" localSheetId="25">#REF!</definedName>
    <definedName name="RoW_w">#REF!</definedName>
    <definedName name="rowno" localSheetId="4">#REF!</definedName>
    <definedName name="rowno" localSheetId="16">#REF!</definedName>
    <definedName name="rowno" localSheetId="5">#REF!</definedName>
    <definedName name="rowno" localSheetId="9">#REF!</definedName>
    <definedName name="rowno" localSheetId="2">#REF!</definedName>
    <definedName name="rowno" localSheetId="25">#REF!</definedName>
    <definedName name="rowno">#REF!</definedName>
    <definedName name="rta" localSheetId="4">[4]Börskurser!#REF!</definedName>
    <definedName name="rta" localSheetId="16">[4]Börskurser!#REF!</definedName>
    <definedName name="rta" localSheetId="5">[4]Börskurser!#REF!</definedName>
    <definedName name="rta" localSheetId="9">[4]Börskurser!#REF!</definedName>
    <definedName name="rta" localSheetId="2">[4]Börskurser!#REF!</definedName>
    <definedName name="rta" localSheetId="25">[4]Börskurser!#REF!</definedName>
    <definedName name="rta">[4]Börskurser!#REF!</definedName>
    <definedName name="s_ce00" localSheetId="4">#REF!</definedName>
    <definedName name="s_ce00" localSheetId="16">#REF!</definedName>
    <definedName name="s_ce00" localSheetId="5">#REF!</definedName>
    <definedName name="s_ce00" localSheetId="9">#REF!</definedName>
    <definedName name="s_ce00" localSheetId="2">#REF!</definedName>
    <definedName name="s_ce00" localSheetId="25">#REF!</definedName>
    <definedName name="s_ce00">#REF!</definedName>
    <definedName name="s_ce01" localSheetId="4">#REF!</definedName>
    <definedName name="s_ce01" localSheetId="16">#REF!</definedName>
    <definedName name="s_ce01" localSheetId="5">#REF!</definedName>
    <definedName name="s_ce01" localSheetId="9">#REF!</definedName>
    <definedName name="s_ce01" localSheetId="2">#REF!</definedName>
    <definedName name="s_ce01" localSheetId="25">#REF!</definedName>
    <definedName name="s_ce01">#REF!</definedName>
    <definedName name="s_ce02" localSheetId="4">#REF!</definedName>
    <definedName name="s_ce02" localSheetId="16">#REF!</definedName>
    <definedName name="s_ce02" localSheetId="5">#REF!</definedName>
    <definedName name="s_ce02" localSheetId="9">#REF!</definedName>
    <definedName name="s_ce02" localSheetId="2">#REF!</definedName>
    <definedName name="s_ce02" localSheetId="25">#REF!</definedName>
    <definedName name="s_ce02">#REF!</definedName>
    <definedName name="s_ce03">[1]CASINO2!$W$607</definedName>
    <definedName name="s_ce99" localSheetId="4">#REF!</definedName>
    <definedName name="s_ce99" localSheetId="16">#REF!</definedName>
    <definedName name="s_ce99" localSheetId="5">#REF!</definedName>
    <definedName name="s_ce99" localSheetId="9">#REF!</definedName>
    <definedName name="s_ce99" localSheetId="2">#REF!</definedName>
    <definedName name="s_ce99" localSheetId="25">#REF!</definedName>
    <definedName name="s_ce99">#REF!</definedName>
    <definedName name="S_T_obligations_under_cap_leases">'[8]Invested capital_VDF'!$C$55:$AU$55</definedName>
    <definedName name="sa" localSheetId="4">#REF!</definedName>
    <definedName name="sa" localSheetId="16">#REF!</definedName>
    <definedName name="sa" localSheetId="5">#REF!</definedName>
    <definedName name="sa" localSheetId="9">#REF!</definedName>
    <definedName name="sa" localSheetId="2">#REF!</definedName>
    <definedName name="sa" localSheetId="25">#REF!</definedName>
    <definedName name="sa">#REF!</definedName>
    <definedName name="sa_beta1" localSheetId="4">'[3]DCF old'!#REF!</definedName>
    <definedName name="sa_beta1" localSheetId="16">'[3]DCF old'!#REF!</definedName>
    <definedName name="sa_beta1" localSheetId="5">'[3]DCF old'!#REF!</definedName>
    <definedName name="sa_beta1" localSheetId="9">'[3]DCF old'!#REF!</definedName>
    <definedName name="sa_beta1" localSheetId="2">'[3]DCF old'!#REF!</definedName>
    <definedName name="sa_beta1" localSheetId="25">'[3]DCF old'!#REF!</definedName>
    <definedName name="sa_beta1">'[3]DCF old'!#REF!</definedName>
    <definedName name="sa_beta2" localSheetId="4">'[3]DCF old'!#REF!</definedName>
    <definedName name="sa_beta2" localSheetId="16">'[3]DCF old'!#REF!</definedName>
    <definedName name="sa_beta2" localSheetId="5">'[3]DCF old'!#REF!</definedName>
    <definedName name="sa_beta2" localSheetId="9">'[3]DCF old'!#REF!</definedName>
    <definedName name="sa_beta2" localSheetId="2">'[3]DCF old'!#REF!</definedName>
    <definedName name="sa_beta2" localSheetId="25">'[3]DCF old'!#REF!</definedName>
    <definedName name="sa_beta2">'[3]DCF old'!#REF!</definedName>
    <definedName name="sa_beta3" localSheetId="4">'[3]DCF old'!#REF!</definedName>
    <definedName name="sa_beta3" localSheetId="16">'[3]DCF old'!#REF!</definedName>
    <definedName name="sa_beta3" localSheetId="5">'[3]DCF old'!#REF!</definedName>
    <definedName name="sa_beta3" localSheetId="9">'[3]DCF old'!#REF!</definedName>
    <definedName name="sa_beta3" localSheetId="2">'[3]DCF old'!#REF!</definedName>
    <definedName name="sa_beta3" localSheetId="25">'[3]DCF old'!#REF!</definedName>
    <definedName name="sa_beta3">'[3]DCF old'!#REF!</definedName>
    <definedName name="sa_beta4" localSheetId="4">'[3]DCF old'!#REF!</definedName>
    <definedName name="sa_beta4" localSheetId="16">'[3]DCF old'!#REF!</definedName>
    <definedName name="sa_beta4" localSheetId="5">'[3]DCF old'!#REF!</definedName>
    <definedName name="sa_beta4" localSheetId="9">'[3]DCF old'!#REF!</definedName>
    <definedName name="sa_beta4" localSheetId="2">'[3]DCF old'!#REF!</definedName>
    <definedName name="sa_beta4" localSheetId="25">'[3]DCF old'!#REF!</definedName>
    <definedName name="sa_beta4">'[3]DCF old'!#REF!</definedName>
    <definedName name="sa_beta5" localSheetId="4">'[3]DCF old'!#REF!</definedName>
    <definedName name="sa_beta5" localSheetId="16">'[3]DCF old'!#REF!</definedName>
    <definedName name="sa_beta5" localSheetId="5">'[3]DCF old'!#REF!</definedName>
    <definedName name="sa_beta5" localSheetId="9">'[3]DCF old'!#REF!</definedName>
    <definedName name="sa_beta5" localSheetId="2">'[3]DCF old'!#REF!</definedName>
    <definedName name="sa_beta5" localSheetId="25">'[3]DCF old'!#REF!</definedName>
    <definedName name="sa_beta5">'[3]DCF old'!#REF!</definedName>
    <definedName name="sa_beta6" localSheetId="4">'[3]DCF old'!#REF!</definedName>
    <definedName name="sa_beta6" localSheetId="16">'[3]DCF old'!#REF!</definedName>
    <definedName name="sa_beta6" localSheetId="5">'[3]DCF old'!#REF!</definedName>
    <definedName name="sa_beta6" localSheetId="9">'[3]DCF old'!#REF!</definedName>
    <definedName name="sa_beta6" localSheetId="2">'[3]DCF old'!#REF!</definedName>
    <definedName name="sa_beta6" localSheetId="25">'[3]DCF old'!#REF!</definedName>
    <definedName name="sa_beta6">'[3]DCF old'!#REF!</definedName>
    <definedName name="sa_beta7" localSheetId="4">'[3]DCF old'!#REF!</definedName>
    <definedName name="sa_beta7" localSheetId="16">'[3]DCF old'!#REF!</definedName>
    <definedName name="sa_beta7" localSheetId="5">'[3]DCF old'!#REF!</definedName>
    <definedName name="sa_beta7" localSheetId="9">'[3]DCF old'!#REF!</definedName>
    <definedName name="sa_beta7" localSheetId="2">'[3]DCF old'!#REF!</definedName>
    <definedName name="sa_beta7" localSheetId="25">'[3]DCF old'!#REF!</definedName>
    <definedName name="sa_beta7">'[3]DCF old'!#REF!</definedName>
    <definedName name="sa_betadiff" localSheetId="4">'[3]DCF old'!#REF!</definedName>
    <definedName name="sa_betadiff" localSheetId="16">'[3]DCF old'!#REF!</definedName>
    <definedName name="sa_betadiff" localSheetId="5">'[3]DCF old'!#REF!</definedName>
    <definedName name="sa_betadiff" localSheetId="9">'[3]DCF old'!#REF!</definedName>
    <definedName name="sa_betadiff" localSheetId="2">'[3]DCF old'!#REF!</definedName>
    <definedName name="sa_betadiff" localSheetId="25">'[3]DCF old'!#REF!</definedName>
    <definedName name="sa_betadiff">'[3]DCF old'!#REF!</definedName>
    <definedName name="sa_clear" localSheetId="4">'[3]DCF old'!#REF!,'[3]DCF old'!#REF!,'[3]DCF old'!#REF!,'[3]DCF old'!#REF!,'[3]DCF old'!#REF!,'[3]DCF old'!#REF!,'[3]DCF old'!#REF!,'[3]DCF old'!#REF!</definedName>
    <definedName name="sa_clear" localSheetId="16">'[3]DCF old'!#REF!,'[3]DCF old'!#REF!,'[3]DCF old'!#REF!,'[3]DCF old'!#REF!,'[3]DCF old'!#REF!,'[3]DCF old'!#REF!,'[3]DCF old'!#REF!,'[3]DCF old'!#REF!</definedName>
    <definedName name="sa_clear" localSheetId="5">'[3]DCF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5">'[3]DCF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6">'[3]DCF old'!#REF!</definedName>
    <definedName name="sa_noplat_p2_1" localSheetId="5">'[3]DCF old'!#REF!</definedName>
    <definedName name="sa_noplat_p2_1" localSheetId="9">'[3]DCF old'!#REF!</definedName>
    <definedName name="sa_noplat_p2_1" localSheetId="2">'[3]DCF old'!#REF!</definedName>
    <definedName name="sa_noplat_p2_1" localSheetId="25">'[3]DCF old'!#REF!</definedName>
    <definedName name="sa_noplat_p2_1">'[3]DCF old'!#REF!</definedName>
    <definedName name="sa_noplat_p2_2" localSheetId="4">'[3]DCF old'!#REF!</definedName>
    <definedName name="sa_noplat_p2_2" localSheetId="16">'[3]DCF old'!#REF!</definedName>
    <definedName name="sa_noplat_p2_2" localSheetId="5">'[3]DCF old'!#REF!</definedName>
    <definedName name="sa_noplat_p2_2" localSheetId="9">'[3]DCF old'!#REF!</definedName>
    <definedName name="sa_noplat_p2_2" localSheetId="2">'[3]DCF old'!#REF!</definedName>
    <definedName name="sa_noplat_p2_2" localSheetId="25">'[3]DCF old'!#REF!</definedName>
    <definedName name="sa_noplat_p2_2">'[3]DCF old'!#REF!</definedName>
    <definedName name="sa_noplat_p2_3" localSheetId="4">'[3]DCF old'!#REF!</definedName>
    <definedName name="sa_noplat_p2_3" localSheetId="16">'[3]DCF old'!#REF!</definedName>
    <definedName name="sa_noplat_p2_3" localSheetId="5">'[3]DCF old'!#REF!</definedName>
    <definedName name="sa_noplat_p2_3" localSheetId="9">'[3]DCF old'!#REF!</definedName>
    <definedName name="sa_noplat_p2_3" localSheetId="2">'[3]DCF old'!#REF!</definedName>
    <definedName name="sa_noplat_p2_3" localSheetId="25">'[3]DCF old'!#REF!</definedName>
    <definedName name="sa_noplat_p2_3">'[3]DCF old'!#REF!</definedName>
    <definedName name="sa_noplat_p2_4" localSheetId="4">'[3]DCF old'!#REF!</definedName>
    <definedName name="sa_noplat_p2_4" localSheetId="16">'[3]DCF old'!#REF!</definedName>
    <definedName name="sa_noplat_p2_4" localSheetId="5">'[3]DCF old'!#REF!</definedName>
    <definedName name="sa_noplat_p2_4" localSheetId="9">'[3]DCF old'!#REF!</definedName>
    <definedName name="sa_noplat_p2_4" localSheetId="2">'[3]DCF old'!#REF!</definedName>
    <definedName name="sa_noplat_p2_4" localSheetId="25">'[3]DCF old'!#REF!</definedName>
    <definedName name="sa_noplat_p2_4">'[3]DCF old'!#REF!</definedName>
    <definedName name="sa_noplat_p2_5" localSheetId="4">'[3]DCF old'!#REF!</definedName>
    <definedName name="sa_noplat_p2_5" localSheetId="16">'[3]DCF old'!#REF!</definedName>
    <definedName name="sa_noplat_p2_5" localSheetId="5">'[3]DCF old'!#REF!</definedName>
    <definedName name="sa_noplat_p2_5" localSheetId="9">'[3]DCF old'!#REF!</definedName>
    <definedName name="sa_noplat_p2_5" localSheetId="2">'[3]DCF old'!#REF!</definedName>
    <definedName name="sa_noplat_p2_5" localSheetId="25">'[3]DCF old'!#REF!</definedName>
    <definedName name="sa_noplat_p2_5">'[3]DCF old'!#REF!</definedName>
    <definedName name="sa_noplat_p3_1" localSheetId="4">'[3]DCF old'!#REF!</definedName>
    <definedName name="sa_noplat_p3_1" localSheetId="16">'[3]DCF old'!#REF!</definedName>
    <definedName name="sa_noplat_p3_1" localSheetId="5">'[3]DCF old'!#REF!</definedName>
    <definedName name="sa_noplat_p3_1" localSheetId="9">'[3]DCF old'!#REF!</definedName>
    <definedName name="sa_noplat_p3_1" localSheetId="2">'[3]DCF old'!#REF!</definedName>
    <definedName name="sa_noplat_p3_1" localSheetId="25">'[3]DCF old'!#REF!</definedName>
    <definedName name="sa_noplat_p3_1">'[3]DCF old'!#REF!</definedName>
    <definedName name="sa_noplat_p3_2" localSheetId="4">'[3]DCF old'!#REF!</definedName>
    <definedName name="sa_noplat_p3_2" localSheetId="16">'[3]DCF old'!#REF!</definedName>
    <definedName name="sa_noplat_p3_2" localSheetId="5">'[3]DCF old'!#REF!</definedName>
    <definedName name="sa_noplat_p3_2" localSheetId="9">'[3]DCF old'!#REF!</definedName>
    <definedName name="sa_noplat_p3_2" localSheetId="2">'[3]DCF old'!#REF!</definedName>
    <definedName name="sa_noplat_p3_2" localSheetId="25">'[3]DCF old'!#REF!</definedName>
    <definedName name="sa_noplat_p3_2">'[3]DCF old'!#REF!</definedName>
    <definedName name="sa_noplat_p3_3" localSheetId="4">'[3]DCF old'!#REF!</definedName>
    <definedName name="sa_noplat_p3_3" localSheetId="16">'[3]DCF old'!#REF!</definedName>
    <definedName name="sa_noplat_p3_3" localSheetId="5">'[3]DCF old'!#REF!</definedName>
    <definedName name="sa_noplat_p3_3" localSheetId="9">'[3]DCF old'!#REF!</definedName>
    <definedName name="sa_noplat_p3_3" localSheetId="2">'[3]DCF old'!#REF!</definedName>
    <definedName name="sa_noplat_p3_3" localSheetId="25">'[3]DCF old'!#REF!</definedName>
    <definedName name="sa_noplat_p3_3">'[3]DCF old'!#REF!</definedName>
    <definedName name="sa_noplat_p3_4" localSheetId="4">'[3]DCF old'!#REF!</definedName>
    <definedName name="sa_noplat_p3_4" localSheetId="16">'[3]DCF old'!#REF!</definedName>
    <definedName name="sa_noplat_p3_4" localSheetId="5">'[3]DCF old'!#REF!</definedName>
    <definedName name="sa_noplat_p3_4" localSheetId="9">'[3]DCF old'!#REF!</definedName>
    <definedName name="sa_noplat_p3_4" localSheetId="2">'[3]DCF old'!#REF!</definedName>
    <definedName name="sa_noplat_p3_4" localSheetId="25">'[3]DCF old'!#REF!</definedName>
    <definedName name="sa_noplat_p3_4">'[3]DCF old'!#REF!</definedName>
    <definedName name="sa_noplat_p3_5" localSheetId="4">'[3]DCF old'!#REF!</definedName>
    <definedName name="sa_noplat_p3_5" localSheetId="16">'[3]DCF old'!#REF!</definedName>
    <definedName name="sa_noplat_p3_5" localSheetId="5">'[3]DCF old'!#REF!</definedName>
    <definedName name="sa_noplat_p3_5" localSheetId="9">'[3]DCF old'!#REF!</definedName>
    <definedName name="sa_noplat_p3_5" localSheetId="2">'[3]DCF old'!#REF!</definedName>
    <definedName name="sa_noplat_p3_5" localSheetId="25">'[3]DCF old'!#REF!</definedName>
    <definedName name="sa_noplat_p3_5">'[3]DCF old'!#REF!</definedName>
    <definedName name="sa_noplat1" localSheetId="4">'[3]DCF old'!#REF!</definedName>
    <definedName name="sa_noplat1" localSheetId="16">'[3]DCF old'!#REF!</definedName>
    <definedName name="sa_noplat1" localSheetId="5">'[3]DCF old'!#REF!</definedName>
    <definedName name="sa_noplat1" localSheetId="9">'[3]DCF old'!#REF!</definedName>
    <definedName name="sa_noplat1" localSheetId="2">'[3]DCF old'!#REF!</definedName>
    <definedName name="sa_noplat1" localSheetId="25">'[3]DCF old'!#REF!</definedName>
    <definedName name="sa_noplat1">'[3]DCF old'!#REF!</definedName>
    <definedName name="sa_noplat2" localSheetId="4">'[3]DCF old'!#REF!</definedName>
    <definedName name="sa_noplat2" localSheetId="16">'[3]DCF old'!#REF!</definedName>
    <definedName name="sa_noplat2" localSheetId="5">'[3]DCF old'!#REF!</definedName>
    <definedName name="sa_noplat2" localSheetId="9">'[3]DCF old'!#REF!</definedName>
    <definedName name="sa_noplat2" localSheetId="2">'[3]DCF old'!#REF!</definedName>
    <definedName name="sa_noplat2" localSheetId="25">'[3]DCF old'!#REF!</definedName>
    <definedName name="sa_noplat2">'[3]DCF old'!#REF!</definedName>
    <definedName name="sa_noplat3" localSheetId="4">'[3]DCF old'!#REF!</definedName>
    <definedName name="sa_noplat3" localSheetId="16">'[3]DCF old'!#REF!</definedName>
    <definedName name="sa_noplat3" localSheetId="5">'[3]DCF old'!#REF!</definedName>
    <definedName name="sa_noplat3" localSheetId="9">'[3]DCF old'!#REF!</definedName>
    <definedName name="sa_noplat3" localSheetId="2">'[3]DCF old'!#REF!</definedName>
    <definedName name="sa_noplat3" localSheetId="25">'[3]DCF old'!#REF!</definedName>
    <definedName name="sa_noplat3">'[3]DCF old'!#REF!</definedName>
    <definedName name="sa_noplat4" localSheetId="4">'[3]DCF old'!#REF!</definedName>
    <definedName name="sa_noplat4" localSheetId="16">'[3]DCF old'!#REF!</definedName>
    <definedName name="sa_noplat4" localSheetId="5">'[3]DCF old'!#REF!</definedName>
    <definedName name="sa_noplat4" localSheetId="9">'[3]DCF old'!#REF!</definedName>
    <definedName name="sa_noplat4" localSheetId="2">'[3]DCF old'!#REF!</definedName>
    <definedName name="sa_noplat4" localSheetId="25">'[3]DCF old'!#REF!</definedName>
    <definedName name="sa_noplat4">'[3]DCF old'!#REF!</definedName>
    <definedName name="sa_noplat5" localSheetId="4">'[3]DCF old'!#REF!</definedName>
    <definedName name="sa_noplat5" localSheetId="16">'[3]DCF old'!#REF!</definedName>
    <definedName name="sa_noplat5" localSheetId="5">'[3]DCF old'!#REF!</definedName>
    <definedName name="sa_noplat5" localSheetId="9">'[3]DCF old'!#REF!</definedName>
    <definedName name="sa_noplat5" localSheetId="2">'[3]DCF old'!#REF!</definedName>
    <definedName name="sa_noplat5" localSheetId="25">'[3]DCF old'!#REF!</definedName>
    <definedName name="sa_noplat5">'[3]DCF old'!#REF!</definedName>
    <definedName name="sa_noplat6" localSheetId="4">'[3]DCF old'!#REF!</definedName>
    <definedName name="sa_noplat6" localSheetId="16">'[3]DCF old'!#REF!</definedName>
    <definedName name="sa_noplat6" localSheetId="5">'[3]DCF old'!#REF!</definedName>
    <definedName name="sa_noplat6" localSheetId="9">'[3]DCF old'!#REF!</definedName>
    <definedName name="sa_noplat6" localSheetId="2">'[3]DCF old'!#REF!</definedName>
    <definedName name="sa_noplat6" localSheetId="25">'[3]DCF old'!#REF!</definedName>
    <definedName name="sa_noplat6">'[3]DCF old'!#REF!</definedName>
    <definedName name="sa_noplat7" localSheetId="4">'[3]DCF old'!#REF!</definedName>
    <definedName name="sa_noplat7" localSheetId="16">'[3]DCF old'!#REF!</definedName>
    <definedName name="sa_noplat7" localSheetId="5">'[3]DCF old'!#REF!</definedName>
    <definedName name="sa_noplat7" localSheetId="9">'[3]DCF old'!#REF!</definedName>
    <definedName name="sa_noplat7" localSheetId="2">'[3]DCF old'!#REF!</definedName>
    <definedName name="sa_noplat7" localSheetId="25">'[3]DCF old'!#REF!</definedName>
    <definedName name="sa_noplat7">'[3]DCF old'!#REF!</definedName>
    <definedName name="sa_noplatdiff" localSheetId="4">'[3]DCF old'!#REF!</definedName>
    <definedName name="sa_noplatdiff" localSheetId="16">'[3]DCF old'!#REF!</definedName>
    <definedName name="sa_noplatdiff" localSheetId="5">'[3]DCF old'!#REF!</definedName>
    <definedName name="sa_noplatdiff" localSheetId="9">'[3]DCF old'!#REF!</definedName>
    <definedName name="sa_noplatdiff" localSheetId="2">'[3]DCF old'!#REF!</definedName>
    <definedName name="sa_noplatdiff" localSheetId="25">'[3]DCF old'!#REF!</definedName>
    <definedName name="sa_noplatdiff">'[3]DCF old'!#REF!</definedName>
    <definedName name="sa_noplatdiff2" localSheetId="4">'[3]DCF old'!#REF!</definedName>
    <definedName name="sa_noplatdiff2" localSheetId="16">'[3]DCF old'!#REF!</definedName>
    <definedName name="sa_noplatdiff2" localSheetId="5">'[3]DCF old'!#REF!</definedName>
    <definedName name="sa_noplatdiff2" localSheetId="9">'[3]DCF old'!#REF!</definedName>
    <definedName name="sa_noplatdiff2" localSheetId="2">'[3]DCF old'!#REF!</definedName>
    <definedName name="sa_noplatdiff2" localSheetId="25">'[3]DCF old'!#REF!</definedName>
    <definedName name="sa_noplatdiff2">'[3]DCF old'!#REF!</definedName>
    <definedName name="sa_rf1" localSheetId="4">'[3]DCF old'!#REF!</definedName>
    <definedName name="sa_rf1" localSheetId="16">'[3]DCF old'!#REF!</definedName>
    <definedName name="sa_rf1" localSheetId="5">'[3]DCF old'!#REF!</definedName>
    <definedName name="sa_rf1" localSheetId="9">'[3]DCF old'!#REF!</definedName>
    <definedName name="sa_rf1" localSheetId="2">'[3]DCF old'!#REF!</definedName>
    <definedName name="sa_rf1" localSheetId="25">'[3]DCF old'!#REF!</definedName>
    <definedName name="sa_rf1">'[3]DCF old'!#REF!</definedName>
    <definedName name="sa_rf2" localSheetId="4">'[3]DCF old'!#REF!</definedName>
    <definedName name="sa_rf2" localSheetId="16">'[3]DCF old'!#REF!</definedName>
    <definedName name="sa_rf2" localSheetId="5">'[3]DCF old'!#REF!</definedName>
    <definedName name="sa_rf2" localSheetId="9">'[3]DCF old'!#REF!</definedName>
    <definedName name="sa_rf2" localSheetId="2">'[3]DCF old'!#REF!</definedName>
    <definedName name="sa_rf2" localSheetId="25">'[3]DCF old'!#REF!</definedName>
    <definedName name="sa_rf2">'[3]DCF old'!#REF!</definedName>
    <definedName name="sa_rf3" localSheetId="4">'[3]DCF old'!#REF!</definedName>
    <definedName name="sa_rf3" localSheetId="16">'[3]DCF old'!#REF!</definedName>
    <definedName name="sa_rf3" localSheetId="5">'[3]DCF old'!#REF!</definedName>
    <definedName name="sa_rf3" localSheetId="9">'[3]DCF old'!#REF!</definedName>
    <definedName name="sa_rf3" localSheetId="2">'[3]DCF old'!#REF!</definedName>
    <definedName name="sa_rf3" localSheetId="25">'[3]DCF old'!#REF!</definedName>
    <definedName name="sa_rf3">'[3]DCF old'!#REF!</definedName>
    <definedName name="sa_rf4" localSheetId="4">'[3]DCF old'!#REF!</definedName>
    <definedName name="sa_rf4" localSheetId="16">'[3]DCF old'!#REF!</definedName>
    <definedName name="sa_rf4" localSheetId="5">'[3]DCF old'!#REF!</definedName>
    <definedName name="sa_rf4" localSheetId="9">'[3]DCF old'!#REF!</definedName>
    <definedName name="sa_rf4" localSheetId="2">'[3]DCF old'!#REF!</definedName>
    <definedName name="sa_rf4" localSheetId="25">'[3]DCF old'!#REF!</definedName>
    <definedName name="sa_rf4">'[3]DCF old'!#REF!</definedName>
    <definedName name="sa_rf5" localSheetId="4">'[3]DCF old'!#REF!</definedName>
    <definedName name="sa_rf5" localSheetId="16">'[3]DCF old'!#REF!</definedName>
    <definedName name="sa_rf5" localSheetId="5">'[3]DCF old'!#REF!</definedName>
    <definedName name="sa_rf5" localSheetId="9">'[3]DCF old'!#REF!</definedName>
    <definedName name="sa_rf5" localSheetId="2">'[3]DCF old'!#REF!</definedName>
    <definedName name="sa_rf5" localSheetId="25">'[3]DCF old'!#REF!</definedName>
    <definedName name="sa_rf5">'[3]DCF old'!#REF!</definedName>
    <definedName name="sa_rf6" localSheetId="4">'[3]DCF old'!#REF!</definedName>
    <definedName name="sa_rf6" localSheetId="16">'[3]DCF old'!#REF!</definedName>
    <definedName name="sa_rf6" localSheetId="5">'[3]DCF old'!#REF!</definedName>
    <definedName name="sa_rf6" localSheetId="9">'[3]DCF old'!#REF!</definedName>
    <definedName name="sa_rf6" localSheetId="2">'[3]DCF old'!#REF!</definedName>
    <definedName name="sa_rf6" localSheetId="25">'[3]DCF old'!#REF!</definedName>
    <definedName name="sa_rf6">'[3]DCF old'!#REF!</definedName>
    <definedName name="sa_rf7" localSheetId="4">'[3]DCF old'!#REF!</definedName>
    <definedName name="sa_rf7" localSheetId="16">'[3]DCF old'!#REF!</definedName>
    <definedName name="sa_rf7" localSheetId="5">'[3]DCF old'!#REF!</definedName>
    <definedName name="sa_rf7" localSheetId="9">'[3]DCF old'!#REF!</definedName>
    <definedName name="sa_rf7" localSheetId="2">'[3]DCF old'!#REF!</definedName>
    <definedName name="sa_rf7" localSheetId="25">'[3]DCF old'!#REF!</definedName>
    <definedName name="sa_rf7">'[3]DCF old'!#REF!</definedName>
    <definedName name="sa_rfdiff" localSheetId="4">'[3]DCF old'!#REF!</definedName>
    <definedName name="sa_rfdiff" localSheetId="16">'[3]DCF old'!#REF!</definedName>
    <definedName name="sa_rfdiff" localSheetId="5">'[3]DCF old'!#REF!</definedName>
    <definedName name="sa_rfdiff" localSheetId="9">'[3]DCF old'!#REF!</definedName>
    <definedName name="sa_rfdiff" localSheetId="2">'[3]DCF old'!#REF!</definedName>
    <definedName name="sa_rfdiff" localSheetId="25">'[3]DCF old'!#REF!</definedName>
    <definedName name="sa_rfdiff">'[3]DCF old'!#REF!</definedName>
    <definedName name="sa_riskprem1" localSheetId="4">'[3]DCF old'!#REF!</definedName>
    <definedName name="sa_riskprem1" localSheetId="16">'[3]DCF old'!#REF!</definedName>
    <definedName name="sa_riskprem1" localSheetId="5">'[3]DCF old'!#REF!</definedName>
    <definedName name="sa_riskprem1" localSheetId="9">'[3]DCF old'!#REF!</definedName>
    <definedName name="sa_riskprem1" localSheetId="2">'[3]DCF old'!#REF!</definedName>
    <definedName name="sa_riskprem1" localSheetId="25">'[3]DCF old'!#REF!</definedName>
    <definedName name="sa_riskprem1">'[3]DCF old'!#REF!</definedName>
    <definedName name="sa_riskprem2" localSheetId="4">'[3]DCF old'!#REF!</definedName>
    <definedName name="sa_riskprem2" localSheetId="16">'[3]DCF old'!#REF!</definedName>
    <definedName name="sa_riskprem2" localSheetId="5">'[3]DCF old'!#REF!</definedName>
    <definedName name="sa_riskprem2" localSheetId="9">'[3]DCF old'!#REF!</definedName>
    <definedName name="sa_riskprem2" localSheetId="2">'[3]DCF old'!#REF!</definedName>
    <definedName name="sa_riskprem2" localSheetId="25">'[3]DCF old'!#REF!</definedName>
    <definedName name="sa_riskprem2">'[3]DCF old'!#REF!</definedName>
    <definedName name="sa_riskprem3" localSheetId="4">'[3]DCF old'!#REF!</definedName>
    <definedName name="sa_riskprem3" localSheetId="16">'[3]DCF old'!#REF!</definedName>
    <definedName name="sa_riskprem3" localSheetId="5">'[3]DCF old'!#REF!</definedName>
    <definedName name="sa_riskprem3" localSheetId="9">'[3]DCF old'!#REF!</definedName>
    <definedName name="sa_riskprem3" localSheetId="2">'[3]DCF old'!#REF!</definedName>
    <definedName name="sa_riskprem3" localSheetId="25">'[3]DCF old'!#REF!</definedName>
    <definedName name="sa_riskprem3">'[3]DCF old'!#REF!</definedName>
    <definedName name="sa_riskprem4" localSheetId="4">'[3]DCF old'!#REF!</definedName>
    <definedName name="sa_riskprem4" localSheetId="16">'[3]DCF old'!#REF!</definedName>
    <definedName name="sa_riskprem4" localSheetId="5">'[3]DCF old'!#REF!</definedName>
    <definedName name="sa_riskprem4" localSheetId="9">'[3]DCF old'!#REF!</definedName>
    <definedName name="sa_riskprem4" localSheetId="2">'[3]DCF old'!#REF!</definedName>
    <definedName name="sa_riskprem4" localSheetId="25">'[3]DCF old'!#REF!</definedName>
    <definedName name="sa_riskprem4">'[3]DCF old'!#REF!</definedName>
    <definedName name="sa_riskprem5" localSheetId="4">'[3]DCF old'!#REF!</definedName>
    <definedName name="sa_riskprem5" localSheetId="16">'[3]DCF old'!#REF!</definedName>
    <definedName name="sa_riskprem5" localSheetId="5">'[3]DCF old'!#REF!</definedName>
    <definedName name="sa_riskprem5" localSheetId="9">'[3]DCF old'!#REF!</definedName>
    <definedName name="sa_riskprem5" localSheetId="2">'[3]DCF old'!#REF!</definedName>
    <definedName name="sa_riskprem5" localSheetId="25">'[3]DCF old'!#REF!</definedName>
    <definedName name="sa_riskprem5">'[3]DCF old'!#REF!</definedName>
    <definedName name="sa_riskprem6" localSheetId="4">'[3]DCF old'!#REF!</definedName>
    <definedName name="sa_riskprem6" localSheetId="16">'[3]DCF old'!#REF!</definedName>
    <definedName name="sa_riskprem6" localSheetId="5">'[3]DCF old'!#REF!</definedName>
    <definedName name="sa_riskprem6" localSheetId="9">'[3]DCF old'!#REF!</definedName>
    <definedName name="sa_riskprem6" localSheetId="2">'[3]DCF old'!#REF!</definedName>
    <definedName name="sa_riskprem6" localSheetId="25">'[3]DCF old'!#REF!</definedName>
    <definedName name="sa_riskprem6">'[3]DCF old'!#REF!</definedName>
    <definedName name="sa_riskprem7" localSheetId="4">'[3]DCF old'!#REF!</definedName>
    <definedName name="sa_riskprem7" localSheetId="16">'[3]DCF old'!#REF!</definedName>
    <definedName name="sa_riskprem7" localSheetId="5">'[3]DCF old'!#REF!</definedName>
    <definedName name="sa_riskprem7" localSheetId="9">'[3]DCF old'!#REF!</definedName>
    <definedName name="sa_riskprem7" localSheetId="2">'[3]DCF old'!#REF!</definedName>
    <definedName name="sa_riskprem7" localSheetId="25">'[3]DCF old'!#REF!</definedName>
    <definedName name="sa_riskprem7">'[3]DCF old'!#REF!</definedName>
    <definedName name="sa_riskpremdiff" localSheetId="4">'[3]DCF old'!#REF!</definedName>
    <definedName name="sa_riskpremdiff" localSheetId="16">'[3]DCF old'!#REF!</definedName>
    <definedName name="sa_riskpremdiff" localSheetId="5">'[3]DCF old'!#REF!</definedName>
    <definedName name="sa_riskpremdiff" localSheetId="9">'[3]DCF old'!#REF!</definedName>
    <definedName name="sa_riskpremdiff" localSheetId="2">'[3]DCF old'!#REF!</definedName>
    <definedName name="sa_riskpremdiff" localSheetId="25">'[3]DCF old'!#REF!</definedName>
    <definedName name="sa_riskpremdiff">'[3]DCF old'!#REF!</definedName>
    <definedName name="sa_roic_value_p2" localSheetId="4">'[3]DCF old'!#REF!</definedName>
    <definedName name="sa_roic_value_p2" localSheetId="16">'[3]DCF old'!#REF!</definedName>
    <definedName name="sa_roic_value_p2" localSheetId="5">'[3]DCF old'!#REF!</definedName>
    <definedName name="sa_roic_value_p2" localSheetId="9">'[3]DCF old'!#REF!</definedName>
    <definedName name="sa_roic_value_p2" localSheetId="2">'[3]DCF old'!#REF!</definedName>
    <definedName name="sa_roic_value_p2" localSheetId="25">'[3]DCF old'!#REF!</definedName>
    <definedName name="sa_roic_value_p2">'[3]DCF old'!#REF!</definedName>
    <definedName name="sa_roic_value_p3" localSheetId="4">'[3]DCF old'!#REF!</definedName>
    <definedName name="sa_roic_value_p3" localSheetId="16">'[3]DCF old'!#REF!</definedName>
    <definedName name="sa_roic_value_p3" localSheetId="5">'[3]DCF old'!#REF!</definedName>
    <definedName name="sa_roic_value_p3" localSheetId="9">'[3]DCF old'!#REF!</definedName>
    <definedName name="sa_roic_value_p3" localSheetId="2">'[3]DCF old'!#REF!</definedName>
    <definedName name="sa_roic_value_p3" localSheetId="25">'[3]DCF old'!#REF!</definedName>
    <definedName name="sa_roic_value_p3">'[3]DCF old'!#REF!</definedName>
    <definedName name="sa_roic1" localSheetId="4">'[3]DCF old'!#REF!</definedName>
    <definedName name="sa_roic1" localSheetId="16">'[3]DCF old'!#REF!</definedName>
    <definedName name="sa_roic1" localSheetId="5">'[3]DCF old'!#REF!</definedName>
    <definedName name="sa_roic1" localSheetId="9">'[3]DCF old'!#REF!</definedName>
    <definedName name="sa_roic1" localSheetId="2">'[3]DCF old'!#REF!</definedName>
    <definedName name="sa_roic1" localSheetId="25">'[3]DCF old'!#REF!</definedName>
    <definedName name="sa_roic1">'[3]DCF old'!#REF!</definedName>
    <definedName name="sa_roic2" localSheetId="4">'[3]DCF old'!#REF!</definedName>
    <definedName name="sa_roic2" localSheetId="16">'[3]DCF old'!#REF!</definedName>
    <definedName name="sa_roic2" localSheetId="5">'[3]DCF old'!#REF!</definedName>
    <definedName name="sa_roic2" localSheetId="9">'[3]DCF old'!#REF!</definedName>
    <definedName name="sa_roic2" localSheetId="2">'[3]DCF old'!#REF!</definedName>
    <definedName name="sa_roic2" localSheetId="25">'[3]DCF old'!#REF!</definedName>
    <definedName name="sa_roic2">'[3]DCF old'!#REF!</definedName>
    <definedName name="sa_roic3" localSheetId="4">'[3]DCF old'!#REF!</definedName>
    <definedName name="sa_roic3" localSheetId="16">'[3]DCF old'!#REF!</definedName>
    <definedName name="sa_roic3" localSheetId="5">'[3]DCF old'!#REF!</definedName>
    <definedName name="sa_roic3" localSheetId="9">'[3]DCF old'!#REF!</definedName>
    <definedName name="sa_roic3" localSheetId="2">'[3]DCF old'!#REF!</definedName>
    <definedName name="sa_roic3" localSheetId="25">'[3]DCF old'!#REF!</definedName>
    <definedName name="sa_roic3">'[3]DCF old'!#REF!</definedName>
    <definedName name="sa_roic4" localSheetId="4">'[3]DCF old'!#REF!</definedName>
    <definedName name="sa_roic4" localSheetId="16">'[3]DCF old'!#REF!</definedName>
    <definedName name="sa_roic4" localSheetId="5">'[3]DCF old'!#REF!</definedName>
    <definedName name="sa_roic4" localSheetId="9">'[3]DCF old'!#REF!</definedName>
    <definedName name="sa_roic4" localSheetId="2">'[3]DCF old'!#REF!</definedName>
    <definedName name="sa_roic4" localSheetId="25">'[3]DCF old'!#REF!</definedName>
    <definedName name="sa_roic4">'[3]DCF old'!#REF!</definedName>
    <definedName name="sa_roic5" localSheetId="4">'[3]DCF old'!#REF!</definedName>
    <definedName name="sa_roic5" localSheetId="16">'[3]DCF old'!#REF!</definedName>
    <definedName name="sa_roic5" localSheetId="5">'[3]DCF old'!#REF!</definedName>
    <definedName name="sa_roic5" localSheetId="9">'[3]DCF old'!#REF!</definedName>
    <definedName name="sa_roic5" localSheetId="2">'[3]DCF old'!#REF!</definedName>
    <definedName name="sa_roic5" localSheetId="25">'[3]DCF old'!#REF!</definedName>
    <definedName name="sa_roic5">'[3]DCF old'!#REF!</definedName>
    <definedName name="sa_roicdiff" localSheetId="4">'[3]DCF old'!#REF!</definedName>
    <definedName name="sa_roicdiff" localSheetId="16">'[3]DCF old'!#REF!</definedName>
    <definedName name="sa_roicdiff" localSheetId="5">'[3]DCF old'!#REF!</definedName>
    <definedName name="sa_roicdiff" localSheetId="9">'[3]DCF old'!#REF!</definedName>
    <definedName name="sa_roicdiff" localSheetId="2">'[3]DCF old'!#REF!</definedName>
    <definedName name="sa_roicdiff" localSheetId="25">'[3]DCF old'!#REF!</definedName>
    <definedName name="sa_roicdiff">'[3]DCF old'!#REF!</definedName>
    <definedName name="sa_solid1" localSheetId="4">'[3]DCF old'!#REF!</definedName>
    <definedName name="sa_solid1" localSheetId="16">'[3]DCF old'!#REF!</definedName>
    <definedName name="sa_solid1" localSheetId="5">'[3]DCF old'!#REF!</definedName>
    <definedName name="sa_solid1" localSheetId="9">'[3]DCF old'!#REF!</definedName>
    <definedName name="sa_solid1" localSheetId="2">'[3]DCF old'!#REF!</definedName>
    <definedName name="sa_solid1" localSheetId="25">'[3]DCF old'!#REF!</definedName>
    <definedName name="sa_solid1">'[3]DCF old'!#REF!</definedName>
    <definedName name="sa_solid2" localSheetId="4">'[3]DCF old'!#REF!</definedName>
    <definedName name="sa_solid2" localSheetId="16">'[3]DCF old'!#REF!</definedName>
    <definedName name="sa_solid2" localSheetId="5">'[3]DCF old'!#REF!</definedName>
    <definedName name="sa_solid2" localSheetId="9">'[3]DCF old'!#REF!</definedName>
    <definedName name="sa_solid2" localSheetId="2">'[3]DCF old'!#REF!</definedName>
    <definedName name="sa_solid2" localSheetId="25">'[3]DCF old'!#REF!</definedName>
    <definedName name="sa_solid2">'[3]DCF old'!#REF!</definedName>
    <definedName name="sa_solid3" localSheetId="4">'[3]DCF old'!#REF!</definedName>
    <definedName name="sa_solid3" localSheetId="16">'[3]DCF old'!#REF!</definedName>
    <definedName name="sa_solid3" localSheetId="5">'[3]DCF old'!#REF!</definedName>
    <definedName name="sa_solid3" localSheetId="9">'[3]DCF old'!#REF!</definedName>
    <definedName name="sa_solid3" localSheetId="2">'[3]DCF old'!#REF!</definedName>
    <definedName name="sa_solid3" localSheetId="25">'[3]DCF old'!#REF!</definedName>
    <definedName name="sa_solid3">'[3]DCF old'!#REF!</definedName>
    <definedName name="sa_solid4" localSheetId="4">'[3]DCF old'!#REF!</definedName>
    <definedName name="sa_solid4" localSheetId="16">'[3]DCF old'!#REF!</definedName>
    <definedName name="sa_solid4" localSheetId="5">'[3]DCF old'!#REF!</definedName>
    <definedName name="sa_solid4" localSheetId="9">'[3]DCF old'!#REF!</definedName>
    <definedName name="sa_solid4" localSheetId="2">'[3]DCF old'!#REF!</definedName>
    <definedName name="sa_solid4" localSheetId="25">'[3]DCF old'!#REF!</definedName>
    <definedName name="sa_solid4">'[3]DCF old'!#REF!</definedName>
    <definedName name="sa_solid5" localSheetId="4">'[3]DCF old'!#REF!</definedName>
    <definedName name="sa_solid5" localSheetId="16">'[3]DCF old'!#REF!</definedName>
    <definedName name="sa_solid5" localSheetId="5">'[3]DCF old'!#REF!</definedName>
    <definedName name="sa_solid5" localSheetId="9">'[3]DCF old'!#REF!</definedName>
    <definedName name="sa_solid5" localSheetId="2">'[3]DCF old'!#REF!</definedName>
    <definedName name="sa_solid5" localSheetId="25">'[3]DCF old'!#REF!</definedName>
    <definedName name="sa_solid5">'[3]DCF old'!#REF!</definedName>
    <definedName name="sa_solid6" localSheetId="4">'[3]DCF old'!#REF!</definedName>
    <definedName name="sa_solid6" localSheetId="16">'[3]DCF old'!#REF!</definedName>
    <definedName name="sa_solid6" localSheetId="5">'[3]DCF old'!#REF!</definedName>
    <definedName name="sa_solid6" localSheetId="9">'[3]DCF old'!#REF!</definedName>
    <definedName name="sa_solid6" localSheetId="2">'[3]DCF old'!#REF!</definedName>
    <definedName name="sa_solid6" localSheetId="25">'[3]DCF old'!#REF!</definedName>
    <definedName name="sa_solid6">'[3]DCF old'!#REF!</definedName>
    <definedName name="sa_solid7" localSheetId="4">'[3]DCF old'!#REF!</definedName>
    <definedName name="sa_solid7" localSheetId="16">'[3]DCF old'!#REF!</definedName>
    <definedName name="sa_solid7" localSheetId="5">'[3]DCF old'!#REF!</definedName>
    <definedName name="sa_solid7" localSheetId="9">'[3]DCF old'!#REF!</definedName>
    <definedName name="sa_solid7" localSheetId="2">'[3]DCF old'!#REF!</definedName>
    <definedName name="sa_solid7" localSheetId="25">'[3]DCF old'!#REF!</definedName>
    <definedName name="sa_solid7">'[3]DCF old'!#REF!</definedName>
    <definedName name="sa_soliddiff" localSheetId="4">'[3]DCF old'!#REF!</definedName>
    <definedName name="sa_soliddiff" localSheetId="16">'[3]DCF old'!#REF!</definedName>
    <definedName name="sa_soliddiff" localSheetId="5">'[3]DCF old'!#REF!</definedName>
    <definedName name="sa_soliddiff" localSheetId="9">'[3]DCF old'!#REF!</definedName>
    <definedName name="sa_soliddiff" localSheetId="2">'[3]DCF old'!#REF!</definedName>
    <definedName name="sa_soliddiff" localSheetId="25">'[3]DCF old'!#REF!</definedName>
    <definedName name="sa_soliddiff">'[3]DCF old'!#REF!</definedName>
    <definedName name="sa_wacc">'[3]DCF old'!$C$51</definedName>
    <definedName name="sa_wacc1" localSheetId="4">'[3]DCF old'!#REF!</definedName>
    <definedName name="sa_wacc1" localSheetId="16">'[3]DCF old'!#REF!</definedName>
    <definedName name="sa_wacc1" localSheetId="5">'[3]DCF old'!#REF!</definedName>
    <definedName name="sa_wacc1" localSheetId="9">'[3]DCF old'!#REF!</definedName>
    <definedName name="sa_wacc1" localSheetId="2">'[3]DCF old'!#REF!</definedName>
    <definedName name="sa_wacc1" localSheetId="25">'[3]DCF old'!#REF!</definedName>
    <definedName name="sa_wacc1">'[3]DCF old'!#REF!</definedName>
    <definedName name="sa_wacc2" localSheetId="4">'[3]DCF old'!#REF!</definedName>
    <definedName name="sa_wacc2" localSheetId="16">'[3]DCF old'!#REF!</definedName>
    <definedName name="sa_wacc2" localSheetId="5">'[3]DCF old'!#REF!</definedName>
    <definedName name="sa_wacc2" localSheetId="9">'[3]DCF old'!#REF!</definedName>
    <definedName name="sa_wacc2" localSheetId="2">'[3]DCF old'!#REF!</definedName>
    <definedName name="sa_wacc2" localSheetId="25">'[3]DCF old'!#REF!</definedName>
    <definedName name="sa_wacc2">'[3]DCF old'!#REF!</definedName>
    <definedName name="sa_wacc3" localSheetId="4">'[3]DCF old'!#REF!</definedName>
    <definedName name="sa_wacc3" localSheetId="16">'[3]DCF old'!#REF!</definedName>
    <definedName name="sa_wacc3" localSheetId="5">'[3]DCF old'!#REF!</definedName>
    <definedName name="sa_wacc3" localSheetId="9">'[3]DCF old'!#REF!</definedName>
    <definedName name="sa_wacc3" localSheetId="2">'[3]DCF old'!#REF!</definedName>
    <definedName name="sa_wacc3" localSheetId="25">'[3]DCF old'!#REF!</definedName>
    <definedName name="sa_wacc3">'[3]DCF old'!#REF!</definedName>
    <definedName name="sa_wacc4" localSheetId="4">'[3]DCF old'!#REF!</definedName>
    <definedName name="sa_wacc4" localSheetId="16">'[3]DCF old'!#REF!</definedName>
    <definedName name="sa_wacc4" localSheetId="5">'[3]DCF old'!#REF!</definedName>
    <definedName name="sa_wacc4" localSheetId="9">'[3]DCF old'!#REF!</definedName>
    <definedName name="sa_wacc4" localSheetId="2">'[3]DCF old'!#REF!</definedName>
    <definedName name="sa_wacc4" localSheetId="25">'[3]DCF old'!#REF!</definedName>
    <definedName name="sa_wacc4">'[3]DCF old'!#REF!</definedName>
    <definedName name="sa_wacc5" localSheetId="4">'[3]DCF old'!#REF!</definedName>
    <definedName name="sa_wacc5" localSheetId="16">'[3]DCF old'!#REF!</definedName>
    <definedName name="sa_wacc5" localSheetId="5">'[3]DCF old'!#REF!</definedName>
    <definedName name="sa_wacc5" localSheetId="9">'[3]DCF old'!#REF!</definedName>
    <definedName name="sa_wacc5" localSheetId="2">'[3]DCF old'!#REF!</definedName>
    <definedName name="sa_wacc5" localSheetId="25">'[3]DCF old'!#REF!</definedName>
    <definedName name="sa_wacc5">'[3]DCF old'!#REF!</definedName>
    <definedName name="sa_wacc6" localSheetId="4">'[3]DCF old'!#REF!</definedName>
    <definedName name="sa_wacc6" localSheetId="16">'[3]DCF old'!#REF!</definedName>
    <definedName name="sa_wacc6" localSheetId="5">'[3]DCF old'!#REF!</definedName>
    <definedName name="sa_wacc6" localSheetId="9">'[3]DCF old'!#REF!</definedName>
    <definedName name="sa_wacc6" localSheetId="2">'[3]DCF old'!#REF!</definedName>
    <definedName name="sa_wacc6" localSheetId="25">'[3]DCF old'!#REF!</definedName>
    <definedName name="sa_wacc6">'[3]DCF old'!#REF!</definedName>
    <definedName name="sa_wacc7" localSheetId="4">'[3]DCF old'!#REF!</definedName>
    <definedName name="sa_wacc7" localSheetId="16">'[3]DCF old'!#REF!</definedName>
    <definedName name="sa_wacc7" localSheetId="5">'[3]DCF old'!#REF!</definedName>
    <definedName name="sa_wacc7" localSheetId="9">'[3]DCF old'!#REF!</definedName>
    <definedName name="sa_wacc7" localSheetId="2">'[3]DCF old'!#REF!</definedName>
    <definedName name="sa_wacc7" localSheetId="25">'[3]DCF old'!#REF!</definedName>
    <definedName name="sa_wacc7">'[3]DCF old'!#REF!</definedName>
    <definedName name="sa_waccdiff" localSheetId="4">'[3]DCF old'!#REF!</definedName>
    <definedName name="sa_waccdiff" localSheetId="16">'[3]DCF old'!#REF!</definedName>
    <definedName name="sa_waccdiff" localSheetId="5">'[3]DCF old'!#REF!</definedName>
    <definedName name="sa_waccdiff" localSheetId="9">'[3]DCF old'!#REF!</definedName>
    <definedName name="sa_waccdiff" localSheetId="2">'[3]DCF old'!#REF!</definedName>
    <definedName name="sa_waccdiff" localSheetId="25">'[3]DCF old'!#REF!</definedName>
    <definedName name="sa_waccdiff">'[3]DCF old'!#REF!</definedName>
    <definedName name="sale_g" localSheetId="4">'[3]DCF old'!#REF!</definedName>
    <definedName name="sale_g" localSheetId="16">'[3]DCF old'!#REF!</definedName>
    <definedName name="sale_g" localSheetId="5">'[3]DCF old'!#REF!</definedName>
    <definedName name="sale_g" localSheetId="9">'[3]DCF old'!#REF!</definedName>
    <definedName name="sale_g" localSheetId="2">'[3]DCF old'!#REF!</definedName>
    <definedName name="sale_g" localSheetId="25">'[3]DCF old'!#REF!</definedName>
    <definedName name="sale_g">'[3]DCF old'!#REF!</definedName>
    <definedName name="sales" localSheetId="4">#REF!</definedName>
    <definedName name="sales" localSheetId="16">#REF!</definedName>
    <definedName name="sales" localSheetId="5">#REF!</definedName>
    <definedName name="sales" localSheetId="9">#REF!</definedName>
    <definedName name="sales" localSheetId="2">#REF!</definedName>
    <definedName name="sales" localSheetId="25">#REF!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6">'[3]DCF old'!#REF!</definedName>
    <definedName name="sector" localSheetId="5">'[3]DCF old'!#REF!</definedName>
    <definedName name="sector" localSheetId="9">'[3]DCF old'!#REF!</definedName>
    <definedName name="sector" localSheetId="2">'[3]DCF old'!#REF!</definedName>
    <definedName name="sector" localSheetId="25">'[3]DCF old'!#REF!</definedName>
    <definedName name="sector">'[3]DCF old'!#REF!</definedName>
    <definedName name="sector_en" localSheetId="4">'[3]DCF old'!#REF!</definedName>
    <definedName name="sector_en" localSheetId="16">'[3]DCF old'!#REF!</definedName>
    <definedName name="sector_en" localSheetId="5">'[3]DCF old'!#REF!</definedName>
    <definedName name="sector_en" localSheetId="9">'[3]DCF old'!#REF!</definedName>
    <definedName name="sector_en" localSheetId="2">'[3]DCF old'!#REF!</definedName>
    <definedName name="sector_en" localSheetId="25">'[3]DCF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6">#REF!</definedName>
    <definedName name="SEK_USD" localSheetId="5">#REF!</definedName>
    <definedName name="SEK_USD" localSheetId="9">#REF!</definedName>
    <definedName name="SEK_USD" localSheetId="2">#REF!</definedName>
    <definedName name="SEK_USD" localSheetId="25">#REF!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6">[8]NOPAT_VDF!#REF!</definedName>
    <definedName name="SGA_growth" localSheetId="5">[8]NOPAT_VDF!#REF!</definedName>
    <definedName name="SGA_growth" localSheetId="9">[8]NOPAT_VDF!#REF!</definedName>
    <definedName name="SGA_growth" localSheetId="2">[8]NOPAT_VDF!#REF!</definedName>
    <definedName name="SGA_growth" localSheetId="25">[8]NOPAT_VDF!#REF!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6">[8]Forecasts_VDF!#REF!</definedName>
    <definedName name="SGA_margin_fore" localSheetId="5">[8]Forecasts_VDF!#REF!</definedName>
    <definedName name="SGA_margin_fore" localSheetId="9">[8]Forecasts_VDF!#REF!</definedName>
    <definedName name="SGA_margin_fore" localSheetId="2">[8]Forecasts_VDF!#REF!</definedName>
    <definedName name="SGA_margin_fore" localSheetId="25">[8]Forecasts_VDF!#REF!</definedName>
    <definedName name="SGA_margin_fore">[8]Forecasts_VDF!#REF!</definedName>
    <definedName name="share_info" localSheetId="4">#REF!</definedName>
    <definedName name="share_info" localSheetId="16">#REF!</definedName>
    <definedName name="share_info" localSheetId="5">#REF!</definedName>
    <definedName name="share_info" localSheetId="9">#REF!</definedName>
    <definedName name="share_info" localSheetId="2">#REF!</definedName>
    <definedName name="share_info" localSheetId="25">#REF!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6">#REF!</definedName>
    <definedName name="Shares" localSheetId="5">#REF!</definedName>
    <definedName name="Shares" localSheetId="9">#REF!</definedName>
    <definedName name="Shares" localSheetId="2">#REF!</definedName>
    <definedName name="Shares" localSheetId="25">#REF!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6">'[8]Invested capital_VDF'!#REF!</definedName>
    <definedName name="Shares_repurchase_liability" localSheetId="5">'[8]Invested capital_VDF'!#REF!</definedName>
    <definedName name="Shares_repurchase_liability" localSheetId="9">'[8]Invested capital_VDF'!#REF!</definedName>
    <definedName name="Shares_repurchase_liability" localSheetId="2">'[8]Invested capital_VDF'!#REF!</definedName>
    <definedName name="Shares_repurchase_liability" localSheetId="25">'[8]Invested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6">OFFSET(ChartStartpoint,ChartarrayStartpoint,0,ChartarraySize,1)</definedName>
    <definedName name="Sheet2" localSheetId="21">OFFSET(ChartStartpoint,ChartarrayStartpoint,0,ChartarraySize,1)</definedName>
    <definedName name="Sheet2" localSheetId="5">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5">OFFSET(ChartStartpoint,ChartarrayStartpoint,0,ChartarraySize,1)</definedName>
    <definedName name="Sheet2">OFFSET(ChartStartpoint,ChartarrayStartpoint,0,ChartarraySize,1)</definedName>
    <definedName name="Short_term_debt" localSheetId="4">#REF!</definedName>
    <definedName name="Short_term_debt" localSheetId="16">#REF!</definedName>
    <definedName name="Short_term_debt" localSheetId="5">#REF!</definedName>
    <definedName name="Short_term_debt" localSheetId="9">#REF!</definedName>
    <definedName name="Short_term_debt" localSheetId="2">#REF!</definedName>
    <definedName name="Short_term_debt" localSheetId="25">#REF!</definedName>
    <definedName name="Short_term_debt">#REF!</definedName>
    <definedName name="Shre">'[30]Balance Sheet'!$N$9</definedName>
    <definedName name="SHRFULL" localSheetId="4">#REF!</definedName>
    <definedName name="SHRFULL" localSheetId="16">#REF!</definedName>
    <definedName name="SHRFULL" localSheetId="5">#REF!</definedName>
    <definedName name="SHRFULL" localSheetId="9">#REF!</definedName>
    <definedName name="SHRFULL" localSheetId="2">#REF!</definedName>
    <definedName name="SHRFULL" localSheetId="25">#REF!</definedName>
    <definedName name="SHRFULL">#REF!</definedName>
    <definedName name="sizes">FALSE</definedName>
    <definedName name="solveproblemwacc">'[3]DCF old'!$C$48</definedName>
    <definedName name="sorteringtest" localSheetId="4">#REF!</definedName>
    <definedName name="sorteringtest" localSheetId="16">#REF!</definedName>
    <definedName name="sorteringtest" localSheetId="5">#REF!</definedName>
    <definedName name="sorteringtest" localSheetId="9">#REF!</definedName>
    <definedName name="sorteringtest" localSheetId="2">#REF!</definedName>
    <definedName name="sorteringtest" localSheetId="25">#REF!</definedName>
    <definedName name="sorteringtest">#REF!</definedName>
    <definedName name="South_America" localSheetId="4">#REF!</definedName>
    <definedName name="South_America" localSheetId="16">#REF!</definedName>
    <definedName name="South_America" localSheetId="5">#REF!</definedName>
    <definedName name="South_America" localSheetId="9">#REF!</definedName>
    <definedName name="South_America" localSheetId="2">#REF!</definedName>
    <definedName name="South_America" localSheetId="25">#REF!</definedName>
    <definedName name="South_America">#REF!</definedName>
    <definedName name="South_America_w" localSheetId="4">#REF!</definedName>
    <definedName name="South_America_w" localSheetId="16">#REF!</definedName>
    <definedName name="South_America_w" localSheetId="5">#REF!</definedName>
    <definedName name="South_America_w" localSheetId="9">#REF!</definedName>
    <definedName name="South_America_w" localSheetId="2">#REF!</definedName>
    <definedName name="South_America_w" localSheetId="25">#REF!</definedName>
    <definedName name="South_America_w">#REF!</definedName>
    <definedName name="spcurrency" localSheetId="4">#REF!</definedName>
    <definedName name="spcurrency" localSheetId="16">#REF!</definedName>
    <definedName name="spcurrency" localSheetId="5">#REF!</definedName>
    <definedName name="spcurrency" localSheetId="9">#REF!</definedName>
    <definedName name="spcurrency" localSheetId="2">#REF!</definedName>
    <definedName name="spcurrency" localSheetId="25">#REF!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6">'[6]old template'!#REF!</definedName>
    <definedName name="sqm00" localSheetId="5">'[6]old template'!#REF!</definedName>
    <definedName name="sqm00" localSheetId="9">'[6]old template'!#REF!</definedName>
    <definedName name="sqm00" localSheetId="2">'[6]old template'!#REF!</definedName>
    <definedName name="sqm00" localSheetId="25">'[6]old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6">#REF!</definedName>
    <definedName name="Start_Year_JCF" localSheetId="5">#REF!</definedName>
    <definedName name="Start_Year_JCF" localSheetId="9">#REF!</definedName>
    <definedName name="Start_Year_JCF" localSheetId="2">#REF!</definedName>
    <definedName name="Start_Year_JCF" localSheetId="25">#REF!</definedName>
    <definedName name="Start_Year_JCF">#REF!</definedName>
    <definedName name="startday" localSheetId="4">#REF!</definedName>
    <definedName name="startday" localSheetId="16">#REF!</definedName>
    <definedName name="startday" localSheetId="5">#REF!</definedName>
    <definedName name="startday" localSheetId="9">#REF!</definedName>
    <definedName name="startday" localSheetId="2">#REF!</definedName>
    <definedName name="startday" localSheetId="25">#REF!</definedName>
    <definedName name="startday">#REF!</definedName>
    <definedName name="startmonth" localSheetId="4">#REF!</definedName>
    <definedName name="startmonth" localSheetId="16">#REF!</definedName>
    <definedName name="startmonth" localSheetId="5">#REF!</definedName>
    <definedName name="startmonth" localSheetId="9">#REF!</definedName>
    <definedName name="startmonth" localSheetId="2">#REF!</definedName>
    <definedName name="startmonth" localSheetId="25">#REF!</definedName>
    <definedName name="startmonth">#REF!</definedName>
    <definedName name="StartPosition" localSheetId="4">#REF!</definedName>
    <definedName name="StartPosition" localSheetId="16">#REF!</definedName>
    <definedName name="StartPosition" localSheetId="5">#REF!</definedName>
    <definedName name="StartPosition" localSheetId="9">#REF!</definedName>
    <definedName name="StartPosition" localSheetId="2">#REF!</definedName>
    <definedName name="StartPosition" localSheetId="25">#REF!</definedName>
    <definedName name="StartPosition">#REF!</definedName>
    <definedName name="startyear" localSheetId="4">#REF!</definedName>
    <definedName name="startyear" localSheetId="16">#REF!</definedName>
    <definedName name="startyear" localSheetId="5">#REF!</definedName>
    <definedName name="startyear" localSheetId="9">#REF!</definedName>
    <definedName name="startyear" localSheetId="2">#REF!</definedName>
    <definedName name="startyear" localSheetId="25">#REF!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6">#REF!</definedName>
    <definedName name="strategy_key" localSheetId="5">#REF!</definedName>
    <definedName name="strategy_key" localSheetId="9">#REF!</definedName>
    <definedName name="strategy_key" localSheetId="2">#REF!</definedName>
    <definedName name="strategy_key" localSheetId="25">#REF!</definedName>
    <definedName name="strategy_key">#REF!</definedName>
    <definedName name="subdebt" localSheetId="4">#REF!</definedName>
    <definedName name="subdebt" localSheetId="16">#REF!</definedName>
    <definedName name="subdebt" localSheetId="5">#REF!</definedName>
    <definedName name="subdebt" localSheetId="9">#REF!</definedName>
    <definedName name="subdebt" localSheetId="2">#REF!</definedName>
    <definedName name="subdebt" localSheetId="25">#REF!</definedName>
    <definedName name="subdebt">#REF!</definedName>
    <definedName name="Summary" localSheetId="4">#REF!</definedName>
    <definedName name="Summary" localSheetId="16">#REF!</definedName>
    <definedName name="Summary" localSheetId="5">#REF!</definedName>
    <definedName name="Summary" localSheetId="9">#REF!</definedName>
    <definedName name="Summary" localSheetId="2">#REF!</definedName>
    <definedName name="Summary" localSheetId="25">#REF!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6">'[3]DCF old'!#REF!</definedName>
    <definedName name="svaps" localSheetId="5">'[3]DCF old'!#REF!</definedName>
    <definedName name="svaps" localSheetId="9">'[3]DCF old'!#REF!</definedName>
    <definedName name="svaps" localSheetId="2">'[3]DCF old'!#REF!</definedName>
    <definedName name="svaps" localSheetId="25">'[3]DCF old'!#REF!</definedName>
    <definedName name="svaps">'[3]DCF old'!#REF!</definedName>
    <definedName name="SVASolver" localSheetId="4">#REF!</definedName>
    <definedName name="SVASolver" localSheetId="16">#REF!</definedName>
    <definedName name="SVASolver" localSheetId="5">#REF!</definedName>
    <definedName name="SVASolver" localSheetId="9">#REF!</definedName>
    <definedName name="SVASolver" localSheetId="2">#REF!</definedName>
    <definedName name="SVASolver" localSheetId="25">#REF!</definedName>
    <definedName name="SVASolver">#REF!</definedName>
    <definedName name="Sweden" localSheetId="4">#REF!</definedName>
    <definedName name="Sweden" localSheetId="16">#REF!</definedName>
    <definedName name="Sweden" localSheetId="5">#REF!</definedName>
    <definedName name="Sweden" localSheetId="9">#REF!</definedName>
    <definedName name="Sweden" localSheetId="2">#REF!</definedName>
    <definedName name="Sweden" localSheetId="25">#REF!</definedName>
    <definedName name="Sweden">#REF!</definedName>
    <definedName name="Sweden_w" localSheetId="4">#REF!</definedName>
    <definedName name="Sweden_w" localSheetId="16">#REF!</definedName>
    <definedName name="Sweden_w" localSheetId="5">#REF!</definedName>
    <definedName name="Sweden_w" localSheetId="9">#REF!</definedName>
    <definedName name="Sweden_w" localSheetId="2">#REF!</definedName>
    <definedName name="Sweden_w" localSheetId="25">#REF!</definedName>
    <definedName name="Sweden_w">#REF!</definedName>
    <definedName name="syss_kap" localSheetId="4">'[3]DCF old'!#REF!</definedName>
    <definedName name="syss_kap" localSheetId="16">'[3]DCF old'!#REF!</definedName>
    <definedName name="syss_kap" localSheetId="5">'[3]DCF old'!#REF!</definedName>
    <definedName name="syss_kap" localSheetId="9">'[3]DCF old'!#REF!</definedName>
    <definedName name="syss_kap" localSheetId="2">'[3]DCF old'!#REF!</definedName>
    <definedName name="syss_kap" localSheetId="25">'[3]DCF old'!#REF!</definedName>
    <definedName name="syss_kap">'[3]DCF old'!#REF!</definedName>
    <definedName name="t" localSheetId="4">#REF!</definedName>
    <definedName name="t" localSheetId="16">#REF!</definedName>
    <definedName name="t" localSheetId="5">#REF!</definedName>
    <definedName name="t" localSheetId="9">#REF!</definedName>
    <definedName name="t" localSheetId="2">#REF!</definedName>
    <definedName name="t" localSheetId="25">#REF!</definedName>
    <definedName name="t">#REF!</definedName>
    <definedName name="Tabell_A_USD" localSheetId="4">'[11]A table'!#REF!</definedName>
    <definedName name="Tabell_A_USD" localSheetId="16">'[11]A table'!#REF!</definedName>
    <definedName name="Tabell_A_USD" localSheetId="5">'[11]A table'!#REF!</definedName>
    <definedName name="Tabell_A_USD" localSheetId="9">'[11]A table'!#REF!</definedName>
    <definedName name="Tabell_A_USD" localSheetId="2">'[11]A table'!#REF!</definedName>
    <definedName name="Tabell_A_USD" localSheetId="25">'[11]A table'!#REF!</definedName>
    <definedName name="Tabell_A_USD">'[11]A table'!#REF!</definedName>
    <definedName name="Tabell_C_Eng" localSheetId="4">'[11]A table'!#REF!</definedName>
    <definedName name="Tabell_C_Eng" localSheetId="16">'[11]A table'!#REF!</definedName>
    <definedName name="Tabell_C_Eng" localSheetId="5">'[11]A table'!#REF!</definedName>
    <definedName name="Tabell_C_Eng" localSheetId="9">'[11]A table'!#REF!</definedName>
    <definedName name="Tabell_C_Eng" localSheetId="2">'[11]A table'!#REF!</definedName>
    <definedName name="Tabell_C_Eng" localSheetId="25">'[11]A table'!#REF!</definedName>
    <definedName name="Tabell_C_Eng">'[11]A table'!#REF!</definedName>
    <definedName name="table1" localSheetId="4">#REF!</definedName>
    <definedName name="table1" localSheetId="16">#REF!</definedName>
    <definedName name="table1" localSheetId="5">#REF!</definedName>
    <definedName name="table1" localSheetId="9">#REF!</definedName>
    <definedName name="table1" localSheetId="2">#REF!</definedName>
    <definedName name="table1" localSheetId="25">#REF!</definedName>
    <definedName name="table1">#REF!</definedName>
    <definedName name="tablea" localSheetId="4">#REF!</definedName>
    <definedName name="tablea" localSheetId="16">#REF!</definedName>
    <definedName name="tablea" localSheetId="5">#REF!</definedName>
    <definedName name="tablea" localSheetId="9">#REF!</definedName>
    <definedName name="tablea" localSheetId="2">#REF!</definedName>
    <definedName name="tablea" localSheetId="25">#REF!</definedName>
    <definedName name="tablea">#REF!</definedName>
    <definedName name="tablec" localSheetId="4">#REF!</definedName>
    <definedName name="tablec" localSheetId="16">#REF!</definedName>
    <definedName name="tablec" localSheetId="5">#REF!</definedName>
    <definedName name="tablec" localSheetId="9">#REF!</definedName>
    <definedName name="tablec" localSheetId="2">#REF!</definedName>
    <definedName name="tablec" localSheetId="25">#REF!</definedName>
    <definedName name="tablec">#REF!</definedName>
    <definedName name="Tangible_Assets" localSheetId="4">#REF!</definedName>
    <definedName name="Tangible_Assets" localSheetId="16">#REF!</definedName>
    <definedName name="Tangible_Assets" localSheetId="5">#REF!</definedName>
    <definedName name="Tangible_Assets" localSheetId="9">#REF!</definedName>
    <definedName name="Tangible_Assets" localSheetId="2">#REF!</definedName>
    <definedName name="Tangible_Assets" localSheetId="25">#REF!</definedName>
    <definedName name="Tangible_Assets">#REF!</definedName>
    <definedName name="Target_debt_to_capital">[8]Forecasts_VDF!$E$72:$L$72</definedName>
    <definedName name="Target_Price" localSheetId="4">#REF!</definedName>
    <definedName name="Target_Price" localSheetId="16">#REF!</definedName>
    <definedName name="Target_Price" localSheetId="5">#REF!</definedName>
    <definedName name="Target_Price" localSheetId="9">#REF!</definedName>
    <definedName name="Target_Price" localSheetId="2">#REF!</definedName>
    <definedName name="Target_Price" localSheetId="25">#REF!</definedName>
    <definedName name="Target_Price">#REF!</definedName>
    <definedName name="tas_00" localSheetId="4">#REF!</definedName>
    <definedName name="tas_00" localSheetId="16">#REF!</definedName>
    <definedName name="tas_00" localSheetId="5">#REF!</definedName>
    <definedName name="tas_00" localSheetId="9">#REF!</definedName>
    <definedName name="tas_00" localSheetId="2">#REF!</definedName>
    <definedName name="tas_00" localSheetId="25">#REF!</definedName>
    <definedName name="tas_00">#REF!</definedName>
    <definedName name="tas_01" localSheetId="4">#REF!</definedName>
    <definedName name="tas_01" localSheetId="16">#REF!</definedName>
    <definedName name="tas_01" localSheetId="5">#REF!</definedName>
    <definedName name="tas_01" localSheetId="9">#REF!</definedName>
    <definedName name="tas_01" localSheetId="2">#REF!</definedName>
    <definedName name="tas_01" localSheetId="25">#REF!</definedName>
    <definedName name="tas_01">#REF!</definedName>
    <definedName name="tas_02" localSheetId="4">#REF!</definedName>
    <definedName name="tas_02" localSheetId="16">#REF!</definedName>
    <definedName name="tas_02" localSheetId="5">#REF!</definedName>
    <definedName name="tas_02" localSheetId="9">#REF!</definedName>
    <definedName name="tas_02" localSheetId="2">#REF!</definedName>
    <definedName name="tas_02" localSheetId="25">#REF!</definedName>
    <definedName name="tas_02">#REF!</definedName>
    <definedName name="tas_99" localSheetId="4">#REF!</definedName>
    <definedName name="tas_99" localSheetId="16">#REF!</definedName>
    <definedName name="tas_99" localSheetId="5">#REF!</definedName>
    <definedName name="tas_99" localSheetId="9">#REF!</definedName>
    <definedName name="tas_99" localSheetId="2">#REF!</definedName>
    <definedName name="tas_99" localSheetId="25">#REF!</definedName>
    <definedName name="tas_99">#REF!</definedName>
    <definedName name="tas_av00" localSheetId="4">#REF!</definedName>
    <definedName name="tas_av00" localSheetId="16">#REF!</definedName>
    <definedName name="tas_av00" localSheetId="5">#REF!</definedName>
    <definedName name="tas_av00" localSheetId="9">#REF!</definedName>
    <definedName name="tas_av00" localSheetId="2">#REF!</definedName>
    <definedName name="tas_av00" localSheetId="25">#REF!</definedName>
    <definedName name="tas_av00">#REF!</definedName>
    <definedName name="tas_av01" localSheetId="4">#REF!</definedName>
    <definedName name="tas_av01" localSheetId="16">#REF!</definedName>
    <definedName name="tas_av01" localSheetId="5">#REF!</definedName>
    <definedName name="tas_av01" localSheetId="9">#REF!</definedName>
    <definedName name="tas_av01" localSheetId="2">#REF!</definedName>
    <definedName name="tas_av01" localSheetId="25">#REF!</definedName>
    <definedName name="tas_av01">#REF!</definedName>
    <definedName name="tas_av02" localSheetId="4">#REF!</definedName>
    <definedName name="tas_av02" localSheetId="16">#REF!</definedName>
    <definedName name="tas_av02" localSheetId="5">#REF!</definedName>
    <definedName name="tas_av02" localSheetId="9">#REF!</definedName>
    <definedName name="tas_av02" localSheetId="2">#REF!</definedName>
    <definedName name="tas_av02" localSheetId="25">#REF!</definedName>
    <definedName name="tas_av02">#REF!</definedName>
    <definedName name="tas_av99" localSheetId="4">#REF!</definedName>
    <definedName name="tas_av99" localSheetId="16">#REF!</definedName>
    <definedName name="tas_av99" localSheetId="5">#REF!</definedName>
    <definedName name="tas_av99" localSheetId="9">#REF!</definedName>
    <definedName name="tas_av99" localSheetId="2">#REF!</definedName>
    <definedName name="tas_av99" localSheetId="25">#REF!</definedName>
    <definedName name="tas_av99">#REF!</definedName>
    <definedName name="tas_s00" localSheetId="4">#REF!</definedName>
    <definedName name="tas_s00" localSheetId="16">#REF!</definedName>
    <definedName name="tas_s00" localSheetId="5">#REF!</definedName>
    <definedName name="tas_s00" localSheetId="9">#REF!</definedName>
    <definedName name="tas_s00" localSheetId="2">#REF!</definedName>
    <definedName name="tas_s00" localSheetId="25">#REF!</definedName>
    <definedName name="tas_s00">#REF!</definedName>
    <definedName name="tas_s01" localSheetId="4">#REF!</definedName>
    <definedName name="tas_s01" localSheetId="16">#REF!</definedName>
    <definedName name="tas_s01" localSheetId="5">#REF!</definedName>
    <definedName name="tas_s01" localSheetId="9">#REF!</definedName>
    <definedName name="tas_s01" localSheetId="2">#REF!</definedName>
    <definedName name="tas_s01" localSheetId="25">#REF!</definedName>
    <definedName name="tas_s01">#REF!</definedName>
    <definedName name="tas_s02" localSheetId="4">#REF!</definedName>
    <definedName name="tas_s02" localSheetId="16">#REF!</definedName>
    <definedName name="tas_s02" localSheetId="5">#REF!</definedName>
    <definedName name="tas_s02" localSheetId="9">#REF!</definedName>
    <definedName name="tas_s02" localSheetId="2">#REF!</definedName>
    <definedName name="tas_s02" localSheetId="25">#REF!</definedName>
    <definedName name="tas_s02">#REF!</definedName>
    <definedName name="tas_s99" localSheetId="4">#REF!</definedName>
    <definedName name="tas_s99" localSheetId="16">#REF!</definedName>
    <definedName name="tas_s99" localSheetId="5">#REF!</definedName>
    <definedName name="tas_s99" localSheetId="9">#REF!</definedName>
    <definedName name="tas_s99" localSheetId="2">#REF!</definedName>
    <definedName name="tas_s99" localSheetId="25">#REF!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6">[8]WACC_VDF!#REF!</definedName>
    <definedName name="Tax_rate_for_WACC" localSheetId="5">[8]WACC_VDF!#REF!</definedName>
    <definedName name="Tax_rate_for_WACC" localSheetId="9">[8]WACC_VDF!#REF!</definedName>
    <definedName name="Tax_rate_for_WACC" localSheetId="2">[8]WACC_VDF!#REF!</definedName>
    <definedName name="Tax_rate_for_WACC" localSheetId="25">[8]WACC_VDF!#REF!</definedName>
    <definedName name="Tax_rate_for_WACC">[8]WACC_VDF!#REF!</definedName>
    <definedName name="Tax_Shield_Tax_Rate">[8]NOPAT_VDF!$A$33</definedName>
    <definedName name="Taxes_deferred" localSheetId="4">#REF!</definedName>
    <definedName name="Taxes_deferred" localSheetId="16">#REF!</definedName>
    <definedName name="Taxes_deferred" localSheetId="5">#REF!</definedName>
    <definedName name="Taxes_deferred" localSheetId="9">#REF!</definedName>
    <definedName name="Taxes_deferred" localSheetId="2">#REF!</definedName>
    <definedName name="Taxes_deferred" localSheetId="25">#REF!</definedName>
    <definedName name="Taxes_deferred">#REF!</definedName>
    <definedName name="Taxes_paid" localSheetId="4">#REF!</definedName>
    <definedName name="Taxes_paid" localSheetId="16">#REF!</definedName>
    <definedName name="Taxes_paid" localSheetId="5">#REF!</definedName>
    <definedName name="Taxes_paid" localSheetId="9">#REF!</definedName>
    <definedName name="Taxes_paid" localSheetId="2">#REF!</definedName>
    <definedName name="Taxes_paid" localSheetId="25">#REF!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6">#REF!</definedName>
    <definedName name="TEST" localSheetId="5">#REF!</definedName>
    <definedName name="TEST" localSheetId="9">#REF!</definedName>
    <definedName name="TEST" localSheetId="2">#REF!</definedName>
    <definedName name="TEST" localSheetId="25">#REF!</definedName>
    <definedName name="TEST">#REF!</definedName>
    <definedName name="textToday" localSheetId="4">#REF!</definedName>
    <definedName name="textToday" localSheetId="16">#REF!</definedName>
    <definedName name="textToday" localSheetId="5">#REF!</definedName>
    <definedName name="textToday" localSheetId="9">#REF!</definedName>
    <definedName name="textToday" localSheetId="2">#REF!</definedName>
    <definedName name="textToday" localSheetId="25">#REF!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6">#REF!</definedName>
    <definedName name="ticker" localSheetId="5">#REF!</definedName>
    <definedName name="ticker" localSheetId="9">#REF!</definedName>
    <definedName name="ticker" localSheetId="2">#REF!</definedName>
    <definedName name="ticker" localSheetId="25">#REF!</definedName>
    <definedName name="ticker">#REF!</definedName>
    <definedName name="tot">'[3]DCF old'!$C$54:$C$61</definedName>
    <definedName name="tot_airline_revenue_1985" localSheetId="4">[15]Global!#REF!</definedName>
    <definedName name="tot_airline_revenue_1985" localSheetId="16">[15]Global!#REF!</definedName>
    <definedName name="tot_airline_revenue_1985" localSheetId="5">[15]Global!#REF!</definedName>
    <definedName name="tot_airline_revenue_1985" localSheetId="9">[15]Global!#REF!</definedName>
    <definedName name="tot_airline_revenue_1985" localSheetId="2">[15]Global!#REF!</definedName>
    <definedName name="tot_airline_revenue_1985" localSheetId="25">[15]Global!#REF!</definedName>
    <definedName name="tot_airline_revenue_1985">[15]Global!#REF!</definedName>
    <definedName name="tot_airline_revenue_1986" localSheetId="4">[15]Global!#REF!</definedName>
    <definedName name="tot_airline_revenue_1986" localSheetId="16">[15]Global!#REF!</definedName>
    <definedName name="tot_airline_revenue_1986" localSheetId="5">[15]Global!#REF!</definedName>
    <definedName name="tot_airline_revenue_1986" localSheetId="9">[15]Global!#REF!</definedName>
    <definedName name="tot_airline_revenue_1986" localSheetId="2">[15]Global!#REF!</definedName>
    <definedName name="tot_airline_revenue_1986" localSheetId="25">[15]Global!#REF!</definedName>
    <definedName name="tot_airline_revenue_1986">[15]Global!#REF!</definedName>
    <definedName name="tot_airline_revenue_1987" localSheetId="4">[15]Global!#REF!</definedName>
    <definedName name="tot_airline_revenue_1987" localSheetId="16">[15]Global!#REF!</definedName>
    <definedName name="tot_airline_revenue_1987" localSheetId="5">[15]Global!#REF!</definedName>
    <definedName name="tot_airline_revenue_1987" localSheetId="9">[15]Global!#REF!</definedName>
    <definedName name="tot_airline_revenue_1987" localSheetId="2">[15]Global!#REF!</definedName>
    <definedName name="tot_airline_revenue_1987" localSheetId="25">[15]Global!#REF!</definedName>
    <definedName name="tot_airline_revenue_1987">[15]Global!#REF!</definedName>
    <definedName name="tot_airline_revenue_1988" localSheetId="4">[15]Global!#REF!</definedName>
    <definedName name="tot_airline_revenue_1988" localSheetId="16">[15]Global!#REF!</definedName>
    <definedName name="tot_airline_revenue_1988" localSheetId="5">[15]Global!#REF!</definedName>
    <definedName name="tot_airline_revenue_1988" localSheetId="9">[15]Global!#REF!</definedName>
    <definedName name="tot_airline_revenue_1988" localSheetId="2">[15]Global!#REF!</definedName>
    <definedName name="tot_airline_revenue_1988" localSheetId="25">[15]Global!#REF!</definedName>
    <definedName name="tot_airline_revenue_1988">[15]Global!#REF!</definedName>
    <definedName name="tot_airline_revenue_1989" localSheetId="4">[15]Global!#REF!</definedName>
    <definedName name="tot_airline_revenue_1989" localSheetId="16">[15]Global!#REF!</definedName>
    <definedName name="tot_airline_revenue_1989" localSheetId="5">[15]Global!#REF!</definedName>
    <definedName name="tot_airline_revenue_1989" localSheetId="9">[15]Global!#REF!</definedName>
    <definedName name="tot_airline_revenue_1989" localSheetId="2">[15]Global!#REF!</definedName>
    <definedName name="tot_airline_revenue_1989" localSheetId="25">[15]Global!#REF!</definedName>
    <definedName name="tot_airline_revenue_1989">[15]Global!#REF!</definedName>
    <definedName name="tot_airline_revenue_1990" localSheetId="4">[15]Global!#REF!</definedName>
    <definedName name="tot_airline_revenue_1990" localSheetId="16">[15]Global!#REF!</definedName>
    <definedName name="tot_airline_revenue_1990" localSheetId="5">[15]Global!#REF!</definedName>
    <definedName name="tot_airline_revenue_1990" localSheetId="9">[15]Global!#REF!</definedName>
    <definedName name="tot_airline_revenue_1990" localSheetId="2">[15]Global!#REF!</definedName>
    <definedName name="tot_airline_revenue_1990" localSheetId="25">[15]Global!#REF!</definedName>
    <definedName name="tot_airline_revenue_1990">[15]Global!#REF!</definedName>
    <definedName name="tot_airline_revenue_1991" localSheetId="4">[15]Global!#REF!</definedName>
    <definedName name="tot_airline_revenue_1991" localSheetId="16">[15]Global!#REF!</definedName>
    <definedName name="tot_airline_revenue_1991" localSheetId="5">[15]Global!#REF!</definedName>
    <definedName name="tot_airline_revenue_1991" localSheetId="9">[15]Global!#REF!</definedName>
    <definedName name="tot_airline_revenue_1991" localSheetId="2">[15]Global!#REF!</definedName>
    <definedName name="tot_airline_revenue_1991" localSheetId="25">[15]Global!#REF!</definedName>
    <definedName name="tot_airline_revenue_1991">[15]Global!#REF!</definedName>
    <definedName name="tot_airline_revenue_1992" localSheetId="4">[15]Global!#REF!</definedName>
    <definedName name="tot_airline_revenue_1992" localSheetId="16">[15]Global!#REF!</definedName>
    <definedName name="tot_airline_revenue_1992" localSheetId="5">[15]Global!#REF!</definedName>
    <definedName name="tot_airline_revenue_1992" localSheetId="9">[15]Global!#REF!</definedName>
    <definedName name="tot_airline_revenue_1992" localSheetId="2">[15]Global!#REF!</definedName>
    <definedName name="tot_airline_revenue_1992" localSheetId="25">[15]Global!#REF!</definedName>
    <definedName name="tot_airline_revenue_1992">[15]Global!#REF!</definedName>
    <definedName name="tot_airline_revenue_1993" localSheetId="4">[15]Global!#REF!</definedName>
    <definedName name="tot_airline_revenue_1993" localSheetId="16">[15]Global!#REF!</definedName>
    <definedName name="tot_airline_revenue_1993" localSheetId="5">[15]Global!#REF!</definedName>
    <definedName name="tot_airline_revenue_1993" localSheetId="9">[15]Global!#REF!</definedName>
    <definedName name="tot_airline_revenue_1993" localSheetId="2">[15]Global!#REF!</definedName>
    <definedName name="tot_airline_revenue_1993" localSheetId="25">[15]Global!#REF!</definedName>
    <definedName name="tot_airline_revenue_1993">[15]Global!#REF!</definedName>
    <definedName name="tot_airline_revenue_1994" localSheetId="4">[15]Global!#REF!</definedName>
    <definedName name="tot_airline_revenue_1994" localSheetId="16">[15]Global!#REF!</definedName>
    <definedName name="tot_airline_revenue_1994" localSheetId="5">[15]Global!#REF!</definedName>
    <definedName name="tot_airline_revenue_1994" localSheetId="9">[15]Global!#REF!</definedName>
    <definedName name="tot_airline_revenue_1994" localSheetId="2">[15]Global!#REF!</definedName>
    <definedName name="tot_airline_revenue_1994" localSheetId="25">[15]Global!#REF!</definedName>
    <definedName name="tot_airline_revenue_1994">[15]Global!#REF!</definedName>
    <definedName name="tot_airline_revenue_1995" localSheetId="4">[15]Global!#REF!</definedName>
    <definedName name="tot_airline_revenue_1995" localSheetId="16">[15]Global!#REF!</definedName>
    <definedName name="tot_airline_revenue_1995" localSheetId="5">[15]Global!#REF!</definedName>
    <definedName name="tot_airline_revenue_1995" localSheetId="9">[15]Global!#REF!</definedName>
    <definedName name="tot_airline_revenue_1995" localSheetId="2">[15]Global!#REF!</definedName>
    <definedName name="tot_airline_revenue_1995" localSheetId="25">[15]Global!#REF!</definedName>
    <definedName name="tot_airline_revenue_1995">[15]Global!#REF!</definedName>
    <definedName name="tot_airline_revenue_1996" localSheetId="4">[15]Global!#REF!</definedName>
    <definedName name="tot_airline_revenue_1996" localSheetId="16">[15]Global!#REF!</definedName>
    <definedName name="tot_airline_revenue_1996" localSheetId="5">[15]Global!#REF!</definedName>
    <definedName name="tot_airline_revenue_1996" localSheetId="9">[15]Global!#REF!</definedName>
    <definedName name="tot_airline_revenue_1996" localSheetId="2">[15]Global!#REF!</definedName>
    <definedName name="tot_airline_revenue_1996" localSheetId="25">[15]Global!#REF!</definedName>
    <definedName name="tot_airline_revenue_1996">[15]Global!#REF!</definedName>
    <definedName name="tot_airline_revenue_1997" localSheetId="4">[15]Global!#REF!</definedName>
    <definedName name="tot_airline_revenue_1997" localSheetId="16">[15]Global!#REF!</definedName>
    <definedName name="tot_airline_revenue_1997" localSheetId="5">[15]Global!#REF!</definedName>
    <definedName name="tot_airline_revenue_1997" localSheetId="9">[15]Global!#REF!</definedName>
    <definedName name="tot_airline_revenue_1997" localSheetId="2">[15]Global!#REF!</definedName>
    <definedName name="tot_airline_revenue_1997" localSheetId="25">[15]Global!#REF!</definedName>
    <definedName name="tot_airline_revenue_1997">[15]Global!#REF!</definedName>
    <definedName name="tot_airline_revenue_1998" localSheetId="4">[15]Global!#REF!</definedName>
    <definedName name="tot_airline_revenue_1998" localSheetId="16">[15]Global!#REF!</definedName>
    <definedName name="tot_airline_revenue_1998" localSheetId="5">[15]Global!#REF!</definedName>
    <definedName name="tot_airline_revenue_1998" localSheetId="9">[15]Global!#REF!</definedName>
    <definedName name="tot_airline_revenue_1998" localSheetId="2">[15]Global!#REF!</definedName>
    <definedName name="tot_airline_revenue_1998" localSheetId="25">[15]Global!#REF!</definedName>
    <definedName name="tot_airline_revenue_1998">[15]Global!#REF!</definedName>
    <definedName name="tot_airline_revenue_1999" localSheetId="4">[15]Global!#REF!</definedName>
    <definedName name="tot_airline_revenue_1999" localSheetId="16">[15]Global!#REF!</definedName>
    <definedName name="tot_airline_revenue_1999" localSheetId="5">[15]Global!#REF!</definedName>
    <definedName name="tot_airline_revenue_1999" localSheetId="9">[15]Global!#REF!</definedName>
    <definedName name="tot_airline_revenue_1999" localSheetId="2">[15]Global!#REF!</definedName>
    <definedName name="tot_airline_revenue_1999" localSheetId="25">[15]Global!#REF!</definedName>
    <definedName name="tot_airline_revenue_1999">[15]Global!#REF!</definedName>
    <definedName name="tot_airline_revenue_2000" localSheetId="4">[15]Global!#REF!</definedName>
    <definedName name="tot_airline_revenue_2000" localSheetId="16">[15]Global!#REF!</definedName>
    <definedName name="tot_airline_revenue_2000" localSheetId="5">[15]Global!#REF!</definedName>
    <definedName name="tot_airline_revenue_2000" localSheetId="9">[15]Global!#REF!</definedName>
    <definedName name="tot_airline_revenue_2000" localSheetId="2">[15]Global!#REF!</definedName>
    <definedName name="tot_airline_revenue_2000" localSheetId="25">[15]Global!#REF!</definedName>
    <definedName name="tot_airline_revenue_2000">[15]Global!#REF!</definedName>
    <definedName name="tot_airline_revenue_2001" localSheetId="4">[15]Global!#REF!</definedName>
    <definedName name="tot_airline_revenue_2001" localSheetId="16">[15]Global!#REF!</definedName>
    <definedName name="tot_airline_revenue_2001" localSheetId="5">[15]Global!#REF!</definedName>
    <definedName name="tot_airline_revenue_2001" localSheetId="9">[15]Global!#REF!</definedName>
    <definedName name="tot_airline_revenue_2001" localSheetId="2">[15]Global!#REF!</definedName>
    <definedName name="tot_airline_revenue_2001" localSheetId="25">[15]Global!#REF!</definedName>
    <definedName name="tot_airline_revenue_2001">[15]Global!#REF!</definedName>
    <definedName name="tot_airline_revenue_2002" localSheetId="4">[15]Global!#REF!</definedName>
    <definedName name="tot_airline_revenue_2002" localSheetId="16">[15]Global!#REF!</definedName>
    <definedName name="tot_airline_revenue_2002" localSheetId="5">[15]Global!#REF!</definedName>
    <definedName name="tot_airline_revenue_2002" localSheetId="9">[15]Global!#REF!</definedName>
    <definedName name="tot_airline_revenue_2002" localSheetId="2">[15]Global!#REF!</definedName>
    <definedName name="tot_airline_revenue_2002" localSheetId="25">[15]Global!#REF!</definedName>
    <definedName name="tot_airline_revenue_2002">[15]Global!#REF!</definedName>
    <definedName name="tot_airline_revenue_2003" localSheetId="4">[15]Global!#REF!</definedName>
    <definedName name="tot_airline_revenue_2003" localSheetId="16">[15]Global!#REF!</definedName>
    <definedName name="tot_airline_revenue_2003" localSheetId="5">[15]Global!#REF!</definedName>
    <definedName name="tot_airline_revenue_2003" localSheetId="9">[15]Global!#REF!</definedName>
    <definedName name="tot_airline_revenue_2003" localSheetId="2">[15]Global!#REF!</definedName>
    <definedName name="tot_airline_revenue_2003" localSheetId="25">[15]Global!#REF!</definedName>
    <definedName name="tot_airline_revenue_2003">[15]Global!#REF!</definedName>
    <definedName name="tot_airline_revenue_2004" localSheetId="4">[15]Global!#REF!</definedName>
    <definedName name="tot_airline_revenue_2004" localSheetId="16">[15]Global!#REF!</definedName>
    <definedName name="tot_airline_revenue_2004" localSheetId="5">[15]Global!#REF!</definedName>
    <definedName name="tot_airline_revenue_2004" localSheetId="9">[15]Global!#REF!</definedName>
    <definedName name="tot_airline_revenue_2004" localSheetId="2">[15]Global!#REF!</definedName>
    <definedName name="tot_airline_revenue_2004" localSheetId="25">[15]Global!#REF!</definedName>
    <definedName name="tot_airline_revenue_2004">[15]Global!#REF!</definedName>
    <definedName name="tot_airline_revenue_2005" localSheetId="4">[15]Global!#REF!</definedName>
    <definedName name="tot_airline_revenue_2005" localSheetId="16">[15]Global!#REF!</definedName>
    <definedName name="tot_airline_revenue_2005" localSheetId="5">[15]Global!#REF!</definedName>
    <definedName name="tot_airline_revenue_2005" localSheetId="9">[15]Global!#REF!</definedName>
    <definedName name="tot_airline_revenue_2005" localSheetId="2">[15]Global!#REF!</definedName>
    <definedName name="tot_airline_revenue_2005" localSheetId="25">[15]Global!#REF!</definedName>
    <definedName name="tot_airline_revenue_2005">[15]Global!#REF!</definedName>
    <definedName name="tot_airline_revenue_2006" localSheetId="4">[15]Global!#REF!</definedName>
    <definedName name="tot_airline_revenue_2006" localSheetId="16">[15]Global!#REF!</definedName>
    <definedName name="tot_airline_revenue_2006" localSheetId="5">[15]Global!#REF!</definedName>
    <definedName name="tot_airline_revenue_2006" localSheetId="9">[15]Global!#REF!</definedName>
    <definedName name="tot_airline_revenue_2006" localSheetId="2">[15]Global!#REF!</definedName>
    <definedName name="tot_airline_revenue_2006" localSheetId="25">[15]Global!#REF!</definedName>
    <definedName name="tot_airline_revenue_2006">[15]Global!#REF!</definedName>
    <definedName name="tot_airline_revenue_2007" localSheetId="4">[15]Global!#REF!</definedName>
    <definedName name="tot_airline_revenue_2007" localSheetId="16">[15]Global!#REF!</definedName>
    <definedName name="tot_airline_revenue_2007" localSheetId="5">[15]Global!#REF!</definedName>
    <definedName name="tot_airline_revenue_2007" localSheetId="9">[15]Global!#REF!</definedName>
    <definedName name="tot_airline_revenue_2007" localSheetId="2">[15]Global!#REF!</definedName>
    <definedName name="tot_airline_revenue_2007" localSheetId="25">[15]Global!#REF!</definedName>
    <definedName name="tot_airline_revenue_2007">[15]Global!#REF!</definedName>
    <definedName name="tot_airline_revenue_2008" localSheetId="4">[15]Global!#REF!</definedName>
    <definedName name="tot_airline_revenue_2008" localSheetId="16">[15]Global!#REF!</definedName>
    <definedName name="tot_airline_revenue_2008" localSheetId="5">[15]Global!#REF!</definedName>
    <definedName name="tot_airline_revenue_2008" localSheetId="9">[15]Global!#REF!</definedName>
    <definedName name="tot_airline_revenue_2008" localSheetId="2">[15]Global!#REF!</definedName>
    <definedName name="tot_airline_revenue_2008" localSheetId="25">[15]Global!#REF!</definedName>
    <definedName name="tot_airline_revenue_2008">[15]Global!#REF!</definedName>
    <definedName name="tot_airline_revenue_2009" localSheetId="4">[15]Global!#REF!</definedName>
    <definedName name="tot_airline_revenue_2009" localSheetId="16">[15]Global!#REF!</definedName>
    <definedName name="tot_airline_revenue_2009" localSheetId="5">[15]Global!#REF!</definedName>
    <definedName name="tot_airline_revenue_2009" localSheetId="9">[15]Global!#REF!</definedName>
    <definedName name="tot_airline_revenue_2009" localSheetId="2">[15]Global!#REF!</definedName>
    <definedName name="tot_airline_revenue_2009" localSheetId="25">[15]Global!#REF!</definedName>
    <definedName name="tot_airline_revenue_2009">[15]Global!#REF!</definedName>
    <definedName name="tot_airline_revenue_2010" localSheetId="4">[15]Global!#REF!</definedName>
    <definedName name="tot_airline_revenue_2010" localSheetId="16">[15]Global!#REF!</definedName>
    <definedName name="tot_airline_revenue_2010" localSheetId="5">[15]Global!#REF!</definedName>
    <definedName name="tot_airline_revenue_2010" localSheetId="9">[15]Global!#REF!</definedName>
    <definedName name="tot_airline_revenue_2010" localSheetId="2">[15]Global!#REF!</definedName>
    <definedName name="tot_airline_revenue_2010" localSheetId="25">[15]Global!#REF!</definedName>
    <definedName name="tot_airline_revenue_2010">[15]Global!#REF!</definedName>
    <definedName name="tot_airline_revenue_comm" localSheetId="4">[15]Global!#REF!</definedName>
    <definedName name="tot_airline_revenue_comm" localSheetId="16">[15]Global!#REF!</definedName>
    <definedName name="tot_airline_revenue_comm" localSheetId="5">[15]Global!#REF!</definedName>
    <definedName name="tot_airline_revenue_comm" localSheetId="9">[15]Global!#REF!</definedName>
    <definedName name="tot_airline_revenue_comm" localSheetId="2">[15]Global!#REF!</definedName>
    <definedName name="tot_airline_revenue_comm" localSheetId="25">[15]Global!#REF!</definedName>
    <definedName name="tot_airline_revenue_comm">[15]Global!#REF!</definedName>
    <definedName name="tot_as" localSheetId="4">'[3]DCF old'!#REF!</definedName>
    <definedName name="tot_as" localSheetId="16">'[3]DCF old'!#REF!</definedName>
    <definedName name="tot_as" localSheetId="5">'[3]DCF old'!#REF!</definedName>
    <definedName name="tot_as" localSheetId="9">'[3]DCF old'!#REF!</definedName>
    <definedName name="tot_as" localSheetId="2">'[3]DCF old'!#REF!</definedName>
    <definedName name="tot_as" localSheetId="25">'[3]DCF old'!#REF!</definedName>
    <definedName name="tot_as">'[3]DCF old'!#REF!</definedName>
    <definedName name="tot_bal" localSheetId="4">'[3]DCF old'!#REF!</definedName>
    <definedName name="tot_bal" localSheetId="16">'[3]DCF old'!#REF!</definedName>
    <definedName name="tot_bal" localSheetId="5">'[3]DCF old'!#REF!</definedName>
    <definedName name="tot_bal" localSheetId="9">'[3]DCF old'!#REF!</definedName>
    <definedName name="tot_bal" localSheetId="2">'[3]DCF old'!#REF!</definedName>
    <definedName name="tot_bal" localSheetId="25">'[3]DCF old'!#REF!</definedName>
    <definedName name="tot_bal">'[3]DCF old'!#REF!</definedName>
    <definedName name="tot_d" localSheetId="4">'[3]DCF old'!#REF!</definedName>
    <definedName name="tot_d" localSheetId="16">'[3]DCF old'!#REF!</definedName>
    <definedName name="tot_d" localSheetId="5">'[3]DCF old'!#REF!</definedName>
    <definedName name="tot_d" localSheetId="9">'[3]DCF old'!#REF!</definedName>
    <definedName name="tot_d" localSheetId="2">'[3]DCF old'!#REF!</definedName>
    <definedName name="tot_d" localSheetId="25">'[3]DCF old'!#REF!</definedName>
    <definedName name="tot_d">'[3]DCF old'!#REF!</definedName>
    <definedName name="tot_div" localSheetId="4">'[3]DCF old'!#REF!</definedName>
    <definedName name="tot_div" localSheetId="16">'[3]DCF old'!#REF!</definedName>
    <definedName name="tot_div" localSheetId="5">'[3]DCF old'!#REF!</definedName>
    <definedName name="tot_div" localSheetId="9">'[3]DCF old'!#REF!</definedName>
    <definedName name="tot_div" localSheetId="2">'[3]DCF old'!#REF!</definedName>
    <definedName name="tot_div" localSheetId="25">'[3]DCF old'!#REF!</definedName>
    <definedName name="tot_div">'[3]DCF old'!#REF!</definedName>
    <definedName name="total_airline_capacity_ATM_1985" localSheetId="4">[15]Global!#REF!</definedName>
    <definedName name="total_airline_capacity_ATM_1985" localSheetId="16">[15]Global!#REF!</definedName>
    <definedName name="total_airline_capacity_ATM_1985" localSheetId="5">[15]Global!#REF!</definedName>
    <definedName name="total_airline_capacity_ATM_1985" localSheetId="9">[15]Global!#REF!</definedName>
    <definedName name="total_airline_capacity_ATM_1985" localSheetId="2">[15]Global!#REF!</definedName>
    <definedName name="total_airline_capacity_ATM_1985" localSheetId="25">[15]Global!#REF!</definedName>
    <definedName name="total_airline_capacity_ATM_1985">[15]Global!#REF!</definedName>
    <definedName name="total_airline_capacity_ATM_1986" localSheetId="4">[15]Global!#REF!</definedName>
    <definedName name="total_airline_capacity_ATM_1986" localSheetId="16">[15]Global!#REF!</definedName>
    <definedName name="total_airline_capacity_ATM_1986" localSheetId="5">[15]Global!#REF!</definedName>
    <definedName name="total_airline_capacity_ATM_1986" localSheetId="9">[15]Global!#REF!</definedName>
    <definedName name="total_airline_capacity_ATM_1986" localSheetId="2">[15]Global!#REF!</definedName>
    <definedName name="total_airline_capacity_ATM_1986" localSheetId="25">[15]Global!#REF!</definedName>
    <definedName name="total_airline_capacity_ATM_1986">[15]Global!#REF!</definedName>
    <definedName name="total_airline_capacity_ATM_1987" localSheetId="4">[15]Global!#REF!</definedName>
    <definedName name="total_airline_capacity_ATM_1987" localSheetId="16">[15]Global!#REF!</definedName>
    <definedName name="total_airline_capacity_ATM_1987" localSheetId="5">[15]Global!#REF!</definedName>
    <definedName name="total_airline_capacity_ATM_1987" localSheetId="9">[15]Global!#REF!</definedName>
    <definedName name="total_airline_capacity_ATM_1987" localSheetId="2">[15]Global!#REF!</definedName>
    <definedName name="total_airline_capacity_ATM_1987" localSheetId="25">[15]Global!#REF!</definedName>
    <definedName name="total_airline_capacity_ATM_1987">[15]Global!#REF!</definedName>
    <definedName name="total_airline_capacity_ATM_1988" localSheetId="4">[15]Global!#REF!</definedName>
    <definedName name="total_airline_capacity_ATM_1988" localSheetId="16">[15]Global!#REF!</definedName>
    <definedName name="total_airline_capacity_ATM_1988" localSheetId="5">[15]Global!#REF!</definedName>
    <definedName name="total_airline_capacity_ATM_1988" localSheetId="9">[15]Global!#REF!</definedName>
    <definedName name="total_airline_capacity_ATM_1988" localSheetId="2">[15]Global!#REF!</definedName>
    <definedName name="total_airline_capacity_ATM_1988" localSheetId="25">[15]Global!#REF!</definedName>
    <definedName name="total_airline_capacity_ATM_1988">[15]Global!#REF!</definedName>
    <definedName name="total_airline_capacity_ATM_1989" localSheetId="4">[15]Global!#REF!</definedName>
    <definedName name="total_airline_capacity_ATM_1989" localSheetId="16">[15]Global!#REF!</definedName>
    <definedName name="total_airline_capacity_ATM_1989" localSheetId="5">[15]Global!#REF!</definedName>
    <definedName name="total_airline_capacity_ATM_1989" localSheetId="9">[15]Global!#REF!</definedName>
    <definedName name="total_airline_capacity_ATM_1989" localSheetId="2">[15]Global!#REF!</definedName>
    <definedName name="total_airline_capacity_ATM_1989" localSheetId="25">[15]Global!#REF!</definedName>
    <definedName name="total_airline_capacity_ATM_1989">[15]Global!#REF!</definedName>
    <definedName name="total_airline_capacity_ATM_1990" localSheetId="4">[15]Global!#REF!</definedName>
    <definedName name="total_airline_capacity_ATM_1990" localSheetId="16">[15]Global!#REF!</definedName>
    <definedName name="total_airline_capacity_ATM_1990" localSheetId="5">[15]Global!#REF!</definedName>
    <definedName name="total_airline_capacity_ATM_1990" localSheetId="9">[15]Global!#REF!</definedName>
    <definedName name="total_airline_capacity_ATM_1990" localSheetId="2">[15]Global!#REF!</definedName>
    <definedName name="total_airline_capacity_ATM_1990" localSheetId="25">[15]Global!#REF!</definedName>
    <definedName name="total_airline_capacity_ATM_1990">[15]Global!#REF!</definedName>
    <definedName name="total_airline_capacity_ATM_1991" localSheetId="4">[15]Global!#REF!</definedName>
    <definedName name="total_airline_capacity_ATM_1991" localSheetId="16">[15]Global!#REF!</definedName>
    <definedName name="total_airline_capacity_ATM_1991" localSheetId="5">[15]Global!#REF!</definedName>
    <definedName name="total_airline_capacity_ATM_1991" localSheetId="9">[15]Global!#REF!</definedName>
    <definedName name="total_airline_capacity_ATM_1991" localSheetId="2">[15]Global!#REF!</definedName>
    <definedName name="total_airline_capacity_ATM_1991" localSheetId="25">[15]Global!#REF!</definedName>
    <definedName name="total_airline_capacity_ATM_1991">[15]Global!#REF!</definedName>
    <definedName name="total_airline_capacity_ATM_1992" localSheetId="4">[15]Global!#REF!</definedName>
    <definedName name="total_airline_capacity_ATM_1992" localSheetId="16">[15]Global!#REF!</definedName>
    <definedName name="total_airline_capacity_ATM_1992" localSheetId="5">[15]Global!#REF!</definedName>
    <definedName name="total_airline_capacity_ATM_1992" localSheetId="9">[15]Global!#REF!</definedName>
    <definedName name="total_airline_capacity_ATM_1992" localSheetId="2">[15]Global!#REF!</definedName>
    <definedName name="total_airline_capacity_ATM_1992" localSheetId="25">[15]Global!#REF!</definedName>
    <definedName name="total_airline_capacity_ATM_1992">[15]Global!#REF!</definedName>
    <definedName name="total_airline_capacity_ATM_1993" localSheetId="4">[15]Global!#REF!</definedName>
    <definedName name="total_airline_capacity_ATM_1993" localSheetId="16">[15]Global!#REF!</definedName>
    <definedName name="total_airline_capacity_ATM_1993" localSheetId="5">[15]Global!#REF!</definedName>
    <definedName name="total_airline_capacity_ATM_1993" localSheetId="9">[15]Global!#REF!</definedName>
    <definedName name="total_airline_capacity_ATM_1993" localSheetId="2">[15]Global!#REF!</definedName>
    <definedName name="total_airline_capacity_ATM_1993" localSheetId="25">[15]Global!#REF!</definedName>
    <definedName name="total_airline_capacity_ATM_1993">[15]Global!#REF!</definedName>
    <definedName name="total_airline_capacity_ATM_1994" localSheetId="4">[15]Global!#REF!</definedName>
    <definedName name="total_airline_capacity_ATM_1994" localSheetId="16">[15]Global!#REF!</definedName>
    <definedName name="total_airline_capacity_ATM_1994" localSheetId="5">[15]Global!#REF!</definedName>
    <definedName name="total_airline_capacity_ATM_1994" localSheetId="9">[15]Global!#REF!</definedName>
    <definedName name="total_airline_capacity_ATM_1994" localSheetId="2">[15]Global!#REF!</definedName>
    <definedName name="total_airline_capacity_ATM_1994" localSheetId="25">[15]Global!#REF!</definedName>
    <definedName name="total_airline_capacity_ATM_1994">[15]Global!#REF!</definedName>
    <definedName name="total_airline_capacity_ATM_1995" localSheetId="4">[15]Global!#REF!</definedName>
    <definedName name="total_airline_capacity_ATM_1995" localSheetId="16">[15]Global!#REF!</definedName>
    <definedName name="total_airline_capacity_ATM_1995" localSheetId="5">[15]Global!#REF!</definedName>
    <definedName name="total_airline_capacity_ATM_1995" localSheetId="9">[15]Global!#REF!</definedName>
    <definedName name="total_airline_capacity_ATM_1995" localSheetId="2">[15]Global!#REF!</definedName>
    <definedName name="total_airline_capacity_ATM_1995" localSheetId="25">[15]Global!#REF!</definedName>
    <definedName name="total_airline_capacity_ATM_1995">[15]Global!#REF!</definedName>
    <definedName name="total_airline_capacity_ATM_1996" localSheetId="4">[15]Global!#REF!</definedName>
    <definedName name="total_airline_capacity_ATM_1996" localSheetId="16">[15]Global!#REF!</definedName>
    <definedName name="total_airline_capacity_ATM_1996" localSheetId="5">[15]Global!#REF!</definedName>
    <definedName name="total_airline_capacity_ATM_1996" localSheetId="9">[15]Global!#REF!</definedName>
    <definedName name="total_airline_capacity_ATM_1996" localSheetId="2">[15]Global!#REF!</definedName>
    <definedName name="total_airline_capacity_ATM_1996" localSheetId="25">[15]Global!#REF!</definedName>
    <definedName name="total_airline_capacity_ATM_1996">[15]Global!#REF!</definedName>
    <definedName name="total_airline_capacity_ATM_1997" localSheetId="4">[15]Global!#REF!</definedName>
    <definedName name="total_airline_capacity_ATM_1997" localSheetId="16">[15]Global!#REF!</definedName>
    <definedName name="total_airline_capacity_ATM_1997" localSheetId="5">[15]Global!#REF!</definedName>
    <definedName name="total_airline_capacity_ATM_1997" localSheetId="9">[15]Global!#REF!</definedName>
    <definedName name="total_airline_capacity_ATM_1997" localSheetId="2">[15]Global!#REF!</definedName>
    <definedName name="total_airline_capacity_ATM_1997" localSheetId="25">[15]Global!#REF!</definedName>
    <definedName name="total_airline_capacity_ATM_1997">[15]Global!#REF!</definedName>
    <definedName name="total_airline_capacity_ATM_1998" localSheetId="4">[15]Global!#REF!</definedName>
    <definedName name="total_airline_capacity_ATM_1998" localSheetId="16">[15]Global!#REF!</definedName>
    <definedName name="total_airline_capacity_ATM_1998" localSheetId="5">[15]Global!#REF!</definedName>
    <definedName name="total_airline_capacity_ATM_1998" localSheetId="9">[15]Global!#REF!</definedName>
    <definedName name="total_airline_capacity_ATM_1998" localSheetId="2">[15]Global!#REF!</definedName>
    <definedName name="total_airline_capacity_ATM_1998" localSheetId="25">[15]Global!#REF!</definedName>
    <definedName name="total_airline_capacity_ATM_1998">[15]Global!#REF!</definedName>
    <definedName name="total_airline_capacity_ATM_1999" localSheetId="4">[15]Global!#REF!</definedName>
    <definedName name="total_airline_capacity_ATM_1999" localSheetId="16">[15]Global!#REF!</definedName>
    <definedName name="total_airline_capacity_ATM_1999" localSheetId="5">[15]Global!#REF!</definedName>
    <definedName name="total_airline_capacity_ATM_1999" localSheetId="9">[15]Global!#REF!</definedName>
    <definedName name="total_airline_capacity_ATM_1999" localSheetId="2">[15]Global!#REF!</definedName>
    <definedName name="total_airline_capacity_ATM_1999" localSheetId="25">[15]Global!#REF!</definedName>
    <definedName name="total_airline_capacity_ATM_1999">[15]Global!#REF!</definedName>
    <definedName name="total_airline_capacity_ATM_2000" localSheetId="4">[15]Global!#REF!</definedName>
    <definedName name="total_airline_capacity_ATM_2000" localSheetId="16">[15]Global!#REF!</definedName>
    <definedName name="total_airline_capacity_ATM_2000" localSheetId="5">[15]Global!#REF!</definedName>
    <definedName name="total_airline_capacity_ATM_2000" localSheetId="9">[15]Global!#REF!</definedName>
    <definedName name="total_airline_capacity_ATM_2000" localSheetId="2">[15]Global!#REF!</definedName>
    <definedName name="total_airline_capacity_ATM_2000" localSheetId="25">[15]Global!#REF!</definedName>
    <definedName name="total_airline_capacity_ATM_2000">[15]Global!#REF!</definedName>
    <definedName name="total_airline_capacity_ATM_2001" localSheetId="4">[15]Global!#REF!</definedName>
    <definedName name="total_airline_capacity_ATM_2001" localSheetId="16">[15]Global!#REF!</definedName>
    <definedName name="total_airline_capacity_ATM_2001" localSheetId="5">[15]Global!#REF!</definedName>
    <definedName name="total_airline_capacity_ATM_2001" localSheetId="9">[15]Global!#REF!</definedName>
    <definedName name="total_airline_capacity_ATM_2001" localSheetId="2">[15]Global!#REF!</definedName>
    <definedName name="total_airline_capacity_ATM_2001" localSheetId="25">[15]Global!#REF!</definedName>
    <definedName name="total_airline_capacity_ATM_2001">[15]Global!#REF!</definedName>
    <definedName name="total_airline_capacity_ATM_2002" localSheetId="4">[15]Global!#REF!</definedName>
    <definedName name="total_airline_capacity_ATM_2002" localSheetId="16">[15]Global!#REF!</definedName>
    <definedName name="total_airline_capacity_ATM_2002" localSheetId="5">[15]Global!#REF!</definedName>
    <definedName name="total_airline_capacity_ATM_2002" localSheetId="9">[15]Global!#REF!</definedName>
    <definedName name="total_airline_capacity_ATM_2002" localSheetId="2">[15]Global!#REF!</definedName>
    <definedName name="total_airline_capacity_ATM_2002" localSheetId="25">[15]Global!#REF!</definedName>
    <definedName name="total_airline_capacity_ATM_2002">[15]Global!#REF!</definedName>
    <definedName name="total_airline_capacity_ATM_2003" localSheetId="4">[15]Global!#REF!</definedName>
    <definedName name="total_airline_capacity_ATM_2003" localSheetId="16">[15]Global!#REF!</definedName>
    <definedName name="total_airline_capacity_ATM_2003" localSheetId="5">[15]Global!#REF!</definedName>
    <definedName name="total_airline_capacity_ATM_2003" localSheetId="9">[15]Global!#REF!</definedName>
    <definedName name="total_airline_capacity_ATM_2003" localSheetId="2">[15]Global!#REF!</definedName>
    <definedName name="total_airline_capacity_ATM_2003" localSheetId="25">[15]Global!#REF!</definedName>
    <definedName name="total_airline_capacity_ATM_2003">[15]Global!#REF!</definedName>
    <definedName name="total_airline_capacity_ATM_2004" localSheetId="4">[15]Global!#REF!</definedName>
    <definedName name="total_airline_capacity_ATM_2004" localSheetId="16">[15]Global!#REF!</definedName>
    <definedName name="total_airline_capacity_ATM_2004" localSheetId="5">[15]Global!#REF!</definedName>
    <definedName name="total_airline_capacity_ATM_2004" localSheetId="9">[15]Global!#REF!</definedName>
    <definedName name="total_airline_capacity_ATM_2004" localSheetId="2">[15]Global!#REF!</definedName>
    <definedName name="total_airline_capacity_ATM_2004" localSheetId="25">[15]Global!#REF!</definedName>
    <definedName name="total_airline_capacity_ATM_2004">[15]Global!#REF!</definedName>
    <definedName name="total_airline_capacity_ATM_2005" localSheetId="4">[15]Global!#REF!</definedName>
    <definedName name="total_airline_capacity_ATM_2005" localSheetId="16">[15]Global!#REF!</definedName>
    <definedName name="total_airline_capacity_ATM_2005" localSheetId="5">[15]Global!#REF!</definedName>
    <definedName name="total_airline_capacity_ATM_2005" localSheetId="9">[15]Global!#REF!</definedName>
    <definedName name="total_airline_capacity_ATM_2005" localSheetId="2">[15]Global!#REF!</definedName>
    <definedName name="total_airline_capacity_ATM_2005" localSheetId="25">[15]Global!#REF!</definedName>
    <definedName name="total_airline_capacity_ATM_2005">[15]Global!#REF!</definedName>
    <definedName name="total_airline_capacity_ATM_2006" localSheetId="4">[15]Global!#REF!</definedName>
    <definedName name="total_airline_capacity_ATM_2006" localSheetId="16">[15]Global!#REF!</definedName>
    <definedName name="total_airline_capacity_ATM_2006" localSheetId="5">[15]Global!#REF!</definedName>
    <definedName name="total_airline_capacity_ATM_2006" localSheetId="9">[15]Global!#REF!</definedName>
    <definedName name="total_airline_capacity_ATM_2006" localSheetId="2">[15]Global!#REF!</definedName>
    <definedName name="total_airline_capacity_ATM_2006" localSheetId="25">[15]Global!#REF!</definedName>
    <definedName name="total_airline_capacity_ATM_2006">[15]Global!#REF!</definedName>
    <definedName name="total_airline_capacity_ATM_2007" localSheetId="4">[15]Global!#REF!</definedName>
    <definedName name="total_airline_capacity_ATM_2007" localSheetId="16">[15]Global!#REF!</definedName>
    <definedName name="total_airline_capacity_ATM_2007" localSheetId="5">[15]Global!#REF!</definedName>
    <definedName name="total_airline_capacity_ATM_2007" localSheetId="9">[15]Global!#REF!</definedName>
    <definedName name="total_airline_capacity_ATM_2007" localSheetId="2">[15]Global!#REF!</definedName>
    <definedName name="total_airline_capacity_ATM_2007" localSheetId="25">[15]Global!#REF!</definedName>
    <definedName name="total_airline_capacity_ATM_2007">[15]Global!#REF!</definedName>
    <definedName name="total_airline_capacity_ATM_2008" localSheetId="4">[15]Global!#REF!</definedName>
    <definedName name="total_airline_capacity_ATM_2008" localSheetId="16">[15]Global!#REF!</definedName>
    <definedName name="total_airline_capacity_ATM_2008" localSheetId="5">[15]Global!#REF!</definedName>
    <definedName name="total_airline_capacity_ATM_2008" localSheetId="9">[15]Global!#REF!</definedName>
    <definedName name="total_airline_capacity_ATM_2008" localSheetId="2">[15]Global!#REF!</definedName>
    <definedName name="total_airline_capacity_ATM_2008" localSheetId="25">[15]Global!#REF!</definedName>
    <definedName name="total_airline_capacity_ATM_2008">[15]Global!#REF!</definedName>
    <definedName name="total_airline_capacity_ATM_2009" localSheetId="4">[15]Global!#REF!</definedName>
    <definedName name="total_airline_capacity_ATM_2009" localSheetId="16">[15]Global!#REF!</definedName>
    <definedName name="total_airline_capacity_ATM_2009" localSheetId="5">[15]Global!#REF!</definedName>
    <definedName name="total_airline_capacity_ATM_2009" localSheetId="9">[15]Global!#REF!</definedName>
    <definedName name="total_airline_capacity_ATM_2009" localSheetId="2">[15]Global!#REF!</definedName>
    <definedName name="total_airline_capacity_ATM_2009" localSheetId="25">[15]Global!#REF!</definedName>
    <definedName name="total_airline_capacity_ATM_2009">[15]Global!#REF!</definedName>
    <definedName name="total_airline_capacity_ATM_2010" localSheetId="4">[15]Global!#REF!</definedName>
    <definedName name="total_airline_capacity_ATM_2010" localSheetId="16">[15]Global!#REF!</definedName>
    <definedName name="total_airline_capacity_ATM_2010" localSheetId="5">[15]Global!#REF!</definedName>
    <definedName name="total_airline_capacity_ATM_2010" localSheetId="9">[15]Global!#REF!</definedName>
    <definedName name="total_airline_capacity_ATM_2010" localSheetId="2">[15]Global!#REF!</definedName>
    <definedName name="total_airline_capacity_ATM_2010" localSheetId="25">[15]Global!#REF!</definedName>
    <definedName name="total_airline_capacity_ATM_2010">[15]Global!#REF!</definedName>
    <definedName name="total_airline_capacity_ATM_comm" localSheetId="4">[15]Global!#REF!</definedName>
    <definedName name="total_airline_capacity_ATM_comm" localSheetId="16">[15]Global!#REF!</definedName>
    <definedName name="total_airline_capacity_ATM_comm" localSheetId="5">[15]Global!#REF!</definedName>
    <definedName name="total_airline_capacity_ATM_comm" localSheetId="9">[15]Global!#REF!</definedName>
    <definedName name="total_airline_capacity_ATM_comm" localSheetId="2">[15]Global!#REF!</definedName>
    <definedName name="total_airline_capacity_ATM_comm" localSheetId="25">[15]Global!#REF!</definedName>
    <definedName name="total_airline_capacity_ATM_comm">[15]Global!#REF!</definedName>
    <definedName name="total_airline_capacity_RPK_1985" localSheetId="4">[15]Global!#REF!</definedName>
    <definedName name="total_airline_capacity_RPK_1985" localSheetId="16">[15]Global!#REF!</definedName>
    <definedName name="total_airline_capacity_RPK_1985" localSheetId="5">[15]Global!#REF!</definedName>
    <definedName name="total_airline_capacity_RPK_1985" localSheetId="9">[15]Global!#REF!</definedName>
    <definedName name="total_airline_capacity_RPK_1985" localSheetId="2">[15]Global!#REF!</definedName>
    <definedName name="total_airline_capacity_RPK_1985" localSheetId="25">[15]Global!#REF!</definedName>
    <definedName name="total_airline_capacity_RPK_1985">[15]Global!#REF!</definedName>
    <definedName name="total_airline_capacity_RPK_1986" localSheetId="4">[15]Global!#REF!</definedName>
    <definedName name="total_airline_capacity_RPK_1986" localSheetId="16">[15]Global!#REF!</definedName>
    <definedName name="total_airline_capacity_RPK_1986" localSheetId="5">[15]Global!#REF!</definedName>
    <definedName name="total_airline_capacity_RPK_1986" localSheetId="9">[15]Global!#REF!</definedName>
    <definedName name="total_airline_capacity_RPK_1986" localSheetId="2">[15]Global!#REF!</definedName>
    <definedName name="total_airline_capacity_RPK_1986" localSheetId="25">[15]Global!#REF!</definedName>
    <definedName name="total_airline_capacity_RPK_1986">[15]Global!#REF!</definedName>
    <definedName name="total_airline_capacity_RPK_1987" localSheetId="4">[15]Global!#REF!</definedName>
    <definedName name="total_airline_capacity_RPK_1987" localSheetId="16">[15]Global!#REF!</definedName>
    <definedName name="total_airline_capacity_RPK_1987" localSheetId="5">[15]Global!#REF!</definedName>
    <definedName name="total_airline_capacity_RPK_1987" localSheetId="9">[15]Global!#REF!</definedName>
    <definedName name="total_airline_capacity_RPK_1987" localSheetId="2">[15]Global!#REF!</definedName>
    <definedName name="total_airline_capacity_RPK_1987" localSheetId="25">[15]Global!#REF!</definedName>
    <definedName name="total_airline_capacity_RPK_1987">[15]Global!#REF!</definedName>
    <definedName name="total_airline_capacity_RPK_1988" localSheetId="4">[15]Global!#REF!</definedName>
    <definedName name="total_airline_capacity_RPK_1988" localSheetId="16">[15]Global!#REF!</definedName>
    <definedName name="total_airline_capacity_RPK_1988" localSheetId="5">[15]Global!#REF!</definedName>
    <definedName name="total_airline_capacity_RPK_1988" localSheetId="9">[15]Global!#REF!</definedName>
    <definedName name="total_airline_capacity_RPK_1988" localSheetId="2">[15]Global!#REF!</definedName>
    <definedName name="total_airline_capacity_RPK_1988" localSheetId="25">[15]Global!#REF!</definedName>
    <definedName name="total_airline_capacity_RPK_1988">[15]Global!#REF!</definedName>
    <definedName name="total_airline_capacity_RPK_1989" localSheetId="4">[15]Global!#REF!</definedName>
    <definedName name="total_airline_capacity_RPK_1989" localSheetId="16">[15]Global!#REF!</definedName>
    <definedName name="total_airline_capacity_RPK_1989" localSheetId="5">[15]Global!#REF!</definedName>
    <definedName name="total_airline_capacity_RPK_1989" localSheetId="9">[15]Global!#REF!</definedName>
    <definedName name="total_airline_capacity_RPK_1989" localSheetId="2">[15]Global!#REF!</definedName>
    <definedName name="total_airline_capacity_RPK_1989" localSheetId="25">[15]Global!#REF!</definedName>
    <definedName name="total_airline_capacity_RPK_1989">[15]Global!#REF!</definedName>
    <definedName name="total_airline_capacity_RPK_1990" localSheetId="4">[15]Global!#REF!</definedName>
    <definedName name="total_airline_capacity_RPK_1990" localSheetId="16">[15]Global!#REF!</definedName>
    <definedName name="total_airline_capacity_RPK_1990" localSheetId="5">[15]Global!#REF!</definedName>
    <definedName name="total_airline_capacity_RPK_1990" localSheetId="9">[15]Global!#REF!</definedName>
    <definedName name="total_airline_capacity_RPK_1990" localSheetId="2">[15]Global!#REF!</definedName>
    <definedName name="total_airline_capacity_RPK_1990" localSheetId="25">[15]Global!#REF!</definedName>
    <definedName name="total_airline_capacity_RPK_1990">[15]Global!#REF!</definedName>
    <definedName name="total_airline_capacity_RPK_1991" localSheetId="4">[15]Global!#REF!</definedName>
    <definedName name="total_airline_capacity_RPK_1991" localSheetId="16">[15]Global!#REF!</definedName>
    <definedName name="total_airline_capacity_RPK_1991" localSheetId="5">[15]Global!#REF!</definedName>
    <definedName name="total_airline_capacity_RPK_1991" localSheetId="9">[15]Global!#REF!</definedName>
    <definedName name="total_airline_capacity_RPK_1991" localSheetId="2">[15]Global!#REF!</definedName>
    <definedName name="total_airline_capacity_RPK_1991" localSheetId="25">[15]Global!#REF!</definedName>
    <definedName name="total_airline_capacity_RPK_1991">[15]Global!#REF!</definedName>
    <definedName name="total_airline_capacity_RPK_1992" localSheetId="4">[15]Global!#REF!</definedName>
    <definedName name="total_airline_capacity_RPK_1992" localSheetId="16">[15]Global!#REF!</definedName>
    <definedName name="total_airline_capacity_RPK_1992" localSheetId="5">[15]Global!#REF!</definedName>
    <definedName name="total_airline_capacity_RPK_1992" localSheetId="9">[15]Global!#REF!</definedName>
    <definedName name="total_airline_capacity_RPK_1992" localSheetId="2">[15]Global!#REF!</definedName>
    <definedName name="total_airline_capacity_RPK_1992" localSheetId="25">[15]Global!#REF!</definedName>
    <definedName name="total_airline_capacity_RPK_1992">[15]Global!#REF!</definedName>
    <definedName name="total_airline_capacity_RPK_1993" localSheetId="4">[15]Global!#REF!</definedName>
    <definedName name="total_airline_capacity_RPK_1993" localSheetId="16">[15]Global!#REF!</definedName>
    <definedName name="total_airline_capacity_RPK_1993" localSheetId="5">[15]Global!#REF!</definedName>
    <definedName name="total_airline_capacity_RPK_1993" localSheetId="9">[15]Global!#REF!</definedName>
    <definedName name="total_airline_capacity_RPK_1993" localSheetId="2">[15]Global!#REF!</definedName>
    <definedName name="total_airline_capacity_RPK_1993" localSheetId="25">[15]Global!#REF!</definedName>
    <definedName name="total_airline_capacity_RPK_1993">[15]Global!#REF!</definedName>
    <definedName name="total_airline_capacity_RPK_1994" localSheetId="4">[15]Global!#REF!</definedName>
    <definedName name="total_airline_capacity_RPK_1994" localSheetId="16">[15]Global!#REF!</definedName>
    <definedName name="total_airline_capacity_RPK_1994" localSheetId="5">[15]Global!#REF!</definedName>
    <definedName name="total_airline_capacity_RPK_1994" localSheetId="9">[15]Global!#REF!</definedName>
    <definedName name="total_airline_capacity_RPK_1994" localSheetId="2">[15]Global!#REF!</definedName>
    <definedName name="total_airline_capacity_RPK_1994" localSheetId="25">[15]Global!#REF!</definedName>
    <definedName name="total_airline_capacity_RPK_1994">[15]Global!#REF!</definedName>
    <definedName name="total_airline_capacity_RPK_1995" localSheetId="4">[15]Global!#REF!</definedName>
    <definedName name="total_airline_capacity_RPK_1995" localSheetId="16">[15]Global!#REF!</definedName>
    <definedName name="total_airline_capacity_RPK_1995" localSheetId="5">[15]Global!#REF!</definedName>
    <definedName name="total_airline_capacity_RPK_1995" localSheetId="9">[15]Global!#REF!</definedName>
    <definedName name="total_airline_capacity_RPK_1995" localSheetId="2">[15]Global!#REF!</definedName>
    <definedName name="total_airline_capacity_RPK_1995" localSheetId="25">[15]Global!#REF!</definedName>
    <definedName name="total_airline_capacity_RPK_1995">[15]Global!#REF!</definedName>
    <definedName name="total_airline_capacity_RPK_1996" localSheetId="4">[15]Global!#REF!</definedName>
    <definedName name="total_airline_capacity_RPK_1996" localSheetId="16">[15]Global!#REF!</definedName>
    <definedName name="total_airline_capacity_RPK_1996" localSheetId="5">[15]Global!#REF!</definedName>
    <definedName name="total_airline_capacity_RPK_1996" localSheetId="9">[15]Global!#REF!</definedName>
    <definedName name="total_airline_capacity_RPK_1996" localSheetId="2">[15]Global!#REF!</definedName>
    <definedName name="total_airline_capacity_RPK_1996" localSheetId="25">[15]Global!#REF!</definedName>
    <definedName name="total_airline_capacity_RPK_1996">[15]Global!#REF!</definedName>
    <definedName name="total_airline_capacity_RPK_1997" localSheetId="4">[15]Global!#REF!</definedName>
    <definedName name="total_airline_capacity_RPK_1997" localSheetId="16">[15]Global!#REF!</definedName>
    <definedName name="total_airline_capacity_RPK_1997" localSheetId="5">[15]Global!#REF!</definedName>
    <definedName name="total_airline_capacity_RPK_1997" localSheetId="9">[15]Global!#REF!</definedName>
    <definedName name="total_airline_capacity_RPK_1997" localSheetId="2">[15]Global!#REF!</definedName>
    <definedName name="total_airline_capacity_RPK_1997" localSheetId="25">[15]Global!#REF!</definedName>
    <definedName name="total_airline_capacity_RPK_1997">[15]Global!#REF!</definedName>
    <definedName name="total_airline_capacity_RPK_1998" localSheetId="4">[15]Global!#REF!</definedName>
    <definedName name="total_airline_capacity_RPK_1998" localSheetId="16">[15]Global!#REF!</definedName>
    <definedName name="total_airline_capacity_RPK_1998" localSheetId="5">[15]Global!#REF!</definedName>
    <definedName name="total_airline_capacity_RPK_1998" localSheetId="9">[15]Global!#REF!</definedName>
    <definedName name="total_airline_capacity_RPK_1998" localSheetId="2">[15]Global!#REF!</definedName>
    <definedName name="total_airline_capacity_RPK_1998" localSheetId="25">[15]Global!#REF!</definedName>
    <definedName name="total_airline_capacity_RPK_1998">[15]Global!#REF!</definedName>
    <definedName name="total_airline_capacity_RPK_1999" localSheetId="4">[15]Global!#REF!</definedName>
    <definedName name="total_airline_capacity_RPK_1999" localSheetId="16">[15]Global!#REF!</definedName>
    <definedName name="total_airline_capacity_RPK_1999" localSheetId="5">[15]Global!#REF!</definedName>
    <definedName name="total_airline_capacity_RPK_1999" localSheetId="9">[15]Global!#REF!</definedName>
    <definedName name="total_airline_capacity_RPK_1999" localSheetId="2">[15]Global!#REF!</definedName>
    <definedName name="total_airline_capacity_RPK_1999" localSheetId="25">[15]Global!#REF!</definedName>
    <definedName name="total_airline_capacity_RPK_1999">[15]Global!#REF!</definedName>
    <definedName name="total_airline_capacity_RPK_2000" localSheetId="4">[15]Global!#REF!</definedName>
    <definedName name="total_airline_capacity_RPK_2000" localSheetId="16">[15]Global!#REF!</definedName>
    <definedName name="total_airline_capacity_RPK_2000" localSheetId="5">[15]Global!#REF!</definedName>
    <definedName name="total_airline_capacity_RPK_2000" localSheetId="9">[15]Global!#REF!</definedName>
    <definedName name="total_airline_capacity_RPK_2000" localSheetId="2">[15]Global!#REF!</definedName>
    <definedName name="total_airline_capacity_RPK_2000" localSheetId="25">[15]Global!#REF!</definedName>
    <definedName name="total_airline_capacity_RPK_2000">[15]Global!#REF!</definedName>
    <definedName name="total_airline_capacity_RPK_2001" localSheetId="4">[15]Global!#REF!</definedName>
    <definedName name="total_airline_capacity_RPK_2001" localSheetId="16">[15]Global!#REF!</definedName>
    <definedName name="total_airline_capacity_RPK_2001" localSheetId="5">[15]Global!#REF!</definedName>
    <definedName name="total_airline_capacity_RPK_2001" localSheetId="9">[15]Global!#REF!</definedName>
    <definedName name="total_airline_capacity_RPK_2001" localSheetId="2">[15]Global!#REF!</definedName>
    <definedName name="total_airline_capacity_RPK_2001" localSheetId="25">[15]Global!#REF!</definedName>
    <definedName name="total_airline_capacity_RPK_2001">[15]Global!#REF!</definedName>
    <definedName name="total_airline_capacity_RPK_2002" localSheetId="4">[15]Global!#REF!</definedName>
    <definedName name="total_airline_capacity_RPK_2002" localSheetId="16">[15]Global!#REF!</definedName>
    <definedName name="total_airline_capacity_RPK_2002" localSheetId="5">[15]Global!#REF!</definedName>
    <definedName name="total_airline_capacity_RPK_2002" localSheetId="9">[15]Global!#REF!</definedName>
    <definedName name="total_airline_capacity_RPK_2002" localSheetId="2">[15]Global!#REF!</definedName>
    <definedName name="total_airline_capacity_RPK_2002" localSheetId="25">[15]Global!#REF!</definedName>
    <definedName name="total_airline_capacity_RPK_2002">[15]Global!#REF!</definedName>
    <definedName name="total_airline_capacity_RPK_2003" localSheetId="4">[15]Global!#REF!</definedName>
    <definedName name="total_airline_capacity_RPK_2003" localSheetId="16">[15]Global!#REF!</definedName>
    <definedName name="total_airline_capacity_RPK_2003" localSheetId="5">[15]Global!#REF!</definedName>
    <definedName name="total_airline_capacity_RPK_2003" localSheetId="9">[15]Global!#REF!</definedName>
    <definedName name="total_airline_capacity_RPK_2003" localSheetId="2">[15]Global!#REF!</definedName>
    <definedName name="total_airline_capacity_RPK_2003" localSheetId="25">[15]Global!#REF!</definedName>
    <definedName name="total_airline_capacity_RPK_2003">[15]Global!#REF!</definedName>
    <definedName name="total_airline_capacity_RPK_2004" localSheetId="4">[15]Global!#REF!</definedName>
    <definedName name="total_airline_capacity_RPK_2004" localSheetId="16">[15]Global!#REF!</definedName>
    <definedName name="total_airline_capacity_RPK_2004" localSheetId="5">[15]Global!#REF!</definedName>
    <definedName name="total_airline_capacity_RPK_2004" localSheetId="9">[15]Global!#REF!</definedName>
    <definedName name="total_airline_capacity_RPK_2004" localSheetId="2">[15]Global!#REF!</definedName>
    <definedName name="total_airline_capacity_RPK_2004" localSheetId="25">[15]Global!#REF!</definedName>
    <definedName name="total_airline_capacity_RPK_2004">[15]Global!#REF!</definedName>
    <definedName name="total_airline_capacity_RPK_2005" localSheetId="4">[15]Global!#REF!</definedName>
    <definedName name="total_airline_capacity_RPK_2005" localSheetId="16">[15]Global!#REF!</definedName>
    <definedName name="total_airline_capacity_RPK_2005" localSheetId="5">[15]Global!#REF!</definedName>
    <definedName name="total_airline_capacity_RPK_2005" localSheetId="9">[15]Global!#REF!</definedName>
    <definedName name="total_airline_capacity_RPK_2005" localSheetId="2">[15]Global!#REF!</definedName>
    <definedName name="total_airline_capacity_RPK_2005" localSheetId="25">[15]Global!#REF!</definedName>
    <definedName name="total_airline_capacity_RPK_2005">[15]Global!#REF!</definedName>
    <definedName name="total_airline_capacity_RPK_2006" localSheetId="4">[15]Global!#REF!</definedName>
    <definedName name="total_airline_capacity_RPK_2006" localSheetId="16">[15]Global!#REF!</definedName>
    <definedName name="total_airline_capacity_RPK_2006" localSheetId="5">[15]Global!#REF!</definedName>
    <definedName name="total_airline_capacity_RPK_2006" localSheetId="9">[15]Global!#REF!</definedName>
    <definedName name="total_airline_capacity_RPK_2006" localSheetId="2">[15]Global!#REF!</definedName>
    <definedName name="total_airline_capacity_RPK_2006" localSheetId="25">[15]Global!#REF!</definedName>
    <definedName name="total_airline_capacity_RPK_2006">[15]Global!#REF!</definedName>
    <definedName name="total_airline_capacity_RPK_2007" localSheetId="4">[15]Global!#REF!</definedName>
    <definedName name="total_airline_capacity_RPK_2007" localSheetId="16">[15]Global!#REF!</definedName>
    <definedName name="total_airline_capacity_RPK_2007" localSheetId="5">[15]Global!#REF!</definedName>
    <definedName name="total_airline_capacity_RPK_2007" localSheetId="9">[15]Global!#REF!</definedName>
    <definedName name="total_airline_capacity_RPK_2007" localSheetId="2">[15]Global!#REF!</definedName>
    <definedName name="total_airline_capacity_RPK_2007" localSheetId="25">[15]Global!#REF!</definedName>
    <definedName name="total_airline_capacity_RPK_2007">[15]Global!#REF!</definedName>
    <definedName name="total_airline_capacity_RPK_2008" localSheetId="4">[15]Global!#REF!</definedName>
    <definedName name="total_airline_capacity_RPK_2008" localSheetId="16">[15]Global!#REF!</definedName>
    <definedName name="total_airline_capacity_RPK_2008" localSheetId="5">[15]Global!#REF!</definedName>
    <definedName name="total_airline_capacity_RPK_2008" localSheetId="9">[15]Global!#REF!</definedName>
    <definedName name="total_airline_capacity_RPK_2008" localSheetId="2">[15]Global!#REF!</definedName>
    <definedName name="total_airline_capacity_RPK_2008" localSheetId="25">[15]Global!#REF!</definedName>
    <definedName name="total_airline_capacity_RPK_2008">[15]Global!#REF!</definedName>
    <definedName name="total_airline_capacity_RPK_2009" localSheetId="4">[15]Global!#REF!</definedName>
    <definedName name="total_airline_capacity_RPK_2009" localSheetId="16">[15]Global!#REF!</definedName>
    <definedName name="total_airline_capacity_RPK_2009" localSheetId="5">[15]Global!#REF!</definedName>
    <definedName name="total_airline_capacity_RPK_2009" localSheetId="9">[15]Global!#REF!</definedName>
    <definedName name="total_airline_capacity_RPK_2009" localSheetId="2">[15]Global!#REF!</definedName>
    <definedName name="total_airline_capacity_RPK_2009" localSheetId="25">[15]Global!#REF!</definedName>
    <definedName name="total_airline_capacity_RPK_2009">[15]Global!#REF!</definedName>
    <definedName name="total_airline_capacity_RPK_2010" localSheetId="4">[15]Global!#REF!</definedName>
    <definedName name="total_airline_capacity_RPK_2010" localSheetId="16">[15]Global!#REF!</definedName>
    <definedName name="total_airline_capacity_RPK_2010" localSheetId="5">[15]Global!#REF!</definedName>
    <definedName name="total_airline_capacity_RPK_2010" localSheetId="9">[15]Global!#REF!</definedName>
    <definedName name="total_airline_capacity_RPK_2010" localSheetId="2">[15]Global!#REF!</definedName>
    <definedName name="total_airline_capacity_RPK_2010" localSheetId="25">[15]Global!#REF!</definedName>
    <definedName name="total_airline_capacity_RPK_2010">[15]Global!#REF!</definedName>
    <definedName name="total_airline_capacity_RPK_comm" localSheetId="4">[15]Global!#REF!</definedName>
    <definedName name="total_airline_capacity_RPK_comm" localSheetId="16">[15]Global!#REF!</definedName>
    <definedName name="total_airline_capacity_RPK_comm" localSheetId="5">[15]Global!#REF!</definedName>
    <definedName name="total_airline_capacity_RPK_comm" localSheetId="9">[15]Global!#REF!</definedName>
    <definedName name="total_airline_capacity_RPK_comm" localSheetId="2">[15]Global!#REF!</definedName>
    <definedName name="total_airline_capacity_RPK_comm" localSheetId="25">[15]Global!#REF!</definedName>
    <definedName name="total_airline_capacity_RPK_comm">[15]Global!#REF!</definedName>
    <definedName name="total_airline_load_factor_1985" localSheetId="4">[15]Global!#REF!</definedName>
    <definedName name="total_airline_load_factor_1985" localSheetId="16">[15]Global!#REF!</definedName>
    <definedName name="total_airline_load_factor_1985" localSheetId="5">[15]Global!#REF!</definedName>
    <definedName name="total_airline_load_factor_1985" localSheetId="9">[15]Global!#REF!</definedName>
    <definedName name="total_airline_load_factor_1985" localSheetId="2">[15]Global!#REF!</definedName>
    <definedName name="total_airline_load_factor_1985" localSheetId="25">[15]Global!#REF!</definedName>
    <definedName name="total_airline_load_factor_1985">[15]Global!#REF!</definedName>
    <definedName name="total_airline_load_factor_1986" localSheetId="4">[15]Global!#REF!</definedName>
    <definedName name="total_airline_load_factor_1986" localSheetId="16">[15]Global!#REF!</definedName>
    <definedName name="total_airline_load_factor_1986" localSheetId="5">[15]Global!#REF!</definedName>
    <definedName name="total_airline_load_factor_1986" localSheetId="9">[15]Global!#REF!</definedName>
    <definedName name="total_airline_load_factor_1986" localSheetId="2">[15]Global!#REF!</definedName>
    <definedName name="total_airline_load_factor_1986" localSheetId="25">[15]Global!#REF!</definedName>
    <definedName name="total_airline_load_factor_1986">[15]Global!#REF!</definedName>
    <definedName name="total_airline_load_factor_1987" localSheetId="4">[15]Global!#REF!</definedName>
    <definedName name="total_airline_load_factor_1987" localSheetId="16">[15]Global!#REF!</definedName>
    <definedName name="total_airline_load_factor_1987" localSheetId="5">[15]Global!#REF!</definedName>
    <definedName name="total_airline_load_factor_1987" localSheetId="9">[15]Global!#REF!</definedName>
    <definedName name="total_airline_load_factor_1987" localSheetId="2">[15]Global!#REF!</definedName>
    <definedName name="total_airline_load_factor_1987" localSheetId="25">[15]Global!#REF!</definedName>
    <definedName name="total_airline_load_factor_1987">[15]Global!#REF!</definedName>
    <definedName name="total_airline_load_factor_1988" localSheetId="4">[15]Global!#REF!</definedName>
    <definedName name="total_airline_load_factor_1988" localSheetId="16">[15]Global!#REF!</definedName>
    <definedName name="total_airline_load_factor_1988" localSheetId="5">[15]Global!#REF!</definedName>
    <definedName name="total_airline_load_factor_1988" localSheetId="9">[15]Global!#REF!</definedName>
    <definedName name="total_airline_load_factor_1988" localSheetId="2">[15]Global!#REF!</definedName>
    <definedName name="total_airline_load_factor_1988" localSheetId="25">[15]Global!#REF!</definedName>
    <definedName name="total_airline_load_factor_1988">[15]Global!#REF!</definedName>
    <definedName name="total_airline_load_factor_1989" localSheetId="4">[15]Global!#REF!</definedName>
    <definedName name="total_airline_load_factor_1989" localSheetId="16">[15]Global!#REF!</definedName>
    <definedName name="total_airline_load_factor_1989" localSheetId="5">[15]Global!#REF!</definedName>
    <definedName name="total_airline_load_factor_1989" localSheetId="9">[15]Global!#REF!</definedName>
    <definedName name="total_airline_load_factor_1989" localSheetId="2">[15]Global!#REF!</definedName>
    <definedName name="total_airline_load_factor_1989" localSheetId="25">[15]Global!#REF!</definedName>
    <definedName name="total_airline_load_factor_1989">[15]Global!#REF!</definedName>
    <definedName name="total_airline_load_factor_1990" localSheetId="4">[15]Global!#REF!</definedName>
    <definedName name="total_airline_load_factor_1990" localSheetId="16">[15]Global!#REF!</definedName>
    <definedName name="total_airline_load_factor_1990" localSheetId="5">[15]Global!#REF!</definedName>
    <definedName name="total_airline_load_factor_1990" localSheetId="9">[15]Global!#REF!</definedName>
    <definedName name="total_airline_load_factor_1990" localSheetId="2">[15]Global!#REF!</definedName>
    <definedName name="total_airline_load_factor_1990" localSheetId="25">[15]Global!#REF!</definedName>
    <definedName name="total_airline_load_factor_1990">[15]Global!#REF!</definedName>
    <definedName name="total_airline_load_factor_1991" localSheetId="4">[15]Global!#REF!</definedName>
    <definedName name="total_airline_load_factor_1991" localSheetId="16">[15]Global!#REF!</definedName>
    <definedName name="total_airline_load_factor_1991" localSheetId="5">[15]Global!#REF!</definedName>
    <definedName name="total_airline_load_factor_1991" localSheetId="9">[15]Global!#REF!</definedName>
    <definedName name="total_airline_load_factor_1991" localSheetId="2">[15]Global!#REF!</definedName>
    <definedName name="total_airline_load_factor_1991" localSheetId="25">[15]Global!#REF!</definedName>
    <definedName name="total_airline_load_factor_1991">[15]Global!#REF!</definedName>
    <definedName name="total_airline_load_factor_1992" localSheetId="4">[15]Global!#REF!</definedName>
    <definedName name="total_airline_load_factor_1992" localSheetId="16">[15]Global!#REF!</definedName>
    <definedName name="total_airline_load_factor_1992" localSheetId="5">[15]Global!#REF!</definedName>
    <definedName name="total_airline_load_factor_1992" localSheetId="9">[15]Global!#REF!</definedName>
    <definedName name="total_airline_load_factor_1992" localSheetId="2">[15]Global!#REF!</definedName>
    <definedName name="total_airline_load_factor_1992" localSheetId="25">[15]Global!#REF!</definedName>
    <definedName name="total_airline_load_factor_1992">[15]Global!#REF!</definedName>
    <definedName name="total_airline_load_factor_1993" localSheetId="4">[15]Global!#REF!</definedName>
    <definedName name="total_airline_load_factor_1993" localSheetId="16">[15]Global!#REF!</definedName>
    <definedName name="total_airline_load_factor_1993" localSheetId="5">[15]Global!#REF!</definedName>
    <definedName name="total_airline_load_factor_1993" localSheetId="9">[15]Global!#REF!</definedName>
    <definedName name="total_airline_load_factor_1993" localSheetId="2">[15]Global!#REF!</definedName>
    <definedName name="total_airline_load_factor_1993" localSheetId="25">[15]Global!#REF!</definedName>
    <definedName name="total_airline_load_factor_1993">[15]Global!#REF!</definedName>
    <definedName name="total_airline_load_factor_1994" localSheetId="4">[15]Global!#REF!</definedName>
    <definedName name="total_airline_load_factor_1994" localSheetId="16">[15]Global!#REF!</definedName>
    <definedName name="total_airline_load_factor_1994" localSheetId="5">[15]Global!#REF!</definedName>
    <definedName name="total_airline_load_factor_1994" localSheetId="9">[15]Global!#REF!</definedName>
    <definedName name="total_airline_load_factor_1994" localSheetId="2">[15]Global!#REF!</definedName>
    <definedName name="total_airline_load_factor_1994" localSheetId="25">[15]Global!#REF!</definedName>
    <definedName name="total_airline_load_factor_1994">[15]Global!#REF!</definedName>
    <definedName name="total_airline_load_factor_1995" localSheetId="4">[15]Global!#REF!</definedName>
    <definedName name="total_airline_load_factor_1995" localSheetId="16">[15]Global!#REF!</definedName>
    <definedName name="total_airline_load_factor_1995" localSheetId="5">[15]Global!#REF!</definedName>
    <definedName name="total_airline_load_factor_1995" localSheetId="9">[15]Global!#REF!</definedName>
    <definedName name="total_airline_load_factor_1995" localSheetId="2">[15]Global!#REF!</definedName>
    <definedName name="total_airline_load_factor_1995" localSheetId="25">[15]Global!#REF!</definedName>
    <definedName name="total_airline_load_factor_1995">[15]Global!#REF!</definedName>
    <definedName name="total_airline_load_factor_1996" localSheetId="4">[15]Global!#REF!</definedName>
    <definedName name="total_airline_load_factor_1996" localSheetId="16">[15]Global!#REF!</definedName>
    <definedName name="total_airline_load_factor_1996" localSheetId="5">[15]Global!#REF!</definedName>
    <definedName name="total_airline_load_factor_1996" localSheetId="9">[15]Global!#REF!</definedName>
    <definedName name="total_airline_load_factor_1996" localSheetId="2">[15]Global!#REF!</definedName>
    <definedName name="total_airline_load_factor_1996" localSheetId="25">[15]Global!#REF!</definedName>
    <definedName name="total_airline_load_factor_1996">[15]Global!#REF!</definedName>
    <definedName name="total_airline_load_factor_1997" localSheetId="4">[15]Global!#REF!</definedName>
    <definedName name="total_airline_load_factor_1997" localSheetId="16">[15]Global!#REF!</definedName>
    <definedName name="total_airline_load_factor_1997" localSheetId="5">[15]Global!#REF!</definedName>
    <definedName name="total_airline_load_factor_1997" localSheetId="9">[15]Global!#REF!</definedName>
    <definedName name="total_airline_load_factor_1997" localSheetId="2">[15]Global!#REF!</definedName>
    <definedName name="total_airline_load_factor_1997" localSheetId="25">[15]Global!#REF!</definedName>
    <definedName name="total_airline_load_factor_1997">[15]Global!#REF!</definedName>
    <definedName name="total_airline_load_factor_1998" localSheetId="4">[15]Global!#REF!</definedName>
    <definedName name="total_airline_load_factor_1998" localSheetId="16">[15]Global!#REF!</definedName>
    <definedName name="total_airline_load_factor_1998" localSheetId="5">[15]Global!#REF!</definedName>
    <definedName name="total_airline_load_factor_1998" localSheetId="9">[15]Global!#REF!</definedName>
    <definedName name="total_airline_load_factor_1998" localSheetId="2">[15]Global!#REF!</definedName>
    <definedName name="total_airline_load_factor_1998" localSheetId="25">[15]Global!#REF!</definedName>
    <definedName name="total_airline_load_factor_1998">[15]Global!#REF!</definedName>
    <definedName name="total_airline_load_factor_1999" localSheetId="4">[15]Global!#REF!</definedName>
    <definedName name="total_airline_load_factor_1999" localSheetId="16">[15]Global!#REF!</definedName>
    <definedName name="total_airline_load_factor_1999" localSheetId="5">[15]Global!#REF!</definedName>
    <definedName name="total_airline_load_factor_1999" localSheetId="9">[15]Global!#REF!</definedName>
    <definedName name="total_airline_load_factor_1999" localSheetId="2">[15]Global!#REF!</definedName>
    <definedName name="total_airline_load_factor_1999" localSheetId="25">[15]Global!#REF!</definedName>
    <definedName name="total_airline_load_factor_1999">[15]Global!#REF!</definedName>
    <definedName name="total_airline_load_factor_2000" localSheetId="4">[15]Global!#REF!</definedName>
    <definedName name="total_airline_load_factor_2000" localSheetId="16">[15]Global!#REF!</definedName>
    <definedName name="total_airline_load_factor_2000" localSheetId="5">[15]Global!#REF!</definedName>
    <definedName name="total_airline_load_factor_2000" localSheetId="9">[15]Global!#REF!</definedName>
    <definedName name="total_airline_load_factor_2000" localSheetId="2">[15]Global!#REF!</definedName>
    <definedName name="total_airline_load_factor_2000" localSheetId="25">[15]Global!#REF!</definedName>
    <definedName name="total_airline_load_factor_2000">[15]Global!#REF!</definedName>
    <definedName name="total_airline_load_factor_2001" localSheetId="4">[15]Global!#REF!</definedName>
    <definedName name="total_airline_load_factor_2001" localSheetId="16">[15]Global!#REF!</definedName>
    <definedName name="total_airline_load_factor_2001" localSheetId="5">[15]Global!#REF!</definedName>
    <definedName name="total_airline_load_factor_2001" localSheetId="9">[15]Global!#REF!</definedName>
    <definedName name="total_airline_load_factor_2001" localSheetId="2">[15]Global!#REF!</definedName>
    <definedName name="total_airline_load_factor_2001" localSheetId="25">[15]Global!#REF!</definedName>
    <definedName name="total_airline_load_factor_2001">[15]Global!#REF!</definedName>
    <definedName name="total_airline_load_factor_2002" localSheetId="4">[15]Global!#REF!</definedName>
    <definedName name="total_airline_load_factor_2002" localSheetId="16">[15]Global!#REF!</definedName>
    <definedName name="total_airline_load_factor_2002" localSheetId="5">[15]Global!#REF!</definedName>
    <definedName name="total_airline_load_factor_2002" localSheetId="9">[15]Global!#REF!</definedName>
    <definedName name="total_airline_load_factor_2002" localSheetId="2">[15]Global!#REF!</definedName>
    <definedName name="total_airline_load_factor_2002" localSheetId="25">[15]Global!#REF!</definedName>
    <definedName name="total_airline_load_factor_2002">[15]Global!#REF!</definedName>
    <definedName name="total_airline_load_factor_2003" localSheetId="4">[15]Global!#REF!</definedName>
    <definedName name="total_airline_load_factor_2003" localSheetId="16">[15]Global!#REF!</definedName>
    <definedName name="total_airline_load_factor_2003" localSheetId="5">[15]Global!#REF!</definedName>
    <definedName name="total_airline_load_factor_2003" localSheetId="9">[15]Global!#REF!</definedName>
    <definedName name="total_airline_load_factor_2003" localSheetId="2">[15]Global!#REF!</definedName>
    <definedName name="total_airline_load_factor_2003" localSheetId="25">[15]Global!#REF!</definedName>
    <definedName name="total_airline_load_factor_2003">[15]Global!#REF!</definedName>
    <definedName name="total_airline_load_factor_2004" localSheetId="4">[15]Global!#REF!</definedName>
    <definedName name="total_airline_load_factor_2004" localSheetId="16">[15]Global!#REF!</definedName>
    <definedName name="total_airline_load_factor_2004" localSheetId="5">[15]Global!#REF!</definedName>
    <definedName name="total_airline_load_factor_2004" localSheetId="9">[15]Global!#REF!</definedName>
    <definedName name="total_airline_load_factor_2004" localSheetId="2">[15]Global!#REF!</definedName>
    <definedName name="total_airline_load_factor_2004" localSheetId="25">[15]Global!#REF!</definedName>
    <definedName name="total_airline_load_factor_2004">[15]Global!#REF!</definedName>
    <definedName name="total_airline_load_factor_2005" localSheetId="4">[15]Global!#REF!</definedName>
    <definedName name="total_airline_load_factor_2005" localSheetId="16">[15]Global!#REF!</definedName>
    <definedName name="total_airline_load_factor_2005" localSheetId="5">[15]Global!#REF!</definedName>
    <definedName name="total_airline_load_factor_2005" localSheetId="9">[15]Global!#REF!</definedName>
    <definedName name="total_airline_load_factor_2005" localSheetId="2">[15]Global!#REF!</definedName>
    <definedName name="total_airline_load_factor_2005" localSheetId="25">[15]Global!#REF!</definedName>
    <definedName name="total_airline_load_factor_2005">[15]Global!#REF!</definedName>
    <definedName name="total_airline_load_factor_2006" localSheetId="4">[15]Global!#REF!</definedName>
    <definedName name="total_airline_load_factor_2006" localSheetId="16">[15]Global!#REF!</definedName>
    <definedName name="total_airline_load_factor_2006" localSheetId="5">[15]Global!#REF!</definedName>
    <definedName name="total_airline_load_factor_2006" localSheetId="9">[15]Global!#REF!</definedName>
    <definedName name="total_airline_load_factor_2006" localSheetId="2">[15]Global!#REF!</definedName>
    <definedName name="total_airline_load_factor_2006" localSheetId="25">[15]Global!#REF!</definedName>
    <definedName name="total_airline_load_factor_2006">[15]Global!#REF!</definedName>
    <definedName name="total_airline_load_factor_2007" localSheetId="4">[15]Global!#REF!</definedName>
    <definedName name="total_airline_load_factor_2007" localSheetId="16">[15]Global!#REF!</definedName>
    <definedName name="total_airline_load_factor_2007" localSheetId="5">[15]Global!#REF!</definedName>
    <definedName name="total_airline_load_factor_2007" localSheetId="9">[15]Global!#REF!</definedName>
    <definedName name="total_airline_load_factor_2007" localSheetId="2">[15]Global!#REF!</definedName>
    <definedName name="total_airline_load_factor_2007" localSheetId="25">[15]Global!#REF!</definedName>
    <definedName name="total_airline_load_factor_2007">[15]Global!#REF!</definedName>
    <definedName name="total_airline_load_factor_2008" localSheetId="4">[15]Global!#REF!</definedName>
    <definedName name="total_airline_load_factor_2008" localSheetId="16">[15]Global!#REF!</definedName>
    <definedName name="total_airline_load_factor_2008" localSheetId="5">[15]Global!#REF!</definedName>
    <definedName name="total_airline_load_factor_2008" localSheetId="9">[15]Global!#REF!</definedName>
    <definedName name="total_airline_load_factor_2008" localSheetId="2">[15]Global!#REF!</definedName>
    <definedName name="total_airline_load_factor_2008" localSheetId="25">[15]Global!#REF!</definedName>
    <definedName name="total_airline_load_factor_2008">[15]Global!#REF!</definedName>
    <definedName name="total_airline_load_factor_2009" localSheetId="4">[15]Global!#REF!</definedName>
    <definedName name="total_airline_load_factor_2009" localSheetId="16">[15]Global!#REF!</definedName>
    <definedName name="total_airline_load_factor_2009" localSheetId="5">[15]Global!#REF!</definedName>
    <definedName name="total_airline_load_factor_2009" localSheetId="9">[15]Global!#REF!</definedName>
    <definedName name="total_airline_load_factor_2009" localSheetId="2">[15]Global!#REF!</definedName>
    <definedName name="total_airline_load_factor_2009" localSheetId="25">[15]Global!#REF!</definedName>
    <definedName name="total_airline_load_factor_2009">[15]Global!#REF!</definedName>
    <definedName name="total_airline_load_factor_2010" localSheetId="4">[15]Global!#REF!</definedName>
    <definedName name="total_airline_load_factor_2010" localSheetId="16">[15]Global!#REF!</definedName>
    <definedName name="total_airline_load_factor_2010" localSheetId="5">[15]Global!#REF!</definedName>
    <definedName name="total_airline_load_factor_2010" localSheetId="9">[15]Global!#REF!</definedName>
    <definedName name="total_airline_load_factor_2010" localSheetId="2">[15]Global!#REF!</definedName>
    <definedName name="total_airline_load_factor_2010" localSheetId="25">[15]Global!#REF!</definedName>
    <definedName name="total_airline_load_factor_2010">[15]Global!#REF!</definedName>
    <definedName name="total_airline_load_factor_comm" localSheetId="4">[15]Global!#REF!</definedName>
    <definedName name="total_airline_load_factor_comm" localSheetId="16">[15]Global!#REF!</definedName>
    <definedName name="total_airline_load_factor_comm" localSheetId="5">[15]Global!#REF!</definedName>
    <definedName name="total_airline_load_factor_comm" localSheetId="9">[15]Global!#REF!</definedName>
    <definedName name="total_airline_load_factor_comm" localSheetId="2">[15]Global!#REF!</definedName>
    <definedName name="total_airline_load_factor_comm" localSheetId="25">[15]Global!#REF!</definedName>
    <definedName name="total_airline_load_factor_comm">[15]Global!#REF!</definedName>
    <definedName name="total_airline_traffic_RPK_1985" localSheetId="4">[15]Global!#REF!</definedName>
    <definedName name="total_airline_traffic_RPK_1985" localSheetId="16">[15]Global!#REF!</definedName>
    <definedName name="total_airline_traffic_RPK_1985" localSheetId="5">[15]Global!#REF!</definedName>
    <definedName name="total_airline_traffic_RPK_1985" localSheetId="9">[15]Global!#REF!</definedName>
    <definedName name="total_airline_traffic_RPK_1985" localSheetId="2">[15]Global!#REF!</definedName>
    <definedName name="total_airline_traffic_RPK_1985" localSheetId="25">[15]Global!#REF!</definedName>
    <definedName name="total_airline_traffic_RPK_1985">[15]Global!#REF!</definedName>
    <definedName name="total_airline_traffic_RPK_1986" localSheetId="4">[15]Global!#REF!</definedName>
    <definedName name="total_airline_traffic_RPK_1986" localSheetId="16">[15]Global!#REF!</definedName>
    <definedName name="total_airline_traffic_RPK_1986" localSheetId="5">[15]Global!#REF!</definedName>
    <definedName name="total_airline_traffic_RPK_1986" localSheetId="9">[15]Global!#REF!</definedName>
    <definedName name="total_airline_traffic_RPK_1986" localSheetId="2">[15]Global!#REF!</definedName>
    <definedName name="total_airline_traffic_RPK_1986" localSheetId="25">[15]Global!#REF!</definedName>
    <definedName name="total_airline_traffic_RPK_1986">[15]Global!#REF!</definedName>
    <definedName name="total_airline_traffic_RPK_1987" localSheetId="4">[15]Global!#REF!</definedName>
    <definedName name="total_airline_traffic_RPK_1987" localSheetId="16">[15]Global!#REF!</definedName>
    <definedName name="total_airline_traffic_RPK_1987" localSheetId="5">[15]Global!#REF!</definedName>
    <definedName name="total_airline_traffic_RPK_1987" localSheetId="9">[15]Global!#REF!</definedName>
    <definedName name="total_airline_traffic_RPK_1987" localSheetId="2">[15]Global!#REF!</definedName>
    <definedName name="total_airline_traffic_RPK_1987" localSheetId="25">[15]Global!#REF!</definedName>
    <definedName name="total_airline_traffic_RPK_1987">[15]Global!#REF!</definedName>
    <definedName name="total_airline_traffic_RPK_1988" localSheetId="4">[15]Global!#REF!</definedName>
    <definedName name="total_airline_traffic_RPK_1988" localSheetId="16">[15]Global!#REF!</definedName>
    <definedName name="total_airline_traffic_RPK_1988" localSheetId="5">[15]Global!#REF!</definedName>
    <definedName name="total_airline_traffic_RPK_1988" localSheetId="9">[15]Global!#REF!</definedName>
    <definedName name="total_airline_traffic_RPK_1988" localSheetId="2">[15]Global!#REF!</definedName>
    <definedName name="total_airline_traffic_RPK_1988" localSheetId="25">[15]Global!#REF!</definedName>
    <definedName name="total_airline_traffic_RPK_1988">[15]Global!#REF!</definedName>
    <definedName name="total_airline_traffic_RPK_1989" localSheetId="4">[15]Global!#REF!</definedName>
    <definedName name="total_airline_traffic_RPK_1989" localSheetId="16">[15]Global!#REF!</definedName>
    <definedName name="total_airline_traffic_RPK_1989" localSheetId="5">[15]Global!#REF!</definedName>
    <definedName name="total_airline_traffic_RPK_1989" localSheetId="9">[15]Global!#REF!</definedName>
    <definedName name="total_airline_traffic_RPK_1989" localSheetId="2">[15]Global!#REF!</definedName>
    <definedName name="total_airline_traffic_RPK_1989" localSheetId="25">[15]Global!#REF!</definedName>
    <definedName name="total_airline_traffic_RPK_1989">[15]Global!#REF!</definedName>
    <definedName name="total_airline_traffic_RPK_1990" localSheetId="4">[15]Global!#REF!</definedName>
    <definedName name="total_airline_traffic_RPK_1990" localSheetId="16">[15]Global!#REF!</definedName>
    <definedName name="total_airline_traffic_RPK_1990" localSheetId="5">[15]Global!#REF!</definedName>
    <definedName name="total_airline_traffic_RPK_1990" localSheetId="9">[15]Global!#REF!</definedName>
    <definedName name="total_airline_traffic_RPK_1990" localSheetId="2">[15]Global!#REF!</definedName>
    <definedName name="total_airline_traffic_RPK_1990" localSheetId="25">[15]Global!#REF!</definedName>
    <definedName name="total_airline_traffic_RPK_1990">[15]Global!#REF!</definedName>
    <definedName name="total_airline_traffic_RPK_1991" localSheetId="4">[15]Global!#REF!</definedName>
    <definedName name="total_airline_traffic_RPK_1991" localSheetId="16">[15]Global!#REF!</definedName>
    <definedName name="total_airline_traffic_RPK_1991" localSheetId="5">[15]Global!#REF!</definedName>
    <definedName name="total_airline_traffic_RPK_1991" localSheetId="9">[15]Global!#REF!</definedName>
    <definedName name="total_airline_traffic_RPK_1991" localSheetId="2">[15]Global!#REF!</definedName>
    <definedName name="total_airline_traffic_RPK_1991" localSheetId="25">[15]Global!#REF!</definedName>
    <definedName name="total_airline_traffic_RPK_1991">[15]Global!#REF!</definedName>
    <definedName name="total_airline_traffic_RPK_1992" localSheetId="4">[15]Global!#REF!</definedName>
    <definedName name="total_airline_traffic_RPK_1992" localSheetId="16">[15]Global!#REF!</definedName>
    <definedName name="total_airline_traffic_RPK_1992" localSheetId="5">[15]Global!#REF!</definedName>
    <definedName name="total_airline_traffic_RPK_1992" localSheetId="9">[15]Global!#REF!</definedName>
    <definedName name="total_airline_traffic_RPK_1992" localSheetId="2">[15]Global!#REF!</definedName>
    <definedName name="total_airline_traffic_RPK_1992" localSheetId="25">[15]Global!#REF!</definedName>
    <definedName name="total_airline_traffic_RPK_1992">[15]Global!#REF!</definedName>
    <definedName name="total_airline_traffic_RPK_1993" localSheetId="4">[15]Global!#REF!</definedName>
    <definedName name="total_airline_traffic_RPK_1993" localSheetId="16">[15]Global!#REF!</definedName>
    <definedName name="total_airline_traffic_RPK_1993" localSheetId="5">[15]Global!#REF!</definedName>
    <definedName name="total_airline_traffic_RPK_1993" localSheetId="9">[15]Global!#REF!</definedName>
    <definedName name="total_airline_traffic_RPK_1993" localSheetId="2">[15]Global!#REF!</definedName>
    <definedName name="total_airline_traffic_RPK_1993" localSheetId="25">[15]Global!#REF!</definedName>
    <definedName name="total_airline_traffic_RPK_1993">[15]Global!#REF!</definedName>
    <definedName name="total_airline_traffic_RPK_1994" localSheetId="4">[15]Global!#REF!</definedName>
    <definedName name="total_airline_traffic_RPK_1994" localSheetId="16">[15]Global!#REF!</definedName>
    <definedName name="total_airline_traffic_RPK_1994" localSheetId="5">[15]Global!#REF!</definedName>
    <definedName name="total_airline_traffic_RPK_1994" localSheetId="9">[15]Global!#REF!</definedName>
    <definedName name="total_airline_traffic_RPK_1994" localSheetId="2">[15]Global!#REF!</definedName>
    <definedName name="total_airline_traffic_RPK_1994" localSheetId="25">[15]Global!#REF!</definedName>
    <definedName name="total_airline_traffic_RPK_1994">[15]Global!#REF!</definedName>
    <definedName name="total_airline_traffic_RPK_1995" localSheetId="4">[15]Global!#REF!</definedName>
    <definedName name="total_airline_traffic_RPK_1995" localSheetId="16">[15]Global!#REF!</definedName>
    <definedName name="total_airline_traffic_RPK_1995" localSheetId="5">[15]Global!#REF!</definedName>
    <definedName name="total_airline_traffic_RPK_1995" localSheetId="9">[15]Global!#REF!</definedName>
    <definedName name="total_airline_traffic_RPK_1995" localSheetId="2">[15]Global!#REF!</definedName>
    <definedName name="total_airline_traffic_RPK_1995" localSheetId="25">[15]Global!#REF!</definedName>
    <definedName name="total_airline_traffic_RPK_1995">[15]Global!#REF!</definedName>
    <definedName name="total_airline_traffic_RPK_1996" localSheetId="4">[15]Global!#REF!</definedName>
    <definedName name="total_airline_traffic_RPK_1996" localSheetId="16">[15]Global!#REF!</definedName>
    <definedName name="total_airline_traffic_RPK_1996" localSheetId="5">[15]Global!#REF!</definedName>
    <definedName name="total_airline_traffic_RPK_1996" localSheetId="9">[15]Global!#REF!</definedName>
    <definedName name="total_airline_traffic_RPK_1996" localSheetId="2">[15]Global!#REF!</definedName>
    <definedName name="total_airline_traffic_RPK_1996" localSheetId="25">[15]Global!#REF!</definedName>
    <definedName name="total_airline_traffic_RPK_1996">[15]Global!#REF!</definedName>
    <definedName name="total_airline_traffic_RPK_1997" localSheetId="4">[15]Global!#REF!</definedName>
    <definedName name="total_airline_traffic_RPK_1997" localSheetId="16">[15]Global!#REF!</definedName>
    <definedName name="total_airline_traffic_RPK_1997" localSheetId="5">[15]Global!#REF!</definedName>
    <definedName name="total_airline_traffic_RPK_1997" localSheetId="9">[15]Global!#REF!</definedName>
    <definedName name="total_airline_traffic_RPK_1997" localSheetId="2">[15]Global!#REF!</definedName>
    <definedName name="total_airline_traffic_RPK_1997" localSheetId="25">[15]Global!#REF!</definedName>
    <definedName name="total_airline_traffic_RPK_1997">[15]Global!#REF!</definedName>
    <definedName name="total_airline_traffic_RPK_1998" localSheetId="4">[15]Global!#REF!</definedName>
    <definedName name="total_airline_traffic_RPK_1998" localSheetId="16">[15]Global!#REF!</definedName>
    <definedName name="total_airline_traffic_RPK_1998" localSheetId="5">[15]Global!#REF!</definedName>
    <definedName name="total_airline_traffic_RPK_1998" localSheetId="9">[15]Global!#REF!</definedName>
    <definedName name="total_airline_traffic_RPK_1998" localSheetId="2">[15]Global!#REF!</definedName>
    <definedName name="total_airline_traffic_RPK_1998" localSheetId="25">[15]Global!#REF!</definedName>
    <definedName name="total_airline_traffic_RPK_1998">[15]Global!#REF!</definedName>
    <definedName name="total_airline_traffic_RPK_1999" localSheetId="4">[15]Global!#REF!</definedName>
    <definedName name="total_airline_traffic_RPK_1999" localSheetId="16">[15]Global!#REF!</definedName>
    <definedName name="total_airline_traffic_RPK_1999" localSheetId="5">[15]Global!#REF!</definedName>
    <definedName name="total_airline_traffic_RPK_1999" localSheetId="9">[15]Global!#REF!</definedName>
    <definedName name="total_airline_traffic_RPK_1999" localSheetId="2">[15]Global!#REF!</definedName>
    <definedName name="total_airline_traffic_RPK_1999" localSheetId="25">[15]Global!#REF!</definedName>
    <definedName name="total_airline_traffic_RPK_1999">[15]Global!#REF!</definedName>
    <definedName name="total_airline_traffic_RPK_2000" localSheetId="4">[15]Global!#REF!</definedName>
    <definedName name="total_airline_traffic_RPK_2000" localSheetId="16">[15]Global!#REF!</definedName>
    <definedName name="total_airline_traffic_RPK_2000" localSheetId="5">[15]Global!#REF!</definedName>
    <definedName name="total_airline_traffic_RPK_2000" localSheetId="9">[15]Global!#REF!</definedName>
    <definedName name="total_airline_traffic_RPK_2000" localSheetId="2">[15]Global!#REF!</definedName>
    <definedName name="total_airline_traffic_RPK_2000" localSheetId="25">[15]Global!#REF!</definedName>
    <definedName name="total_airline_traffic_RPK_2000">[15]Global!#REF!</definedName>
    <definedName name="total_airline_traffic_RPK_2001" localSheetId="4">[15]Global!#REF!</definedName>
    <definedName name="total_airline_traffic_RPK_2001" localSheetId="16">[15]Global!#REF!</definedName>
    <definedName name="total_airline_traffic_RPK_2001" localSheetId="5">[15]Global!#REF!</definedName>
    <definedName name="total_airline_traffic_RPK_2001" localSheetId="9">[15]Global!#REF!</definedName>
    <definedName name="total_airline_traffic_RPK_2001" localSheetId="2">[15]Global!#REF!</definedName>
    <definedName name="total_airline_traffic_RPK_2001" localSheetId="25">[15]Global!#REF!</definedName>
    <definedName name="total_airline_traffic_RPK_2001">[15]Global!#REF!</definedName>
    <definedName name="total_airline_traffic_RPK_2002" localSheetId="4">[15]Global!#REF!</definedName>
    <definedName name="total_airline_traffic_RPK_2002" localSheetId="16">[15]Global!#REF!</definedName>
    <definedName name="total_airline_traffic_RPK_2002" localSheetId="5">[15]Global!#REF!</definedName>
    <definedName name="total_airline_traffic_RPK_2002" localSheetId="9">[15]Global!#REF!</definedName>
    <definedName name="total_airline_traffic_RPK_2002" localSheetId="2">[15]Global!#REF!</definedName>
    <definedName name="total_airline_traffic_RPK_2002" localSheetId="25">[15]Global!#REF!</definedName>
    <definedName name="total_airline_traffic_RPK_2002">[15]Global!#REF!</definedName>
    <definedName name="total_airline_traffic_RPK_2003" localSheetId="4">[15]Global!#REF!</definedName>
    <definedName name="total_airline_traffic_RPK_2003" localSheetId="16">[15]Global!#REF!</definedName>
    <definedName name="total_airline_traffic_RPK_2003" localSheetId="5">[15]Global!#REF!</definedName>
    <definedName name="total_airline_traffic_RPK_2003" localSheetId="9">[15]Global!#REF!</definedName>
    <definedName name="total_airline_traffic_RPK_2003" localSheetId="2">[15]Global!#REF!</definedName>
    <definedName name="total_airline_traffic_RPK_2003" localSheetId="25">[15]Global!#REF!</definedName>
    <definedName name="total_airline_traffic_RPK_2003">[15]Global!#REF!</definedName>
    <definedName name="total_airline_traffic_RPK_2004" localSheetId="4">[15]Global!#REF!</definedName>
    <definedName name="total_airline_traffic_RPK_2004" localSheetId="16">[15]Global!#REF!</definedName>
    <definedName name="total_airline_traffic_RPK_2004" localSheetId="5">[15]Global!#REF!</definedName>
    <definedName name="total_airline_traffic_RPK_2004" localSheetId="9">[15]Global!#REF!</definedName>
    <definedName name="total_airline_traffic_RPK_2004" localSheetId="2">[15]Global!#REF!</definedName>
    <definedName name="total_airline_traffic_RPK_2004" localSheetId="25">[15]Global!#REF!</definedName>
    <definedName name="total_airline_traffic_RPK_2004">[15]Global!#REF!</definedName>
    <definedName name="total_airline_traffic_RPK_2005" localSheetId="4">[15]Global!#REF!</definedName>
    <definedName name="total_airline_traffic_RPK_2005" localSheetId="16">[15]Global!#REF!</definedName>
    <definedName name="total_airline_traffic_RPK_2005" localSheetId="5">[15]Global!#REF!</definedName>
    <definedName name="total_airline_traffic_RPK_2005" localSheetId="9">[15]Global!#REF!</definedName>
    <definedName name="total_airline_traffic_RPK_2005" localSheetId="2">[15]Global!#REF!</definedName>
    <definedName name="total_airline_traffic_RPK_2005" localSheetId="25">[15]Global!#REF!</definedName>
    <definedName name="total_airline_traffic_RPK_2005">[15]Global!#REF!</definedName>
    <definedName name="total_airline_traffic_RPK_2006" localSheetId="4">[15]Global!#REF!</definedName>
    <definedName name="total_airline_traffic_RPK_2006" localSheetId="16">[15]Global!#REF!</definedName>
    <definedName name="total_airline_traffic_RPK_2006" localSheetId="5">[15]Global!#REF!</definedName>
    <definedName name="total_airline_traffic_RPK_2006" localSheetId="9">[15]Global!#REF!</definedName>
    <definedName name="total_airline_traffic_RPK_2006" localSheetId="2">[15]Global!#REF!</definedName>
    <definedName name="total_airline_traffic_RPK_2006" localSheetId="25">[15]Global!#REF!</definedName>
    <definedName name="total_airline_traffic_RPK_2006">[15]Global!#REF!</definedName>
    <definedName name="total_airline_traffic_RPK_2007" localSheetId="4">[15]Global!#REF!</definedName>
    <definedName name="total_airline_traffic_RPK_2007" localSheetId="16">[15]Global!#REF!</definedName>
    <definedName name="total_airline_traffic_RPK_2007" localSheetId="5">[15]Global!#REF!</definedName>
    <definedName name="total_airline_traffic_RPK_2007" localSheetId="9">[15]Global!#REF!</definedName>
    <definedName name="total_airline_traffic_RPK_2007" localSheetId="2">[15]Global!#REF!</definedName>
    <definedName name="total_airline_traffic_RPK_2007" localSheetId="25">[15]Global!#REF!</definedName>
    <definedName name="total_airline_traffic_RPK_2007">[15]Global!#REF!</definedName>
    <definedName name="total_airline_traffic_RPK_2008" localSheetId="4">[15]Global!#REF!</definedName>
    <definedName name="total_airline_traffic_RPK_2008" localSheetId="16">[15]Global!#REF!</definedName>
    <definedName name="total_airline_traffic_RPK_2008" localSheetId="5">[15]Global!#REF!</definedName>
    <definedName name="total_airline_traffic_RPK_2008" localSheetId="9">[15]Global!#REF!</definedName>
    <definedName name="total_airline_traffic_RPK_2008" localSheetId="2">[15]Global!#REF!</definedName>
    <definedName name="total_airline_traffic_RPK_2008" localSheetId="25">[15]Global!#REF!</definedName>
    <definedName name="total_airline_traffic_RPK_2008">[15]Global!#REF!</definedName>
    <definedName name="total_airline_traffic_RPK_2009" localSheetId="4">[15]Global!#REF!</definedName>
    <definedName name="total_airline_traffic_RPK_2009" localSheetId="16">[15]Global!#REF!</definedName>
    <definedName name="total_airline_traffic_RPK_2009" localSheetId="5">[15]Global!#REF!</definedName>
    <definedName name="total_airline_traffic_RPK_2009" localSheetId="9">[15]Global!#REF!</definedName>
    <definedName name="total_airline_traffic_RPK_2009" localSheetId="2">[15]Global!#REF!</definedName>
    <definedName name="total_airline_traffic_RPK_2009" localSheetId="25">[15]Global!#REF!</definedName>
    <definedName name="total_airline_traffic_RPK_2009">[15]Global!#REF!</definedName>
    <definedName name="total_airline_traffic_RPK_2010" localSheetId="4">[15]Global!#REF!</definedName>
    <definedName name="total_airline_traffic_RPK_2010" localSheetId="16">[15]Global!#REF!</definedName>
    <definedName name="total_airline_traffic_RPK_2010" localSheetId="5">[15]Global!#REF!</definedName>
    <definedName name="total_airline_traffic_RPK_2010" localSheetId="9">[15]Global!#REF!</definedName>
    <definedName name="total_airline_traffic_RPK_2010" localSheetId="2">[15]Global!#REF!</definedName>
    <definedName name="total_airline_traffic_RPK_2010" localSheetId="25">[15]Global!#REF!</definedName>
    <definedName name="total_airline_traffic_RPK_2010">[15]Global!#REF!</definedName>
    <definedName name="total_airline_traffic_RPK_comm" localSheetId="4">[15]Global!#REF!</definedName>
    <definedName name="total_airline_traffic_RPK_comm" localSheetId="16">[15]Global!#REF!</definedName>
    <definedName name="total_airline_traffic_RPK_comm" localSheetId="5">[15]Global!#REF!</definedName>
    <definedName name="total_airline_traffic_RPK_comm" localSheetId="9">[15]Global!#REF!</definedName>
    <definedName name="total_airline_traffic_RPK_comm" localSheetId="2">[15]Global!#REF!</definedName>
    <definedName name="total_airline_traffic_RPK_comm" localSheetId="25">[15]Global!#REF!</definedName>
    <definedName name="total_airline_traffic_RPK_comm">[15]Global!#REF!</definedName>
    <definedName name="total_airline_traffic_RTM_1985" localSheetId="4">[15]Global!#REF!</definedName>
    <definedName name="total_airline_traffic_RTM_1985" localSheetId="16">[15]Global!#REF!</definedName>
    <definedName name="total_airline_traffic_RTM_1985" localSheetId="5">[15]Global!#REF!</definedName>
    <definedName name="total_airline_traffic_RTM_1985" localSheetId="9">[15]Global!#REF!</definedName>
    <definedName name="total_airline_traffic_RTM_1985" localSheetId="2">[15]Global!#REF!</definedName>
    <definedName name="total_airline_traffic_RTM_1985" localSheetId="25">[15]Global!#REF!</definedName>
    <definedName name="total_airline_traffic_RTM_1985">[15]Global!#REF!</definedName>
    <definedName name="total_airline_traffic_RTM_1986" localSheetId="4">[15]Global!#REF!</definedName>
    <definedName name="total_airline_traffic_RTM_1986" localSheetId="16">[15]Global!#REF!</definedName>
    <definedName name="total_airline_traffic_RTM_1986" localSheetId="5">[15]Global!#REF!</definedName>
    <definedName name="total_airline_traffic_RTM_1986" localSheetId="9">[15]Global!#REF!</definedName>
    <definedName name="total_airline_traffic_RTM_1986" localSheetId="2">[15]Global!#REF!</definedName>
    <definedName name="total_airline_traffic_RTM_1986" localSheetId="25">[15]Global!#REF!</definedName>
    <definedName name="total_airline_traffic_RTM_1986">[15]Global!#REF!</definedName>
    <definedName name="total_airline_traffic_RTM_1987" localSheetId="4">[15]Global!#REF!</definedName>
    <definedName name="total_airline_traffic_RTM_1987" localSheetId="16">[15]Global!#REF!</definedName>
    <definedName name="total_airline_traffic_RTM_1987" localSheetId="5">[15]Global!#REF!</definedName>
    <definedName name="total_airline_traffic_RTM_1987" localSheetId="9">[15]Global!#REF!</definedName>
    <definedName name="total_airline_traffic_RTM_1987" localSheetId="2">[15]Global!#REF!</definedName>
    <definedName name="total_airline_traffic_RTM_1987" localSheetId="25">[15]Global!#REF!</definedName>
    <definedName name="total_airline_traffic_RTM_1987">[15]Global!#REF!</definedName>
    <definedName name="total_airline_traffic_RTM_1988" localSheetId="4">[15]Global!#REF!</definedName>
    <definedName name="total_airline_traffic_RTM_1988" localSheetId="16">[15]Global!#REF!</definedName>
    <definedName name="total_airline_traffic_RTM_1988" localSheetId="5">[15]Global!#REF!</definedName>
    <definedName name="total_airline_traffic_RTM_1988" localSheetId="9">[15]Global!#REF!</definedName>
    <definedName name="total_airline_traffic_RTM_1988" localSheetId="2">[15]Global!#REF!</definedName>
    <definedName name="total_airline_traffic_RTM_1988" localSheetId="25">[15]Global!#REF!</definedName>
    <definedName name="total_airline_traffic_RTM_1988">[15]Global!#REF!</definedName>
    <definedName name="total_airline_traffic_RTM_1989" localSheetId="4">[15]Global!#REF!</definedName>
    <definedName name="total_airline_traffic_RTM_1989" localSheetId="16">[15]Global!#REF!</definedName>
    <definedName name="total_airline_traffic_RTM_1989" localSheetId="5">[15]Global!#REF!</definedName>
    <definedName name="total_airline_traffic_RTM_1989" localSheetId="9">[15]Global!#REF!</definedName>
    <definedName name="total_airline_traffic_RTM_1989" localSheetId="2">[15]Global!#REF!</definedName>
    <definedName name="total_airline_traffic_RTM_1989" localSheetId="25">[15]Global!#REF!</definedName>
    <definedName name="total_airline_traffic_RTM_1989">[15]Global!#REF!</definedName>
    <definedName name="total_airline_traffic_RTM_1990" localSheetId="4">[15]Global!#REF!</definedName>
    <definedName name="total_airline_traffic_RTM_1990" localSheetId="16">[15]Global!#REF!</definedName>
    <definedName name="total_airline_traffic_RTM_1990" localSheetId="5">[15]Global!#REF!</definedName>
    <definedName name="total_airline_traffic_RTM_1990" localSheetId="9">[15]Global!#REF!</definedName>
    <definedName name="total_airline_traffic_RTM_1990" localSheetId="2">[15]Global!#REF!</definedName>
    <definedName name="total_airline_traffic_RTM_1990" localSheetId="25">[15]Global!#REF!</definedName>
    <definedName name="total_airline_traffic_RTM_1990">[15]Global!#REF!</definedName>
    <definedName name="total_airline_traffic_RTM_1991" localSheetId="4">[15]Global!#REF!</definedName>
    <definedName name="total_airline_traffic_RTM_1991" localSheetId="16">[15]Global!#REF!</definedName>
    <definedName name="total_airline_traffic_RTM_1991" localSheetId="5">[15]Global!#REF!</definedName>
    <definedName name="total_airline_traffic_RTM_1991" localSheetId="9">[15]Global!#REF!</definedName>
    <definedName name="total_airline_traffic_RTM_1991" localSheetId="2">[15]Global!#REF!</definedName>
    <definedName name="total_airline_traffic_RTM_1991" localSheetId="25">[15]Global!#REF!</definedName>
    <definedName name="total_airline_traffic_RTM_1991">[15]Global!#REF!</definedName>
    <definedName name="total_airline_traffic_RTM_1992" localSheetId="4">[15]Global!#REF!</definedName>
    <definedName name="total_airline_traffic_RTM_1992" localSheetId="16">[15]Global!#REF!</definedName>
    <definedName name="total_airline_traffic_RTM_1992" localSheetId="5">[15]Global!#REF!</definedName>
    <definedName name="total_airline_traffic_RTM_1992" localSheetId="9">[15]Global!#REF!</definedName>
    <definedName name="total_airline_traffic_RTM_1992" localSheetId="2">[15]Global!#REF!</definedName>
    <definedName name="total_airline_traffic_RTM_1992" localSheetId="25">[15]Global!#REF!</definedName>
    <definedName name="total_airline_traffic_RTM_1992">[15]Global!#REF!</definedName>
    <definedName name="total_airline_traffic_RTM_1993" localSheetId="4">[15]Global!#REF!</definedName>
    <definedName name="total_airline_traffic_RTM_1993" localSheetId="16">[15]Global!#REF!</definedName>
    <definedName name="total_airline_traffic_RTM_1993" localSheetId="5">[15]Global!#REF!</definedName>
    <definedName name="total_airline_traffic_RTM_1993" localSheetId="9">[15]Global!#REF!</definedName>
    <definedName name="total_airline_traffic_RTM_1993" localSheetId="2">[15]Global!#REF!</definedName>
    <definedName name="total_airline_traffic_RTM_1993" localSheetId="25">[15]Global!#REF!</definedName>
    <definedName name="total_airline_traffic_RTM_1993">[15]Global!#REF!</definedName>
    <definedName name="total_airline_traffic_RTM_1994" localSheetId="4">[15]Global!#REF!</definedName>
    <definedName name="total_airline_traffic_RTM_1994" localSheetId="16">[15]Global!#REF!</definedName>
    <definedName name="total_airline_traffic_RTM_1994" localSheetId="5">[15]Global!#REF!</definedName>
    <definedName name="total_airline_traffic_RTM_1994" localSheetId="9">[15]Global!#REF!</definedName>
    <definedName name="total_airline_traffic_RTM_1994" localSheetId="2">[15]Global!#REF!</definedName>
    <definedName name="total_airline_traffic_RTM_1994" localSheetId="25">[15]Global!#REF!</definedName>
    <definedName name="total_airline_traffic_RTM_1994">[15]Global!#REF!</definedName>
    <definedName name="total_airline_traffic_RTM_1995" localSheetId="4">[15]Global!#REF!</definedName>
    <definedName name="total_airline_traffic_RTM_1995" localSheetId="16">[15]Global!#REF!</definedName>
    <definedName name="total_airline_traffic_RTM_1995" localSheetId="5">[15]Global!#REF!</definedName>
    <definedName name="total_airline_traffic_RTM_1995" localSheetId="9">[15]Global!#REF!</definedName>
    <definedName name="total_airline_traffic_RTM_1995" localSheetId="2">[15]Global!#REF!</definedName>
    <definedName name="total_airline_traffic_RTM_1995" localSheetId="25">[15]Global!#REF!</definedName>
    <definedName name="total_airline_traffic_RTM_1995">[15]Global!#REF!</definedName>
    <definedName name="total_airline_traffic_RTM_1996" localSheetId="4">[15]Global!#REF!</definedName>
    <definedName name="total_airline_traffic_RTM_1996" localSheetId="16">[15]Global!#REF!</definedName>
    <definedName name="total_airline_traffic_RTM_1996" localSheetId="5">[15]Global!#REF!</definedName>
    <definedName name="total_airline_traffic_RTM_1996" localSheetId="9">[15]Global!#REF!</definedName>
    <definedName name="total_airline_traffic_RTM_1996" localSheetId="2">[15]Global!#REF!</definedName>
    <definedName name="total_airline_traffic_RTM_1996" localSheetId="25">[15]Global!#REF!</definedName>
    <definedName name="total_airline_traffic_RTM_1996">[15]Global!#REF!</definedName>
    <definedName name="total_airline_traffic_RTM_1997" localSheetId="4">[15]Global!#REF!</definedName>
    <definedName name="total_airline_traffic_RTM_1997" localSheetId="16">[15]Global!#REF!</definedName>
    <definedName name="total_airline_traffic_RTM_1997" localSheetId="5">[15]Global!#REF!</definedName>
    <definedName name="total_airline_traffic_RTM_1997" localSheetId="9">[15]Global!#REF!</definedName>
    <definedName name="total_airline_traffic_RTM_1997" localSheetId="2">[15]Global!#REF!</definedName>
    <definedName name="total_airline_traffic_RTM_1997" localSheetId="25">[15]Global!#REF!</definedName>
    <definedName name="total_airline_traffic_RTM_1997">[15]Global!#REF!</definedName>
    <definedName name="total_airline_traffic_RTM_1998" localSheetId="4">[15]Global!#REF!</definedName>
    <definedName name="total_airline_traffic_RTM_1998" localSheetId="16">[15]Global!#REF!</definedName>
    <definedName name="total_airline_traffic_RTM_1998" localSheetId="5">[15]Global!#REF!</definedName>
    <definedName name="total_airline_traffic_RTM_1998" localSheetId="9">[15]Global!#REF!</definedName>
    <definedName name="total_airline_traffic_RTM_1998" localSheetId="2">[15]Global!#REF!</definedName>
    <definedName name="total_airline_traffic_RTM_1998" localSheetId="25">[15]Global!#REF!</definedName>
    <definedName name="total_airline_traffic_RTM_1998">[15]Global!#REF!</definedName>
    <definedName name="total_airline_traffic_RTM_1999" localSheetId="4">[15]Global!#REF!</definedName>
    <definedName name="total_airline_traffic_RTM_1999" localSheetId="16">[15]Global!#REF!</definedName>
    <definedName name="total_airline_traffic_RTM_1999" localSheetId="5">[15]Global!#REF!</definedName>
    <definedName name="total_airline_traffic_RTM_1999" localSheetId="9">[15]Global!#REF!</definedName>
    <definedName name="total_airline_traffic_RTM_1999" localSheetId="2">[15]Global!#REF!</definedName>
    <definedName name="total_airline_traffic_RTM_1999" localSheetId="25">[15]Global!#REF!</definedName>
    <definedName name="total_airline_traffic_RTM_1999">[15]Global!#REF!</definedName>
    <definedName name="total_airline_traffic_RTM_2000" localSheetId="4">[15]Global!#REF!</definedName>
    <definedName name="total_airline_traffic_RTM_2000" localSheetId="16">[15]Global!#REF!</definedName>
    <definedName name="total_airline_traffic_RTM_2000" localSheetId="5">[15]Global!#REF!</definedName>
    <definedName name="total_airline_traffic_RTM_2000" localSheetId="9">[15]Global!#REF!</definedName>
    <definedName name="total_airline_traffic_RTM_2000" localSheetId="2">[15]Global!#REF!</definedName>
    <definedName name="total_airline_traffic_RTM_2000" localSheetId="25">[15]Global!#REF!</definedName>
    <definedName name="total_airline_traffic_RTM_2000">[15]Global!#REF!</definedName>
    <definedName name="total_airline_traffic_RTM_2001" localSheetId="4">[15]Global!#REF!</definedName>
    <definedName name="total_airline_traffic_RTM_2001" localSheetId="16">[15]Global!#REF!</definedName>
    <definedName name="total_airline_traffic_RTM_2001" localSheetId="5">[15]Global!#REF!</definedName>
    <definedName name="total_airline_traffic_RTM_2001" localSheetId="9">[15]Global!#REF!</definedName>
    <definedName name="total_airline_traffic_RTM_2001" localSheetId="2">[15]Global!#REF!</definedName>
    <definedName name="total_airline_traffic_RTM_2001" localSheetId="25">[15]Global!#REF!</definedName>
    <definedName name="total_airline_traffic_RTM_2001">[15]Global!#REF!</definedName>
    <definedName name="total_airline_traffic_RTM_2002" localSheetId="4">[15]Global!#REF!</definedName>
    <definedName name="total_airline_traffic_RTM_2002" localSheetId="16">[15]Global!#REF!</definedName>
    <definedName name="total_airline_traffic_RTM_2002" localSheetId="5">[15]Global!#REF!</definedName>
    <definedName name="total_airline_traffic_RTM_2002" localSheetId="9">[15]Global!#REF!</definedName>
    <definedName name="total_airline_traffic_RTM_2002" localSheetId="2">[15]Global!#REF!</definedName>
    <definedName name="total_airline_traffic_RTM_2002" localSheetId="25">[15]Global!#REF!</definedName>
    <definedName name="total_airline_traffic_RTM_2002">[15]Global!#REF!</definedName>
    <definedName name="total_airline_traffic_RTM_2003" localSheetId="4">[15]Global!#REF!</definedName>
    <definedName name="total_airline_traffic_RTM_2003" localSheetId="16">[15]Global!#REF!</definedName>
    <definedName name="total_airline_traffic_RTM_2003" localSheetId="5">[15]Global!#REF!</definedName>
    <definedName name="total_airline_traffic_RTM_2003" localSheetId="9">[15]Global!#REF!</definedName>
    <definedName name="total_airline_traffic_RTM_2003" localSheetId="2">[15]Global!#REF!</definedName>
    <definedName name="total_airline_traffic_RTM_2003" localSheetId="25">[15]Global!#REF!</definedName>
    <definedName name="total_airline_traffic_RTM_2003">[15]Global!#REF!</definedName>
    <definedName name="total_airline_traffic_RTM_2004" localSheetId="4">[15]Global!#REF!</definedName>
    <definedName name="total_airline_traffic_RTM_2004" localSheetId="16">[15]Global!#REF!</definedName>
    <definedName name="total_airline_traffic_RTM_2004" localSheetId="5">[15]Global!#REF!</definedName>
    <definedName name="total_airline_traffic_RTM_2004" localSheetId="9">[15]Global!#REF!</definedName>
    <definedName name="total_airline_traffic_RTM_2004" localSheetId="2">[15]Global!#REF!</definedName>
    <definedName name="total_airline_traffic_RTM_2004" localSheetId="25">[15]Global!#REF!</definedName>
    <definedName name="total_airline_traffic_RTM_2004">[15]Global!#REF!</definedName>
    <definedName name="total_airline_traffic_RTM_2005" localSheetId="4">[15]Global!#REF!</definedName>
    <definedName name="total_airline_traffic_RTM_2005" localSheetId="16">[15]Global!#REF!</definedName>
    <definedName name="total_airline_traffic_RTM_2005" localSheetId="5">[15]Global!#REF!</definedName>
    <definedName name="total_airline_traffic_RTM_2005" localSheetId="9">[15]Global!#REF!</definedName>
    <definedName name="total_airline_traffic_RTM_2005" localSheetId="2">[15]Global!#REF!</definedName>
    <definedName name="total_airline_traffic_RTM_2005" localSheetId="25">[15]Global!#REF!</definedName>
    <definedName name="total_airline_traffic_RTM_2005">[15]Global!#REF!</definedName>
    <definedName name="total_airline_traffic_RTM_2006" localSheetId="4">[15]Global!#REF!</definedName>
    <definedName name="total_airline_traffic_RTM_2006" localSheetId="16">[15]Global!#REF!</definedName>
    <definedName name="total_airline_traffic_RTM_2006" localSheetId="5">[15]Global!#REF!</definedName>
    <definedName name="total_airline_traffic_RTM_2006" localSheetId="9">[15]Global!#REF!</definedName>
    <definedName name="total_airline_traffic_RTM_2006" localSheetId="2">[15]Global!#REF!</definedName>
    <definedName name="total_airline_traffic_RTM_2006" localSheetId="25">[15]Global!#REF!</definedName>
    <definedName name="total_airline_traffic_RTM_2006">[15]Global!#REF!</definedName>
    <definedName name="total_airline_traffic_RTM_2007" localSheetId="4">[15]Global!#REF!</definedName>
    <definedName name="total_airline_traffic_RTM_2007" localSheetId="16">[15]Global!#REF!</definedName>
    <definedName name="total_airline_traffic_RTM_2007" localSheetId="5">[15]Global!#REF!</definedName>
    <definedName name="total_airline_traffic_RTM_2007" localSheetId="9">[15]Global!#REF!</definedName>
    <definedName name="total_airline_traffic_RTM_2007" localSheetId="2">[15]Global!#REF!</definedName>
    <definedName name="total_airline_traffic_RTM_2007" localSheetId="25">[15]Global!#REF!</definedName>
    <definedName name="total_airline_traffic_RTM_2007">[15]Global!#REF!</definedName>
    <definedName name="total_airline_traffic_RTM_2008" localSheetId="4">[15]Global!#REF!</definedName>
    <definedName name="total_airline_traffic_RTM_2008" localSheetId="16">[15]Global!#REF!</definedName>
    <definedName name="total_airline_traffic_RTM_2008" localSheetId="5">[15]Global!#REF!</definedName>
    <definedName name="total_airline_traffic_RTM_2008" localSheetId="9">[15]Global!#REF!</definedName>
    <definedName name="total_airline_traffic_RTM_2008" localSheetId="2">[15]Global!#REF!</definedName>
    <definedName name="total_airline_traffic_RTM_2008" localSheetId="25">[15]Global!#REF!</definedName>
    <definedName name="total_airline_traffic_RTM_2008">[15]Global!#REF!</definedName>
    <definedName name="total_airline_traffic_RTM_2009" localSheetId="4">[15]Global!#REF!</definedName>
    <definedName name="total_airline_traffic_RTM_2009" localSheetId="16">[15]Global!#REF!</definedName>
    <definedName name="total_airline_traffic_RTM_2009" localSheetId="5">[15]Global!#REF!</definedName>
    <definedName name="total_airline_traffic_RTM_2009" localSheetId="9">[15]Global!#REF!</definedName>
    <definedName name="total_airline_traffic_RTM_2009" localSheetId="2">[15]Global!#REF!</definedName>
    <definedName name="total_airline_traffic_RTM_2009" localSheetId="25">[15]Global!#REF!</definedName>
    <definedName name="total_airline_traffic_RTM_2009">[15]Global!#REF!</definedName>
    <definedName name="total_airline_traffic_RTM_2010" localSheetId="4">[15]Global!#REF!</definedName>
    <definedName name="total_airline_traffic_RTM_2010" localSheetId="16">[15]Global!#REF!</definedName>
    <definedName name="total_airline_traffic_RTM_2010" localSheetId="5">[15]Global!#REF!</definedName>
    <definedName name="total_airline_traffic_RTM_2010" localSheetId="9">[15]Global!#REF!</definedName>
    <definedName name="total_airline_traffic_RTM_2010" localSheetId="2">[15]Global!#REF!</definedName>
    <definedName name="total_airline_traffic_RTM_2010" localSheetId="25">[15]Global!#REF!</definedName>
    <definedName name="total_airline_traffic_RTM_2010">[15]Global!#REF!</definedName>
    <definedName name="total_airline_traffic_RTM_comm" localSheetId="4">[15]Global!#REF!</definedName>
    <definedName name="total_airline_traffic_RTM_comm" localSheetId="16">[15]Global!#REF!</definedName>
    <definedName name="total_airline_traffic_RTM_comm" localSheetId="5">[15]Global!#REF!</definedName>
    <definedName name="total_airline_traffic_RTM_comm" localSheetId="9">[15]Global!#REF!</definedName>
    <definedName name="total_airline_traffic_RTM_comm" localSheetId="2">[15]Global!#REF!</definedName>
    <definedName name="total_airline_traffic_RTM_comm" localSheetId="25">[15]Global!#REF!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6">[15]Global!#REF!</definedName>
    <definedName name="total_cargo_load_factor_1985" localSheetId="5">[15]Global!#REF!</definedName>
    <definedName name="total_cargo_load_factor_1985" localSheetId="9">[15]Global!#REF!</definedName>
    <definedName name="total_cargo_load_factor_1985" localSheetId="2">[15]Global!#REF!</definedName>
    <definedName name="total_cargo_load_factor_1985" localSheetId="25">[15]Global!#REF!</definedName>
    <definedName name="total_cargo_load_factor_1985">[15]Global!#REF!</definedName>
    <definedName name="total_cargo_load_factor_1986" localSheetId="4">[15]Global!#REF!</definedName>
    <definedName name="total_cargo_load_factor_1986" localSheetId="16">[15]Global!#REF!</definedName>
    <definedName name="total_cargo_load_factor_1986" localSheetId="5">[15]Global!#REF!</definedName>
    <definedName name="total_cargo_load_factor_1986" localSheetId="9">[15]Global!#REF!</definedName>
    <definedName name="total_cargo_load_factor_1986" localSheetId="2">[15]Global!#REF!</definedName>
    <definedName name="total_cargo_load_factor_1986" localSheetId="25">[15]Global!#REF!</definedName>
    <definedName name="total_cargo_load_factor_1986">[15]Global!#REF!</definedName>
    <definedName name="total_cargo_load_factor_1987" localSheetId="4">[15]Global!#REF!</definedName>
    <definedName name="total_cargo_load_factor_1987" localSheetId="16">[15]Global!#REF!</definedName>
    <definedName name="total_cargo_load_factor_1987" localSheetId="5">[15]Global!#REF!</definedName>
    <definedName name="total_cargo_load_factor_1987" localSheetId="9">[15]Global!#REF!</definedName>
    <definedName name="total_cargo_load_factor_1987" localSheetId="2">[15]Global!#REF!</definedName>
    <definedName name="total_cargo_load_factor_1987" localSheetId="25">[15]Global!#REF!</definedName>
    <definedName name="total_cargo_load_factor_1987">[15]Global!#REF!</definedName>
    <definedName name="total_cargo_load_factor_1988" localSheetId="4">[15]Global!#REF!</definedName>
    <definedName name="total_cargo_load_factor_1988" localSheetId="16">[15]Global!#REF!</definedName>
    <definedName name="total_cargo_load_factor_1988" localSheetId="5">[15]Global!#REF!</definedName>
    <definedName name="total_cargo_load_factor_1988" localSheetId="9">[15]Global!#REF!</definedName>
    <definedName name="total_cargo_load_factor_1988" localSheetId="2">[15]Global!#REF!</definedName>
    <definedName name="total_cargo_load_factor_1988" localSheetId="25">[15]Global!#REF!</definedName>
    <definedName name="total_cargo_load_factor_1988">[15]Global!#REF!</definedName>
    <definedName name="total_cargo_load_factor_1989" localSheetId="4">[15]Global!#REF!</definedName>
    <definedName name="total_cargo_load_factor_1989" localSheetId="16">[15]Global!#REF!</definedName>
    <definedName name="total_cargo_load_factor_1989" localSheetId="5">[15]Global!#REF!</definedName>
    <definedName name="total_cargo_load_factor_1989" localSheetId="9">[15]Global!#REF!</definedName>
    <definedName name="total_cargo_load_factor_1989" localSheetId="2">[15]Global!#REF!</definedName>
    <definedName name="total_cargo_load_factor_1989" localSheetId="25">[15]Global!#REF!</definedName>
    <definedName name="total_cargo_load_factor_1989">[15]Global!#REF!</definedName>
    <definedName name="total_cargo_load_factor_1990" localSheetId="4">[15]Global!#REF!</definedName>
    <definedName name="total_cargo_load_factor_1990" localSheetId="16">[15]Global!#REF!</definedName>
    <definedName name="total_cargo_load_factor_1990" localSheetId="5">[15]Global!#REF!</definedName>
    <definedName name="total_cargo_load_factor_1990" localSheetId="9">[15]Global!#REF!</definedName>
    <definedName name="total_cargo_load_factor_1990" localSheetId="2">[15]Global!#REF!</definedName>
    <definedName name="total_cargo_load_factor_1990" localSheetId="25">[15]Global!#REF!</definedName>
    <definedName name="total_cargo_load_factor_1990">[15]Global!#REF!</definedName>
    <definedName name="total_cargo_load_factor_1991" localSheetId="4">[15]Global!#REF!</definedName>
    <definedName name="total_cargo_load_factor_1991" localSheetId="16">[15]Global!#REF!</definedName>
    <definedName name="total_cargo_load_factor_1991" localSheetId="5">[15]Global!#REF!</definedName>
    <definedName name="total_cargo_load_factor_1991" localSheetId="9">[15]Global!#REF!</definedName>
    <definedName name="total_cargo_load_factor_1991" localSheetId="2">[15]Global!#REF!</definedName>
    <definedName name="total_cargo_load_factor_1991" localSheetId="25">[15]Global!#REF!</definedName>
    <definedName name="total_cargo_load_factor_1991">[15]Global!#REF!</definedName>
    <definedName name="total_cargo_load_factor_1992" localSheetId="4">[15]Global!#REF!</definedName>
    <definedName name="total_cargo_load_factor_1992" localSheetId="16">[15]Global!#REF!</definedName>
    <definedName name="total_cargo_load_factor_1992" localSheetId="5">[15]Global!#REF!</definedName>
    <definedName name="total_cargo_load_factor_1992" localSheetId="9">[15]Global!#REF!</definedName>
    <definedName name="total_cargo_load_factor_1992" localSheetId="2">[15]Global!#REF!</definedName>
    <definedName name="total_cargo_load_factor_1992" localSheetId="25">[15]Global!#REF!</definedName>
    <definedName name="total_cargo_load_factor_1992">[15]Global!#REF!</definedName>
    <definedName name="total_cargo_load_factor_1993" localSheetId="4">[15]Global!#REF!</definedName>
    <definedName name="total_cargo_load_factor_1993" localSheetId="16">[15]Global!#REF!</definedName>
    <definedName name="total_cargo_load_factor_1993" localSheetId="5">[15]Global!#REF!</definedName>
    <definedName name="total_cargo_load_factor_1993" localSheetId="9">[15]Global!#REF!</definedName>
    <definedName name="total_cargo_load_factor_1993" localSheetId="2">[15]Global!#REF!</definedName>
    <definedName name="total_cargo_load_factor_1993" localSheetId="25">[15]Global!#REF!</definedName>
    <definedName name="total_cargo_load_factor_1993">[15]Global!#REF!</definedName>
    <definedName name="total_cargo_load_factor_1994" localSheetId="4">[15]Global!#REF!</definedName>
    <definedName name="total_cargo_load_factor_1994" localSheetId="16">[15]Global!#REF!</definedName>
    <definedName name="total_cargo_load_factor_1994" localSheetId="5">[15]Global!#REF!</definedName>
    <definedName name="total_cargo_load_factor_1994" localSheetId="9">[15]Global!#REF!</definedName>
    <definedName name="total_cargo_load_factor_1994" localSheetId="2">[15]Global!#REF!</definedName>
    <definedName name="total_cargo_load_factor_1994" localSheetId="25">[15]Global!#REF!</definedName>
    <definedName name="total_cargo_load_factor_1994">[15]Global!#REF!</definedName>
    <definedName name="total_cargo_load_factor_1995" localSheetId="4">[15]Global!#REF!</definedName>
    <definedName name="total_cargo_load_factor_1995" localSheetId="16">[15]Global!#REF!</definedName>
    <definedName name="total_cargo_load_factor_1995" localSheetId="5">[15]Global!#REF!</definedName>
    <definedName name="total_cargo_load_factor_1995" localSheetId="9">[15]Global!#REF!</definedName>
    <definedName name="total_cargo_load_factor_1995" localSheetId="2">[15]Global!#REF!</definedName>
    <definedName name="total_cargo_load_factor_1995" localSheetId="25">[15]Global!#REF!</definedName>
    <definedName name="total_cargo_load_factor_1995">[15]Global!#REF!</definedName>
    <definedName name="total_cargo_load_factor_1996" localSheetId="4">[15]Global!#REF!</definedName>
    <definedName name="total_cargo_load_factor_1996" localSheetId="16">[15]Global!#REF!</definedName>
    <definedName name="total_cargo_load_factor_1996" localSheetId="5">[15]Global!#REF!</definedName>
    <definedName name="total_cargo_load_factor_1996" localSheetId="9">[15]Global!#REF!</definedName>
    <definedName name="total_cargo_load_factor_1996" localSheetId="2">[15]Global!#REF!</definedName>
    <definedName name="total_cargo_load_factor_1996" localSheetId="25">[15]Global!#REF!</definedName>
    <definedName name="total_cargo_load_factor_1996">[15]Global!#REF!</definedName>
    <definedName name="total_cargo_load_factor_1997" localSheetId="4">[15]Global!#REF!</definedName>
    <definedName name="total_cargo_load_factor_1997" localSheetId="16">[15]Global!#REF!</definedName>
    <definedName name="total_cargo_load_factor_1997" localSheetId="5">[15]Global!#REF!</definedName>
    <definedName name="total_cargo_load_factor_1997" localSheetId="9">[15]Global!#REF!</definedName>
    <definedName name="total_cargo_load_factor_1997" localSheetId="2">[15]Global!#REF!</definedName>
    <definedName name="total_cargo_load_factor_1997" localSheetId="25">[15]Global!#REF!</definedName>
    <definedName name="total_cargo_load_factor_1997">[15]Global!#REF!</definedName>
    <definedName name="total_cargo_load_factor_1998" localSheetId="4">[15]Global!#REF!</definedName>
    <definedName name="total_cargo_load_factor_1998" localSheetId="16">[15]Global!#REF!</definedName>
    <definedName name="total_cargo_load_factor_1998" localSheetId="5">[15]Global!#REF!</definedName>
    <definedName name="total_cargo_load_factor_1998" localSheetId="9">[15]Global!#REF!</definedName>
    <definedName name="total_cargo_load_factor_1998" localSheetId="2">[15]Global!#REF!</definedName>
    <definedName name="total_cargo_load_factor_1998" localSheetId="25">[15]Global!#REF!</definedName>
    <definedName name="total_cargo_load_factor_1998">[15]Global!#REF!</definedName>
    <definedName name="total_cargo_load_factor_1999" localSheetId="4">[15]Global!#REF!</definedName>
    <definedName name="total_cargo_load_factor_1999" localSheetId="16">[15]Global!#REF!</definedName>
    <definedName name="total_cargo_load_factor_1999" localSheetId="5">[15]Global!#REF!</definedName>
    <definedName name="total_cargo_load_factor_1999" localSheetId="9">[15]Global!#REF!</definedName>
    <definedName name="total_cargo_load_factor_1999" localSheetId="2">[15]Global!#REF!</definedName>
    <definedName name="total_cargo_load_factor_1999" localSheetId="25">[15]Global!#REF!</definedName>
    <definedName name="total_cargo_load_factor_1999">[15]Global!#REF!</definedName>
    <definedName name="total_cargo_load_factor_2000" localSheetId="4">[15]Global!#REF!</definedName>
    <definedName name="total_cargo_load_factor_2000" localSheetId="16">[15]Global!#REF!</definedName>
    <definedName name="total_cargo_load_factor_2000" localSheetId="5">[15]Global!#REF!</definedName>
    <definedName name="total_cargo_load_factor_2000" localSheetId="9">[15]Global!#REF!</definedName>
    <definedName name="total_cargo_load_factor_2000" localSheetId="2">[15]Global!#REF!</definedName>
    <definedName name="total_cargo_load_factor_2000" localSheetId="25">[15]Global!#REF!</definedName>
    <definedName name="total_cargo_load_factor_2000">[15]Global!#REF!</definedName>
    <definedName name="total_cargo_load_factor_2001" localSheetId="4">[15]Global!#REF!</definedName>
    <definedName name="total_cargo_load_factor_2001" localSheetId="16">[15]Global!#REF!</definedName>
    <definedName name="total_cargo_load_factor_2001" localSheetId="5">[15]Global!#REF!</definedName>
    <definedName name="total_cargo_load_factor_2001" localSheetId="9">[15]Global!#REF!</definedName>
    <definedName name="total_cargo_load_factor_2001" localSheetId="2">[15]Global!#REF!</definedName>
    <definedName name="total_cargo_load_factor_2001" localSheetId="25">[15]Global!#REF!</definedName>
    <definedName name="total_cargo_load_factor_2001">[15]Global!#REF!</definedName>
    <definedName name="total_cargo_load_factor_2002" localSheetId="4">[15]Global!#REF!</definedName>
    <definedName name="total_cargo_load_factor_2002" localSheetId="16">[15]Global!#REF!</definedName>
    <definedName name="total_cargo_load_factor_2002" localSheetId="5">[15]Global!#REF!</definedName>
    <definedName name="total_cargo_load_factor_2002" localSheetId="9">[15]Global!#REF!</definedName>
    <definedName name="total_cargo_load_factor_2002" localSheetId="2">[15]Global!#REF!</definedName>
    <definedName name="total_cargo_load_factor_2002" localSheetId="25">[15]Global!#REF!</definedName>
    <definedName name="total_cargo_load_factor_2002">[15]Global!#REF!</definedName>
    <definedName name="total_cargo_load_factor_2003" localSheetId="4">[15]Global!#REF!</definedName>
    <definedName name="total_cargo_load_factor_2003" localSheetId="16">[15]Global!#REF!</definedName>
    <definedName name="total_cargo_load_factor_2003" localSheetId="5">[15]Global!#REF!</definedName>
    <definedName name="total_cargo_load_factor_2003" localSheetId="9">[15]Global!#REF!</definedName>
    <definedName name="total_cargo_load_factor_2003" localSheetId="2">[15]Global!#REF!</definedName>
    <definedName name="total_cargo_load_factor_2003" localSheetId="25">[15]Global!#REF!</definedName>
    <definedName name="total_cargo_load_factor_2003">[15]Global!#REF!</definedName>
    <definedName name="total_cargo_load_factor_2004" localSheetId="4">[15]Global!#REF!</definedName>
    <definedName name="total_cargo_load_factor_2004" localSheetId="16">[15]Global!#REF!</definedName>
    <definedName name="total_cargo_load_factor_2004" localSheetId="5">[15]Global!#REF!</definedName>
    <definedName name="total_cargo_load_factor_2004" localSheetId="9">[15]Global!#REF!</definedName>
    <definedName name="total_cargo_load_factor_2004" localSheetId="2">[15]Global!#REF!</definedName>
    <definedName name="total_cargo_load_factor_2004" localSheetId="25">[15]Global!#REF!</definedName>
    <definedName name="total_cargo_load_factor_2004">[15]Global!#REF!</definedName>
    <definedName name="total_cargo_load_factor_2005" localSheetId="4">[15]Global!#REF!</definedName>
    <definedName name="total_cargo_load_factor_2005" localSheetId="16">[15]Global!#REF!</definedName>
    <definedName name="total_cargo_load_factor_2005" localSheetId="5">[15]Global!#REF!</definedName>
    <definedName name="total_cargo_load_factor_2005" localSheetId="9">[15]Global!#REF!</definedName>
    <definedName name="total_cargo_load_factor_2005" localSheetId="2">[15]Global!#REF!</definedName>
    <definedName name="total_cargo_load_factor_2005" localSheetId="25">[15]Global!#REF!</definedName>
    <definedName name="total_cargo_load_factor_2005">[15]Global!#REF!</definedName>
    <definedName name="total_cargo_load_factor_2006" localSheetId="4">[15]Global!#REF!</definedName>
    <definedName name="total_cargo_load_factor_2006" localSheetId="16">[15]Global!#REF!</definedName>
    <definedName name="total_cargo_load_factor_2006" localSheetId="5">[15]Global!#REF!</definedName>
    <definedName name="total_cargo_load_factor_2006" localSheetId="9">[15]Global!#REF!</definedName>
    <definedName name="total_cargo_load_factor_2006" localSheetId="2">[15]Global!#REF!</definedName>
    <definedName name="total_cargo_load_factor_2006" localSheetId="25">[15]Global!#REF!</definedName>
    <definedName name="total_cargo_load_factor_2006">[15]Global!#REF!</definedName>
    <definedName name="total_cargo_load_factor_2007" localSheetId="4">[15]Global!#REF!</definedName>
    <definedName name="total_cargo_load_factor_2007" localSheetId="16">[15]Global!#REF!</definedName>
    <definedName name="total_cargo_load_factor_2007" localSheetId="5">[15]Global!#REF!</definedName>
    <definedName name="total_cargo_load_factor_2007" localSheetId="9">[15]Global!#REF!</definedName>
    <definedName name="total_cargo_load_factor_2007" localSheetId="2">[15]Global!#REF!</definedName>
    <definedName name="total_cargo_load_factor_2007" localSheetId="25">[15]Global!#REF!</definedName>
    <definedName name="total_cargo_load_factor_2007">[15]Global!#REF!</definedName>
    <definedName name="total_cargo_load_factor_2008" localSheetId="4">[15]Global!#REF!</definedName>
    <definedName name="total_cargo_load_factor_2008" localSheetId="16">[15]Global!#REF!</definedName>
    <definedName name="total_cargo_load_factor_2008" localSheetId="5">[15]Global!#REF!</definedName>
    <definedName name="total_cargo_load_factor_2008" localSheetId="9">[15]Global!#REF!</definedName>
    <definedName name="total_cargo_load_factor_2008" localSheetId="2">[15]Global!#REF!</definedName>
    <definedName name="total_cargo_load_factor_2008" localSheetId="25">[15]Global!#REF!</definedName>
    <definedName name="total_cargo_load_factor_2008">[15]Global!#REF!</definedName>
    <definedName name="total_cargo_load_factor_2009" localSheetId="4">[15]Global!#REF!</definedName>
    <definedName name="total_cargo_load_factor_2009" localSheetId="16">[15]Global!#REF!</definedName>
    <definedName name="total_cargo_load_factor_2009" localSheetId="5">[15]Global!#REF!</definedName>
    <definedName name="total_cargo_load_factor_2009" localSheetId="9">[15]Global!#REF!</definedName>
    <definedName name="total_cargo_load_factor_2009" localSheetId="2">[15]Global!#REF!</definedName>
    <definedName name="total_cargo_load_factor_2009" localSheetId="25">[15]Global!#REF!</definedName>
    <definedName name="total_cargo_load_factor_2009">[15]Global!#REF!</definedName>
    <definedName name="total_cargo_load_factor_2010" localSheetId="4">[15]Global!#REF!</definedName>
    <definedName name="total_cargo_load_factor_2010" localSheetId="16">[15]Global!#REF!</definedName>
    <definedName name="total_cargo_load_factor_2010" localSheetId="5">[15]Global!#REF!</definedName>
    <definedName name="total_cargo_load_factor_2010" localSheetId="9">[15]Global!#REF!</definedName>
    <definedName name="total_cargo_load_factor_2010" localSheetId="2">[15]Global!#REF!</definedName>
    <definedName name="total_cargo_load_factor_2010" localSheetId="25">[15]Global!#REF!</definedName>
    <definedName name="total_cargo_load_factor_2010">[15]Global!#REF!</definedName>
    <definedName name="total_cargo_load_factor_comm" localSheetId="4">[15]Global!#REF!</definedName>
    <definedName name="total_cargo_load_factor_comm" localSheetId="16">[15]Global!#REF!</definedName>
    <definedName name="total_cargo_load_factor_comm" localSheetId="5">[15]Global!#REF!</definedName>
    <definedName name="total_cargo_load_factor_comm" localSheetId="9">[15]Global!#REF!</definedName>
    <definedName name="total_cargo_load_factor_comm" localSheetId="2">[15]Global!#REF!</definedName>
    <definedName name="total_cargo_load_factor_comm" localSheetId="25">[15]Global!#REF!</definedName>
    <definedName name="total_cargo_load_factor_comm">[15]Global!#REF!</definedName>
    <definedName name="total_cargo_traffic_CTK_1985" localSheetId="4">[15]Global!#REF!</definedName>
    <definedName name="total_cargo_traffic_CTK_1985" localSheetId="16">[15]Global!#REF!</definedName>
    <definedName name="total_cargo_traffic_CTK_1985" localSheetId="5">[15]Global!#REF!</definedName>
    <definedName name="total_cargo_traffic_CTK_1985" localSheetId="9">[15]Global!#REF!</definedName>
    <definedName name="total_cargo_traffic_CTK_1985" localSheetId="2">[15]Global!#REF!</definedName>
    <definedName name="total_cargo_traffic_CTK_1985" localSheetId="25">[15]Global!#REF!</definedName>
    <definedName name="total_cargo_traffic_CTK_1985">[15]Global!#REF!</definedName>
    <definedName name="total_cargo_traffic_CTK_1986" localSheetId="4">[15]Global!#REF!</definedName>
    <definedName name="total_cargo_traffic_CTK_1986" localSheetId="16">[15]Global!#REF!</definedName>
    <definedName name="total_cargo_traffic_CTK_1986" localSheetId="5">[15]Global!#REF!</definedName>
    <definedName name="total_cargo_traffic_CTK_1986" localSheetId="9">[15]Global!#REF!</definedName>
    <definedName name="total_cargo_traffic_CTK_1986" localSheetId="2">[15]Global!#REF!</definedName>
    <definedName name="total_cargo_traffic_CTK_1986" localSheetId="25">[15]Global!#REF!</definedName>
    <definedName name="total_cargo_traffic_CTK_1986">[15]Global!#REF!</definedName>
    <definedName name="total_cargo_traffic_CTK_1987" localSheetId="4">[15]Global!#REF!</definedName>
    <definedName name="total_cargo_traffic_CTK_1987" localSheetId="16">[15]Global!#REF!</definedName>
    <definedName name="total_cargo_traffic_CTK_1987" localSheetId="5">[15]Global!#REF!</definedName>
    <definedName name="total_cargo_traffic_CTK_1987" localSheetId="9">[15]Global!#REF!</definedName>
    <definedName name="total_cargo_traffic_CTK_1987" localSheetId="2">[15]Global!#REF!</definedName>
    <definedName name="total_cargo_traffic_CTK_1987" localSheetId="25">[15]Global!#REF!</definedName>
    <definedName name="total_cargo_traffic_CTK_1987">[15]Global!#REF!</definedName>
    <definedName name="total_cargo_traffic_CTK_1988" localSheetId="4">[15]Global!#REF!</definedName>
    <definedName name="total_cargo_traffic_CTK_1988" localSheetId="16">[15]Global!#REF!</definedName>
    <definedName name="total_cargo_traffic_CTK_1988" localSheetId="5">[15]Global!#REF!</definedName>
    <definedName name="total_cargo_traffic_CTK_1988" localSheetId="9">[15]Global!#REF!</definedName>
    <definedName name="total_cargo_traffic_CTK_1988" localSheetId="2">[15]Global!#REF!</definedName>
    <definedName name="total_cargo_traffic_CTK_1988" localSheetId="25">[15]Global!#REF!</definedName>
    <definedName name="total_cargo_traffic_CTK_1988">[15]Global!#REF!</definedName>
    <definedName name="total_cargo_traffic_CTK_1989" localSheetId="4">[15]Global!#REF!</definedName>
    <definedName name="total_cargo_traffic_CTK_1989" localSheetId="16">[15]Global!#REF!</definedName>
    <definedName name="total_cargo_traffic_CTK_1989" localSheetId="5">[15]Global!#REF!</definedName>
    <definedName name="total_cargo_traffic_CTK_1989" localSheetId="9">[15]Global!#REF!</definedName>
    <definedName name="total_cargo_traffic_CTK_1989" localSheetId="2">[15]Global!#REF!</definedName>
    <definedName name="total_cargo_traffic_CTK_1989" localSheetId="25">[15]Global!#REF!</definedName>
    <definedName name="total_cargo_traffic_CTK_1989">[15]Global!#REF!</definedName>
    <definedName name="total_cargo_traffic_CTK_1990" localSheetId="4">[15]Global!#REF!</definedName>
    <definedName name="total_cargo_traffic_CTK_1990" localSheetId="16">[15]Global!#REF!</definedName>
    <definedName name="total_cargo_traffic_CTK_1990" localSheetId="5">[15]Global!#REF!</definedName>
    <definedName name="total_cargo_traffic_CTK_1990" localSheetId="9">[15]Global!#REF!</definedName>
    <definedName name="total_cargo_traffic_CTK_1990" localSheetId="2">[15]Global!#REF!</definedName>
    <definedName name="total_cargo_traffic_CTK_1990" localSheetId="25">[15]Global!#REF!</definedName>
    <definedName name="total_cargo_traffic_CTK_1990">[15]Global!#REF!</definedName>
    <definedName name="total_cargo_traffic_CTK_1991" localSheetId="4">[15]Global!#REF!</definedName>
    <definedName name="total_cargo_traffic_CTK_1991" localSheetId="16">[15]Global!#REF!</definedName>
    <definedName name="total_cargo_traffic_CTK_1991" localSheetId="5">[15]Global!#REF!</definedName>
    <definedName name="total_cargo_traffic_CTK_1991" localSheetId="9">[15]Global!#REF!</definedName>
    <definedName name="total_cargo_traffic_CTK_1991" localSheetId="2">[15]Global!#REF!</definedName>
    <definedName name="total_cargo_traffic_CTK_1991" localSheetId="25">[15]Global!#REF!</definedName>
    <definedName name="total_cargo_traffic_CTK_1991">[15]Global!#REF!</definedName>
    <definedName name="total_cargo_traffic_CTK_1992" localSheetId="4">[15]Global!#REF!</definedName>
    <definedName name="total_cargo_traffic_CTK_1992" localSheetId="16">[15]Global!#REF!</definedName>
    <definedName name="total_cargo_traffic_CTK_1992" localSheetId="5">[15]Global!#REF!</definedName>
    <definedName name="total_cargo_traffic_CTK_1992" localSheetId="9">[15]Global!#REF!</definedName>
    <definedName name="total_cargo_traffic_CTK_1992" localSheetId="2">[15]Global!#REF!</definedName>
    <definedName name="total_cargo_traffic_CTK_1992" localSheetId="25">[15]Global!#REF!</definedName>
    <definedName name="total_cargo_traffic_CTK_1992">[15]Global!#REF!</definedName>
    <definedName name="total_cargo_traffic_CTK_1993" localSheetId="4">[15]Global!#REF!</definedName>
    <definedName name="total_cargo_traffic_CTK_1993" localSheetId="16">[15]Global!#REF!</definedName>
    <definedName name="total_cargo_traffic_CTK_1993" localSheetId="5">[15]Global!#REF!</definedName>
    <definedName name="total_cargo_traffic_CTK_1993" localSheetId="9">[15]Global!#REF!</definedName>
    <definedName name="total_cargo_traffic_CTK_1993" localSheetId="2">[15]Global!#REF!</definedName>
    <definedName name="total_cargo_traffic_CTK_1993" localSheetId="25">[15]Global!#REF!</definedName>
    <definedName name="total_cargo_traffic_CTK_1993">[15]Global!#REF!</definedName>
    <definedName name="total_cargo_traffic_CTK_1994" localSheetId="4">[15]Global!#REF!</definedName>
    <definedName name="total_cargo_traffic_CTK_1994" localSheetId="16">[15]Global!#REF!</definedName>
    <definedName name="total_cargo_traffic_CTK_1994" localSheetId="5">[15]Global!#REF!</definedName>
    <definedName name="total_cargo_traffic_CTK_1994" localSheetId="9">[15]Global!#REF!</definedName>
    <definedName name="total_cargo_traffic_CTK_1994" localSheetId="2">[15]Global!#REF!</definedName>
    <definedName name="total_cargo_traffic_CTK_1994" localSheetId="25">[15]Global!#REF!</definedName>
    <definedName name="total_cargo_traffic_CTK_1994">[15]Global!#REF!</definedName>
    <definedName name="total_cargo_traffic_CTK_1995" localSheetId="4">[15]Global!#REF!</definedName>
    <definedName name="total_cargo_traffic_CTK_1995" localSheetId="16">[15]Global!#REF!</definedName>
    <definedName name="total_cargo_traffic_CTK_1995" localSheetId="5">[15]Global!#REF!</definedName>
    <definedName name="total_cargo_traffic_CTK_1995" localSheetId="9">[15]Global!#REF!</definedName>
    <definedName name="total_cargo_traffic_CTK_1995" localSheetId="2">[15]Global!#REF!</definedName>
    <definedName name="total_cargo_traffic_CTK_1995" localSheetId="25">[15]Global!#REF!</definedName>
    <definedName name="total_cargo_traffic_CTK_1995">[15]Global!#REF!</definedName>
    <definedName name="total_cargo_traffic_CTK_1996" localSheetId="4">[15]Global!#REF!</definedName>
    <definedName name="total_cargo_traffic_CTK_1996" localSheetId="16">[15]Global!#REF!</definedName>
    <definedName name="total_cargo_traffic_CTK_1996" localSheetId="5">[15]Global!#REF!</definedName>
    <definedName name="total_cargo_traffic_CTK_1996" localSheetId="9">[15]Global!#REF!</definedName>
    <definedName name="total_cargo_traffic_CTK_1996" localSheetId="2">[15]Global!#REF!</definedName>
    <definedName name="total_cargo_traffic_CTK_1996" localSheetId="25">[15]Global!#REF!</definedName>
    <definedName name="total_cargo_traffic_CTK_1996">[15]Global!#REF!</definedName>
    <definedName name="total_cargo_traffic_CTK_1997" localSheetId="4">[15]Global!#REF!</definedName>
    <definedName name="total_cargo_traffic_CTK_1997" localSheetId="16">[15]Global!#REF!</definedName>
    <definedName name="total_cargo_traffic_CTK_1997" localSheetId="5">[15]Global!#REF!</definedName>
    <definedName name="total_cargo_traffic_CTK_1997" localSheetId="9">[15]Global!#REF!</definedName>
    <definedName name="total_cargo_traffic_CTK_1997" localSheetId="2">[15]Global!#REF!</definedName>
    <definedName name="total_cargo_traffic_CTK_1997" localSheetId="25">[15]Global!#REF!</definedName>
    <definedName name="total_cargo_traffic_CTK_1997">[15]Global!#REF!</definedName>
    <definedName name="total_cargo_traffic_CTK_1998" localSheetId="4">[15]Global!#REF!</definedName>
    <definedName name="total_cargo_traffic_CTK_1998" localSheetId="16">[15]Global!#REF!</definedName>
    <definedName name="total_cargo_traffic_CTK_1998" localSheetId="5">[15]Global!#REF!</definedName>
    <definedName name="total_cargo_traffic_CTK_1998" localSheetId="9">[15]Global!#REF!</definedName>
    <definedName name="total_cargo_traffic_CTK_1998" localSheetId="2">[15]Global!#REF!</definedName>
    <definedName name="total_cargo_traffic_CTK_1998" localSheetId="25">[15]Global!#REF!</definedName>
    <definedName name="total_cargo_traffic_CTK_1998">[15]Global!#REF!</definedName>
    <definedName name="total_cargo_traffic_CTK_1999" localSheetId="4">[15]Global!#REF!</definedName>
    <definedName name="total_cargo_traffic_CTK_1999" localSheetId="16">[15]Global!#REF!</definedName>
    <definedName name="total_cargo_traffic_CTK_1999" localSheetId="5">[15]Global!#REF!</definedName>
    <definedName name="total_cargo_traffic_CTK_1999" localSheetId="9">[15]Global!#REF!</definedName>
    <definedName name="total_cargo_traffic_CTK_1999" localSheetId="2">[15]Global!#REF!</definedName>
    <definedName name="total_cargo_traffic_CTK_1999" localSheetId="25">[15]Global!#REF!</definedName>
    <definedName name="total_cargo_traffic_CTK_1999">[15]Global!#REF!</definedName>
    <definedName name="total_cargo_traffic_CTK_2000" localSheetId="4">[15]Global!#REF!</definedName>
    <definedName name="total_cargo_traffic_CTK_2000" localSheetId="16">[15]Global!#REF!</definedName>
    <definedName name="total_cargo_traffic_CTK_2000" localSheetId="5">[15]Global!#REF!</definedName>
    <definedName name="total_cargo_traffic_CTK_2000" localSheetId="9">[15]Global!#REF!</definedName>
    <definedName name="total_cargo_traffic_CTK_2000" localSheetId="2">[15]Global!#REF!</definedName>
    <definedName name="total_cargo_traffic_CTK_2000" localSheetId="25">[15]Global!#REF!</definedName>
    <definedName name="total_cargo_traffic_CTK_2000">[15]Global!#REF!</definedName>
    <definedName name="total_cargo_traffic_CTK_2001" localSheetId="4">[15]Global!#REF!</definedName>
    <definedName name="total_cargo_traffic_CTK_2001" localSheetId="16">[15]Global!#REF!</definedName>
    <definedName name="total_cargo_traffic_CTK_2001" localSheetId="5">[15]Global!#REF!</definedName>
    <definedName name="total_cargo_traffic_CTK_2001" localSheetId="9">[15]Global!#REF!</definedName>
    <definedName name="total_cargo_traffic_CTK_2001" localSheetId="2">[15]Global!#REF!</definedName>
    <definedName name="total_cargo_traffic_CTK_2001" localSheetId="25">[15]Global!#REF!</definedName>
    <definedName name="total_cargo_traffic_CTK_2001">[15]Global!#REF!</definedName>
    <definedName name="total_cargo_traffic_CTK_2002" localSheetId="4">[15]Global!#REF!</definedName>
    <definedName name="total_cargo_traffic_CTK_2002" localSheetId="16">[15]Global!#REF!</definedName>
    <definedName name="total_cargo_traffic_CTK_2002" localSheetId="5">[15]Global!#REF!</definedName>
    <definedName name="total_cargo_traffic_CTK_2002" localSheetId="9">[15]Global!#REF!</definedName>
    <definedName name="total_cargo_traffic_CTK_2002" localSheetId="2">[15]Global!#REF!</definedName>
    <definedName name="total_cargo_traffic_CTK_2002" localSheetId="25">[15]Global!#REF!</definedName>
    <definedName name="total_cargo_traffic_CTK_2002">[15]Global!#REF!</definedName>
    <definedName name="total_cargo_traffic_CTK_2003" localSheetId="4">[15]Global!#REF!</definedName>
    <definedName name="total_cargo_traffic_CTK_2003" localSheetId="16">[15]Global!#REF!</definedName>
    <definedName name="total_cargo_traffic_CTK_2003" localSheetId="5">[15]Global!#REF!</definedName>
    <definedName name="total_cargo_traffic_CTK_2003" localSheetId="9">[15]Global!#REF!</definedName>
    <definedName name="total_cargo_traffic_CTK_2003" localSheetId="2">[15]Global!#REF!</definedName>
    <definedName name="total_cargo_traffic_CTK_2003" localSheetId="25">[15]Global!#REF!</definedName>
    <definedName name="total_cargo_traffic_CTK_2003">[15]Global!#REF!</definedName>
    <definedName name="total_cargo_traffic_CTK_2004" localSheetId="4">[15]Global!#REF!</definedName>
    <definedName name="total_cargo_traffic_CTK_2004" localSheetId="16">[15]Global!#REF!</definedName>
    <definedName name="total_cargo_traffic_CTK_2004" localSheetId="5">[15]Global!#REF!</definedName>
    <definedName name="total_cargo_traffic_CTK_2004" localSheetId="9">[15]Global!#REF!</definedName>
    <definedName name="total_cargo_traffic_CTK_2004" localSheetId="2">[15]Global!#REF!</definedName>
    <definedName name="total_cargo_traffic_CTK_2004" localSheetId="25">[15]Global!#REF!</definedName>
    <definedName name="total_cargo_traffic_CTK_2004">[15]Global!#REF!</definedName>
    <definedName name="total_cargo_traffic_CTK_2005" localSheetId="4">[15]Global!#REF!</definedName>
    <definedName name="total_cargo_traffic_CTK_2005" localSheetId="16">[15]Global!#REF!</definedName>
    <definedName name="total_cargo_traffic_CTK_2005" localSheetId="5">[15]Global!#REF!</definedName>
    <definedName name="total_cargo_traffic_CTK_2005" localSheetId="9">[15]Global!#REF!</definedName>
    <definedName name="total_cargo_traffic_CTK_2005" localSheetId="2">[15]Global!#REF!</definedName>
    <definedName name="total_cargo_traffic_CTK_2005" localSheetId="25">[15]Global!#REF!</definedName>
    <definedName name="total_cargo_traffic_CTK_2005">[15]Global!#REF!</definedName>
    <definedName name="total_cargo_traffic_CTK_2006" localSheetId="4">[15]Global!#REF!</definedName>
    <definedName name="total_cargo_traffic_CTK_2006" localSheetId="16">[15]Global!#REF!</definedName>
    <definedName name="total_cargo_traffic_CTK_2006" localSheetId="5">[15]Global!#REF!</definedName>
    <definedName name="total_cargo_traffic_CTK_2006" localSheetId="9">[15]Global!#REF!</definedName>
    <definedName name="total_cargo_traffic_CTK_2006" localSheetId="2">[15]Global!#REF!</definedName>
    <definedName name="total_cargo_traffic_CTK_2006" localSheetId="25">[15]Global!#REF!</definedName>
    <definedName name="total_cargo_traffic_CTK_2006">[15]Global!#REF!</definedName>
    <definedName name="total_cargo_traffic_CTK_2007" localSheetId="4">[15]Global!#REF!</definedName>
    <definedName name="total_cargo_traffic_CTK_2007" localSheetId="16">[15]Global!#REF!</definedName>
    <definedName name="total_cargo_traffic_CTK_2007" localSheetId="5">[15]Global!#REF!</definedName>
    <definedName name="total_cargo_traffic_CTK_2007" localSheetId="9">[15]Global!#REF!</definedName>
    <definedName name="total_cargo_traffic_CTK_2007" localSheetId="2">[15]Global!#REF!</definedName>
    <definedName name="total_cargo_traffic_CTK_2007" localSheetId="25">[15]Global!#REF!</definedName>
    <definedName name="total_cargo_traffic_CTK_2007">[15]Global!#REF!</definedName>
    <definedName name="total_cargo_traffic_CTK_2008" localSheetId="4">[15]Global!#REF!</definedName>
    <definedName name="total_cargo_traffic_CTK_2008" localSheetId="16">[15]Global!#REF!</definedName>
    <definedName name="total_cargo_traffic_CTK_2008" localSheetId="5">[15]Global!#REF!</definedName>
    <definedName name="total_cargo_traffic_CTK_2008" localSheetId="9">[15]Global!#REF!</definedName>
    <definedName name="total_cargo_traffic_CTK_2008" localSheetId="2">[15]Global!#REF!</definedName>
    <definedName name="total_cargo_traffic_CTK_2008" localSheetId="25">[15]Global!#REF!</definedName>
    <definedName name="total_cargo_traffic_CTK_2008">[15]Global!#REF!</definedName>
    <definedName name="total_cargo_traffic_CTK_2009" localSheetId="4">[15]Global!#REF!</definedName>
    <definedName name="total_cargo_traffic_CTK_2009" localSheetId="16">[15]Global!#REF!</definedName>
    <definedName name="total_cargo_traffic_CTK_2009" localSheetId="5">[15]Global!#REF!</definedName>
    <definedName name="total_cargo_traffic_CTK_2009" localSheetId="9">[15]Global!#REF!</definedName>
    <definedName name="total_cargo_traffic_CTK_2009" localSheetId="2">[15]Global!#REF!</definedName>
    <definedName name="total_cargo_traffic_CTK_2009" localSheetId="25">[15]Global!#REF!</definedName>
    <definedName name="total_cargo_traffic_CTK_2009">[15]Global!#REF!</definedName>
    <definedName name="total_cargo_traffic_CTK_2010" localSheetId="4">[15]Global!#REF!</definedName>
    <definedName name="total_cargo_traffic_CTK_2010" localSheetId="16">[15]Global!#REF!</definedName>
    <definedName name="total_cargo_traffic_CTK_2010" localSheetId="5">[15]Global!#REF!</definedName>
    <definedName name="total_cargo_traffic_CTK_2010" localSheetId="9">[15]Global!#REF!</definedName>
    <definedName name="total_cargo_traffic_CTK_2010" localSheetId="2">[15]Global!#REF!</definedName>
    <definedName name="total_cargo_traffic_CTK_2010" localSheetId="25">[15]Global!#REF!</definedName>
    <definedName name="total_cargo_traffic_CTK_2010">[15]Global!#REF!</definedName>
    <definedName name="total_cargo_traffic_CTK_comm" localSheetId="4">[15]Global!#REF!</definedName>
    <definedName name="total_cargo_traffic_CTK_comm" localSheetId="16">[15]Global!#REF!</definedName>
    <definedName name="total_cargo_traffic_CTK_comm" localSheetId="5">[15]Global!#REF!</definedName>
    <definedName name="total_cargo_traffic_CTK_comm" localSheetId="9">[15]Global!#REF!</definedName>
    <definedName name="total_cargo_traffic_CTK_comm" localSheetId="2">[15]Global!#REF!</definedName>
    <definedName name="total_cargo_traffic_CTK_comm" localSheetId="25">[15]Global!#REF!</definedName>
    <definedName name="total_cargo_traffic_CTK_comm">[15]Global!#REF!</definedName>
    <definedName name="total_cargo_traffic_CTM_1985" localSheetId="4">[15]Global!#REF!</definedName>
    <definedName name="total_cargo_traffic_CTM_1985" localSheetId="16">[15]Global!#REF!</definedName>
    <definedName name="total_cargo_traffic_CTM_1985" localSheetId="5">[15]Global!#REF!</definedName>
    <definedName name="total_cargo_traffic_CTM_1985" localSheetId="9">[15]Global!#REF!</definedName>
    <definedName name="total_cargo_traffic_CTM_1985" localSheetId="2">[15]Global!#REF!</definedName>
    <definedName name="total_cargo_traffic_CTM_1985" localSheetId="25">[15]Global!#REF!</definedName>
    <definedName name="total_cargo_traffic_CTM_1985">[15]Global!#REF!</definedName>
    <definedName name="total_cargo_traffic_CTM_1986" localSheetId="4">[15]Global!#REF!</definedName>
    <definedName name="total_cargo_traffic_CTM_1986" localSheetId="16">[15]Global!#REF!</definedName>
    <definedName name="total_cargo_traffic_CTM_1986" localSheetId="5">[15]Global!#REF!</definedName>
    <definedName name="total_cargo_traffic_CTM_1986" localSheetId="9">[15]Global!#REF!</definedName>
    <definedName name="total_cargo_traffic_CTM_1986" localSheetId="2">[15]Global!#REF!</definedName>
    <definedName name="total_cargo_traffic_CTM_1986" localSheetId="25">[15]Global!#REF!</definedName>
    <definedName name="total_cargo_traffic_CTM_1986">[15]Global!#REF!</definedName>
    <definedName name="total_cargo_traffic_CTM_1987" localSheetId="4">[15]Global!#REF!</definedName>
    <definedName name="total_cargo_traffic_CTM_1987" localSheetId="16">[15]Global!#REF!</definedName>
    <definedName name="total_cargo_traffic_CTM_1987" localSheetId="5">[15]Global!#REF!</definedName>
    <definedName name="total_cargo_traffic_CTM_1987" localSheetId="9">[15]Global!#REF!</definedName>
    <definedName name="total_cargo_traffic_CTM_1987" localSheetId="2">[15]Global!#REF!</definedName>
    <definedName name="total_cargo_traffic_CTM_1987" localSheetId="25">[15]Global!#REF!</definedName>
    <definedName name="total_cargo_traffic_CTM_1987">[15]Global!#REF!</definedName>
    <definedName name="total_cargo_traffic_CTM_1988" localSheetId="4">[15]Global!#REF!</definedName>
    <definedName name="total_cargo_traffic_CTM_1988" localSheetId="16">[15]Global!#REF!</definedName>
    <definedName name="total_cargo_traffic_CTM_1988" localSheetId="5">[15]Global!#REF!</definedName>
    <definedName name="total_cargo_traffic_CTM_1988" localSheetId="9">[15]Global!#REF!</definedName>
    <definedName name="total_cargo_traffic_CTM_1988" localSheetId="2">[15]Global!#REF!</definedName>
    <definedName name="total_cargo_traffic_CTM_1988" localSheetId="25">[15]Global!#REF!</definedName>
    <definedName name="total_cargo_traffic_CTM_1988">[15]Global!#REF!</definedName>
    <definedName name="total_cargo_traffic_CTM_1989" localSheetId="4">[15]Global!#REF!</definedName>
    <definedName name="total_cargo_traffic_CTM_1989" localSheetId="16">[15]Global!#REF!</definedName>
    <definedName name="total_cargo_traffic_CTM_1989" localSheetId="5">[15]Global!#REF!</definedName>
    <definedName name="total_cargo_traffic_CTM_1989" localSheetId="9">[15]Global!#REF!</definedName>
    <definedName name="total_cargo_traffic_CTM_1989" localSheetId="2">[15]Global!#REF!</definedName>
    <definedName name="total_cargo_traffic_CTM_1989" localSheetId="25">[15]Global!#REF!</definedName>
    <definedName name="total_cargo_traffic_CTM_1989">[15]Global!#REF!</definedName>
    <definedName name="total_cargo_traffic_CTM_1990" localSheetId="4">[15]Global!#REF!</definedName>
    <definedName name="total_cargo_traffic_CTM_1990" localSheetId="16">[15]Global!#REF!</definedName>
    <definedName name="total_cargo_traffic_CTM_1990" localSheetId="5">[15]Global!#REF!</definedName>
    <definedName name="total_cargo_traffic_CTM_1990" localSheetId="9">[15]Global!#REF!</definedName>
    <definedName name="total_cargo_traffic_CTM_1990" localSheetId="2">[15]Global!#REF!</definedName>
    <definedName name="total_cargo_traffic_CTM_1990" localSheetId="25">[15]Global!#REF!</definedName>
    <definedName name="total_cargo_traffic_CTM_1990">[15]Global!#REF!</definedName>
    <definedName name="total_cargo_traffic_CTM_1991" localSheetId="4">[15]Global!#REF!</definedName>
    <definedName name="total_cargo_traffic_CTM_1991" localSheetId="16">[15]Global!#REF!</definedName>
    <definedName name="total_cargo_traffic_CTM_1991" localSheetId="5">[15]Global!#REF!</definedName>
    <definedName name="total_cargo_traffic_CTM_1991" localSheetId="9">[15]Global!#REF!</definedName>
    <definedName name="total_cargo_traffic_CTM_1991" localSheetId="2">[15]Global!#REF!</definedName>
    <definedName name="total_cargo_traffic_CTM_1991" localSheetId="25">[15]Global!#REF!</definedName>
    <definedName name="total_cargo_traffic_CTM_1991">[15]Global!#REF!</definedName>
    <definedName name="total_cargo_traffic_CTM_1992" localSheetId="4">[15]Global!#REF!</definedName>
    <definedName name="total_cargo_traffic_CTM_1992" localSheetId="16">[15]Global!#REF!</definedName>
    <definedName name="total_cargo_traffic_CTM_1992" localSheetId="5">[15]Global!#REF!</definedName>
    <definedName name="total_cargo_traffic_CTM_1992" localSheetId="9">[15]Global!#REF!</definedName>
    <definedName name="total_cargo_traffic_CTM_1992" localSheetId="2">[15]Global!#REF!</definedName>
    <definedName name="total_cargo_traffic_CTM_1992" localSheetId="25">[15]Global!#REF!</definedName>
    <definedName name="total_cargo_traffic_CTM_1992">[15]Global!#REF!</definedName>
    <definedName name="total_cargo_traffic_CTM_1993" localSheetId="4">[15]Global!#REF!</definedName>
    <definedName name="total_cargo_traffic_CTM_1993" localSheetId="16">[15]Global!#REF!</definedName>
    <definedName name="total_cargo_traffic_CTM_1993" localSheetId="5">[15]Global!#REF!</definedName>
    <definedName name="total_cargo_traffic_CTM_1993" localSheetId="9">[15]Global!#REF!</definedName>
    <definedName name="total_cargo_traffic_CTM_1993" localSheetId="2">[15]Global!#REF!</definedName>
    <definedName name="total_cargo_traffic_CTM_1993" localSheetId="25">[15]Global!#REF!</definedName>
    <definedName name="total_cargo_traffic_CTM_1993">[15]Global!#REF!</definedName>
    <definedName name="total_cargo_traffic_CTM_1994" localSheetId="4">[15]Global!#REF!</definedName>
    <definedName name="total_cargo_traffic_CTM_1994" localSheetId="16">[15]Global!#REF!</definedName>
    <definedName name="total_cargo_traffic_CTM_1994" localSheetId="5">[15]Global!#REF!</definedName>
    <definedName name="total_cargo_traffic_CTM_1994" localSheetId="9">[15]Global!#REF!</definedName>
    <definedName name="total_cargo_traffic_CTM_1994" localSheetId="2">[15]Global!#REF!</definedName>
    <definedName name="total_cargo_traffic_CTM_1994" localSheetId="25">[15]Global!#REF!</definedName>
    <definedName name="total_cargo_traffic_CTM_1994">[15]Global!#REF!</definedName>
    <definedName name="total_cargo_traffic_CTM_1995" localSheetId="4">[15]Global!#REF!</definedName>
    <definedName name="total_cargo_traffic_CTM_1995" localSheetId="16">[15]Global!#REF!</definedName>
    <definedName name="total_cargo_traffic_CTM_1995" localSheetId="5">[15]Global!#REF!</definedName>
    <definedName name="total_cargo_traffic_CTM_1995" localSheetId="9">[15]Global!#REF!</definedName>
    <definedName name="total_cargo_traffic_CTM_1995" localSheetId="2">[15]Global!#REF!</definedName>
    <definedName name="total_cargo_traffic_CTM_1995" localSheetId="25">[15]Global!#REF!</definedName>
    <definedName name="total_cargo_traffic_CTM_1995">[15]Global!#REF!</definedName>
    <definedName name="total_cargo_traffic_CTM_1996" localSheetId="4">[15]Global!#REF!</definedName>
    <definedName name="total_cargo_traffic_CTM_1996" localSheetId="16">[15]Global!#REF!</definedName>
    <definedName name="total_cargo_traffic_CTM_1996" localSheetId="5">[15]Global!#REF!</definedName>
    <definedName name="total_cargo_traffic_CTM_1996" localSheetId="9">[15]Global!#REF!</definedName>
    <definedName name="total_cargo_traffic_CTM_1996" localSheetId="2">[15]Global!#REF!</definedName>
    <definedName name="total_cargo_traffic_CTM_1996" localSheetId="25">[15]Global!#REF!</definedName>
    <definedName name="total_cargo_traffic_CTM_1996">[15]Global!#REF!</definedName>
    <definedName name="total_cargo_traffic_CTM_1997" localSheetId="4">[15]Global!#REF!</definedName>
    <definedName name="total_cargo_traffic_CTM_1997" localSheetId="16">[15]Global!#REF!</definedName>
    <definedName name="total_cargo_traffic_CTM_1997" localSheetId="5">[15]Global!#REF!</definedName>
    <definedName name="total_cargo_traffic_CTM_1997" localSheetId="9">[15]Global!#REF!</definedName>
    <definedName name="total_cargo_traffic_CTM_1997" localSheetId="2">[15]Global!#REF!</definedName>
    <definedName name="total_cargo_traffic_CTM_1997" localSheetId="25">[15]Global!#REF!</definedName>
    <definedName name="total_cargo_traffic_CTM_1997">[15]Global!#REF!</definedName>
    <definedName name="total_cargo_traffic_CTM_1998" localSheetId="4">[15]Global!#REF!</definedName>
    <definedName name="total_cargo_traffic_CTM_1998" localSheetId="16">[15]Global!#REF!</definedName>
    <definedName name="total_cargo_traffic_CTM_1998" localSheetId="5">[15]Global!#REF!</definedName>
    <definedName name="total_cargo_traffic_CTM_1998" localSheetId="9">[15]Global!#REF!</definedName>
    <definedName name="total_cargo_traffic_CTM_1998" localSheetId="2">[15]Global!#REF!</definedName>
    <definedName name="total_cargo_traffic_CTM_1998" localSheetId="25">[15]Global!#REF!</definedName>
    <definedName name="total_cargo_traffic_CTM_1998">[15]Global!#REF!</definedName>
    <definedName name="total_cargo_traffic_CTM_1999" localSheetId="4">[15]Global!#REF!</definedName>
    <definedName name="total_cargo_traffic_CTM_1999" localSheetId="16">[15]Global!#REF!</definedName>
    <definedName name="total_cargo_traffic_CTM_1999" localSheetId="5">[15]Global!#REF!</definedName>
    <definedName name="total_cargo_traffic_CTM_1999" localSheetId="9">[15]Global!#REF!</definedName>
    <definedName name="total_cargo_traffic_CTM_1999" localSheetId="2">[15]Global!#REF!</definedName>
    <definedName name="total_cargo_traffic_CTM_1999" localSheetId="25">[15]Global!#REF!</definedName>
    <definedName name="total_cargo_traffic_CTM_1999">[15]Global!#REF!</definedName>
    <definedName name="total_cargo_traffic_CTM_2000" localSheetId="4">[15]Global!#REF!</definedName>
    <definedName name="total_cargo_traffic_CTM_2000" localSheetId="16">[15]Global!#REF!</definedName>
    <definedName name="total_cargo_traffic_CTM_2000" localSheetId="5">[15]Global!#REF!</definedName>
    <definedName name="total_cargo_traffic_CTM_2000" localSheetId="9">[15]Global!#REF!</definedName>
    <definedName name="total_cargo_traffic_CTM_2000" localSheetId="2">[15]Global!#REF!</definedName>
    <definedName name="total_cargo_traffic_CTM_2000" localSheetId="25">[15]Global!#REF!</definedName>
    <definedName name="total_cargo_traffic_CTM_2000">[15]Global!#REF!</definedName>
    <definedName name="total_cargo_traffic_CTM_2001" localSheetId="4">[15]Global!#REF!</definedName>
    <definedName name="total_cargo_traffic_CTM_2001" localSheetId="16">[15]Global!#REF!</definedName>
    <definedName name="total_cargo_traffic_CTM_2001" localSheetId="5">[15]Global!#REF!</definedName>
    <definedName name="total_cargo_traffic_CTM_2001" localSheetId="9">[15]Global!#REF!</definedName>
    <definedName name="total_cargo_traffic_CTM_2001" localSheetId="2">[15]Global!#REF!</definedName>
    <definedName name="total_cargo_traffic_CTM_2001" localSheetId="25">[15]Global!#REF!</definedName>
    <definedName name="total_cargo_traffic_CTM_2001">[15]Global!#REF!</definedName>
    <definedName name="total_cargo_traffic_CTM_2002" localSheetId="4">[15]Global!#REF!</definedName>
    <definedName name="total_cargo_traffic_CTM_2002" localSheetId="16">[15]Global!#REF!</definedName>
    <definedName name="total_cargo_traffic_CTM_2002" localSheetId="5">[15]Global!#REF!</definedName>
    <definedName name="total_cargo_traffic_CTM_2002" localSheetId="9">[15]Global!#REF!</definedName>
    <definedName name="total_cargo_traffic_CTM_2002" localSheetId="2">[15]Global!#REF!</definedName>
    <definedName name="total_cargo_traffic_CTM_2002" localSheetId="25">[15]Global!#REF!</definedName>
    <definedName name="total_cargo_traffic_CTM_2002">[15]Global!#REF!</definedName>
    <definedName name="total_cargo_traffic_CTM_2003" localSheetId="4">[15]Global!#REF!</definedName>
    <definedName name="total_cargo_traffic_CTM_2003" localSheetId="16">[15]Global!#REF!</definedName>
    <definedName name="total_cargo_traffic_CTM_2003" localSheetId="5">[15]Global!#REF!</definedName>
    <definedName name="total_cargo_traffic_CTM_2003" localSheetId="9">[15]Global!#REF!</definedName>
    <definedName name="total_cargo_traffic_CTM_2003" localSheetId="2">[15]Global!#REF!</definedName>
    <definedName name="total_cargo_traffic_CTM_2003" localSheetId="25">[15]Global!#REF!</definedName>
    <definedName name="total_cargo_traffic_CTM_2003">[15]Global!#REF!</definedName>
    <definedName name="total_cargo_traffic_CTM_2004" localSheetId="4">[15]Global!#REF!</definedName>
    <definedName name="total_cargo_traffic_CTM_2004" localSheetId="16">[15]Global!#REF!</definedName>
    <definedName name="total_cargo_traffic_CTM_2004" localSheetId="5">[15]Global!#REF!</definedName>
    <definedName name="total_cargo_traffic_CTM_2004" localSheetId="9">[15]Global!#REF!</definedName>
    <definedName name="total_cargo_traffic_CTM_2004" localSheetId="2">[15]Global!#REF!</definedName>
    <definedName name="total_cargo_traffic_CTM_2004" localSheetId="25">[15]Global!#REF!</definedName>
    <definedName name="total_cargo_traffic_CTM_2004">[15]Global!#REF!</definedName>
    <definedName name="total_cargo_traffic_CTM_2005" localSheetId="4">[15]Global!#REF!</definedName>
    <definedName name="total_cargo_traffic_CTM_2005" localSheetId="16">[15]Global!#REF!</definedName>
    <definedName name="total_cargo_traffic_CTM_2005" localSheetId="5">[15]Global!#REF!</definedName>
    <definedName name="total_cargo_traffic_CTM_2005" localSheetId="9">[15]Global!#REF!</definedName>
    <definedName name="total_cargo_traffic_CTM_2005" localSheetId="2">[15]Global!#REF!</definedName>
    <definedName name="total_cargo_traffic_CTM_2005" localSheetId="25">[15]Global!#REF!</definedName>
    <definedName name="total_cargo_traffic_CTM_2005">[15]Global!#REF!</definedName>
    <definedName name="total_cargo_traffic_CTM_2006" localSheetId="4">[15]Global!#REF!</definedName>
    <definedName name="total_cargo_traffic_CTM_2006" localSheetId="16">[15]Global!#REF!</definedName>
    <definedName name="total_cargo_traffic_CTM_2006" localSheetId="5">[15]Global!#REF!</definedName>
    <definedName name="total_cargo_traffic_CTM_2006" localSheetId="9">[15]Global!#REF!</definedName>
    <definedName name="total_cargo_traffic_CTM_2006" localSheetId="2">[15]Global!#REF!</definedName>
    <definedName name="total_cargo_traffic_CTM_2006" localSheetId="25">[15]Global!#REF!</definedName>
    <definedName name="total_cargo_traffic_CTM_2006">[15]Global!#REF!</definedName>
    <definedName name="total_cargo_traffic_CTM_2007" localSheetId="4">[15]Global!#REF!</definedName>
    <definedName name="total_cargo_traffic_CTM_2007" localSheetId="16">[15]Global!#REF!</definedName>
    <definedName name="total_cargo_traffic_CTM_2007" localSheetId="5">[15]Global!#REF!</definedName>
    <definedName name="total_cargo_traffic_CTM_2007" localSheetId="9">[15]Global!#REF!</definedName>
    <definedName name="total_cargo_traffic_CTM_2007" localSheetId="2">[15]Global!#REF!</definedName>
    <definedName name="total_cargo_traffic_CTM_2007" localSheetId="25">[15]Global!#REF!</definedName>
    <definedName name="total_cargo_traffic_CTM_2007">[15]Global!#REF!</definedName>
    <definedName name="total_cargo_traffic_CTM_2008" localSheetId="4">[15]Global!#REF!</definedName>
    <definedName name="total_cargo_traffic_CTM_2008" localSheetId="16">[15]Global!#REF!</definedName>
    <definedName name="total_cargo_traffic_CTM_2008" localSheetId="5">[15]Global!#REF!</definedName>
    <definedName name="total_cargo_traffic_CTM_2008" localSheetId="9">[15]Global!#REF!</definedName>
    <definedName name="total_cargo_traffic_CTM_2008" localSheetId="2">[15]Global!#REF!</definedName>
    <definedName name="total_cargo_traffic_CTM_2008" localSheetId="25">[15]Global!#REF!</definedName>
    <definedName name="total_cargo_traffic_CTM_2008">[15]Global!#REF!</definedName>
    <definedName name="total_cargo_traffic_CTM_2009" localSheetId="4">[15]Global!#REF!</definedName>
    <definedName name="total_cargo_traffic_CTM_2009" localSheetId="16">[15]Global!#REF!</definedName>
    <definedName name="total_cargo_traffic_CTM_2009" localSheetId="5">[15]Global!#REF!</definedName>
    <definedName name="total_cargo_traffic_CTM_2009" localSheetId="9">[15]Global!#REF!</definedName>
    <definedName name="total_cargo_traffic_CTM_2009" localSheetId="2">[15]Global!#REF!</definedName>
    <definedName name="total_cargo_traffic_CTM_2009" localSheetId="25">[15]Global!#REF!</definedName>
    <definedName name="total_cargo_traffic_CTM_2009">[15]Global!#REF!</definedName>
    <definedName name="total_cargo_traffic_CTM_2010" localSheetId="4">[15]Global!#REF!</definedName>
    <definedName name="total_cargo_traffic_CTM_2010" localSheetId="16">[15]Global!#REF!</definedName>
    <definedName name="total_cargo_traffic_CTM_2010" localSheetId="5">[15]Global!#REF!</definedName>
    <definedName name="total_cargo_traffic_CTM_2010" localSheetId="9">[15]Global!#REF!</definedName>
    <definedName name="total_cargo_traffic_CTM_2010" localSheetId="2">[15]Global!#REF!</definedName>
    <definedName name="total_cargo_traffic_CTM_2010" localSheetId="25">[15]Global!#REF!</definedName>
    <definedName name="total_cargo_traffic_CTM_2010">[15]Global!#REF!</definedName>
    <definedName name="total_cargo_traffic_CTM_comm" localSheetId="4">[15]Global!#REF!</definedName>
    <definedName name="total_cargo_traffic_CTM_comm" localSheetId="16">[15]Global!#REF!</definedName>
    <definedName name="total_cargo_traffic_CTM_comm" localSheetId="5">[15]Global!#REF!</definedName>
    <definedName name="total_cargo_traffic_CTM_comm" localSheetId="9">[15]Global!#REF!</definedName>
    <definedName name="total_cargo_traffic_CTM_comm" localSheetId="2">[15]Global!#REF!</definedName>
    <definedName name="total_cargo_traffic_CTM_comm" localSheetId="25">[15]Global!#REF!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6">[8]Forecasts_VDF!#REF!</definedName>
    <definedName name="Total_COS_net_DnA_fore" localSheetId="5">[8]Forecasts_VDF!#REF!</definedName>
    <definedName name="Total_COS_net_DnA_fore" localSheetId="9">[8]Forecasts_VDF!#REF!</definedName>
    <definedName name="Total_COS_net_DnA_fore" localSheetId="2">[8]Forecasts_VDF!#REF!</definedName>
    <definedName name="Total_COS_net_DnA_fore" localSheetId="25">[8]Forecasts_VDF!#REF!</definedName>
    <definedName name="Total_COS_net_DnA_fore">[8]Forecasts_VDF!#REF!</definedName>
    <definedName name="total_costs_ex_fuel_depr_per_ASK_1985" localSheetId="4">[15]Global!#REF!</definedName>
    <definedName name="total_costs_ex_fuel_depr_per_ASK_1985" localSheetId="16">[15]Global!#REF!</definedName>
    <definedName name="total_costs_ex_fuel_depr_per_ASK_1985" localSheetId="5">[15]Global!#REF!</definedName>
    <definedName name="total_costs_ex_fuel_depr_per_ASK_1985" localSheetId="9">[15]Global!#REF!</definedName>
    <definedName name="total_costs_ex_fuel_depr_per_ASK_1985" localSheetId="2">[15]Global!#REF!</definedName>
    <definedName name="total_costs_ex_fuel_depr_per_ASK_1985" localSheetId="25">[15]Global!#REF!</definedName>
    <definedName name="total_costs_ex_fuel_depr_per_ASK_1985">[15]Global!#REF!</definedName>
    <definedName name="total_costs_ex_fuel_depr_per_ASK_1986" localSheetId="4">[15]Global!#REF!</definedName>
    <definedName name="total_costs_ex_fuel_depr_per_ASK_1986" localSheetId="16">[15]Global!#REF!</definedName>
    <definedName name="total_costs_ex_fuel_depr_per_ASK_1986" localSheetId="5">[15]Global!#REF!</definedName>
    <definedName name="total_costs_ex_fuel_depr_per_ASK_1986" localSheetId="9">[15]Global!#REF!</definedName>
    <definedName name="total_costs_ex_fuel_depr_per_ASK_1986" localSheetId="2">[15]Global!#REF!</definedName>
    <definedName name="total_costs_ex_fuel_depr_per_ASK_1986" localSheetId="25">[15]Global!#REF!</definedName>
    <definedName name="total_costs_ex_fuel_depr_per_ASK_1986">[15]Global!#REF!</definedName>
    <definedName name="total_costs_ex_fuel_depr_per_ASK_1987" localSheetId="4">[15]Global!#REF!</definedName>
    <definedName name="total_costs_ex_fuel_depr_per_ASK_1987" localSheetId="16">[15]Global!#REF!</definedName>
    <definedName name="total_costs_ex_fuel_depr_per_ASK_1987" localSheetId="5">[15]Global!#REF!</definedName>
    <definedName name="total_costs_ex_fuel_depr_per_ASK_1987" localSheetId="9">[15]Global!#REF!</definedName>
    <definedName name="total_costs_ex_fuel_depr_per_ASK_1987" localSheetId="2">[15]Global!#REF!</definedName>
    <definedName name="total_costs_ex_fuel_depr_per_ASK_1987" localSheetId="25">[15]Global!#REF!</definedName>
    <definedName name="total_costs_ex_fuel_depr_per_ASK_1987">[15]Global!#REF!</definedName>
    <definedName name="total_costs_ex_fuel_depr_per_ASK_1988" localSheetId="4">[15]Global!#REF!</definedName>
    <definedName name="total_costs_ex_fuel_depr_per_ASK_1988" localSheetId="16">[15]Global!#REF!</definedName>
    <definedName name="total_costs_ex_fuel_depr_per_ASK_1988" localSheetId="5">[15]Global!#REF!</definedName>
    <definedName name="total_costs_ex_fuel_depr_per_ASK_1988" localSheetId="9">[15]Global!#REF!</definedName>
    <definedName name="total_costs_ex_fuel_depr_per_ASK_1988" localSheetId="2">[15]Global!#REF!</definedName>
    <definedName name="total_costs_ex_fuel_depr_per_ASK_1988" localSheetId="25">[15]Global!#REF!</definedName>
    <definedName name="total_costs_ex_fuel_depr_per_ASK_1988">[15]Global!#REF!</definedName>
    <definedName name="total_costs_ex_fuel_depr_per_ASK_1989" localSheetId="4">[15]Global!#REF!</definedName>
    <definedName name="total_costs_ex_fuel_depr_per_ASK_1989" localSheetId="16">[15]Global!#REF!</definedName>
    <definedName name="total_costs_ex_fuel_depr_per_ASK_1989" localSheetId="5">[15]Global!#REF!</definedName>
    <definedName name="total_costs_ex_fuel_depr_per_ASK_1989" localSheetId="9">[15]Global!#REF!</definedName>
    <definedName name="total_costs_ex_fuel_depr_per_ASK_1989" localSheetId="2">[15]Global!#REF!</definedName>
    <definedName name="total_costs_ex_fuel_depr_per_ASK_1989" localSheetId="25">[15]Global!#REF!</definedName>
    <definedName name="total_costs_ex_fuel_depr_per_ASK_1989">[15]Global!#REF!</definedName>
    <definedName name="total_costs_ex_fuel_depr_per_ASK_1990" localSheetId="4">[15]Global!#REF!</definedName>
    <definedName name="total_costs_ex_fuel_depr_per_ASK_1990" localSheetId="16">[15]Global!#REF!</definedName>
    <definedName name="total_costs_ex_fuel_depr_per_ASK_1990" localSheetId="5">[15]Global!#REF!</definedName>
    <definedName name="total_costs_ex_fuel_depr_per_ASK_1990" localSheetId="9">[15]Global!#REF!</definedName>
    <definedName name="total_costs_ex_fuel_depr_per_ASK_1990" localSheetId="2">[15]Global!#REF!</definedName>
    <definedName name="total_costs_ex_fuel_depr_per_ASK_1990" localSheetId="25">[15]Global!#REF!</definedName>
    <definedName name="total_costs_ex_fuel_depr_per_ASK_1990">[15]Global!#REF!</definedName>
    <definedName name="total_costs_ex_fuel_depr_per_ASK_1991" localSheetId="4">[15]Global!#REF!</definedName>
    <definedName name="total_costs_ex_fuel_depr_per_ASK_1991" localSheetId="16">[15]Global!#REF!</definedName>
    <definedName name="total_costs_ex_fuel_depr_per_ASK_1991" localSheetId="5">[15]Global!#REF!</definedName>
    <definedName name="total_costs_ex_fuel_depr_per_ASK_1991" localSheetId="9">[15]Global!#REF!</definedName>
    <definedName name="total_costs_ex_fuel_depr_per_ASK_1991" localSheetId="2">[15]Global!#REF!</definedName>
    <definedName name="total_costs_ex_fuel_depr_per_ASK_1991" localSheetId="25">[15]Global!#REF!</definedName>
    <definedName name="total_costs_ex_fuel_depr_per_ASK_1991">[15]Global!#REF!</definedName>
    <definedName name="total_costs_ex_fuel_depr_per_ASK_1992" localSheetId="4">[15]Global!#REF!</definedName>
    <definedName name="total_costs_ex_fuel_depr_per_ASK_1992" localSheetId="16">[15]Global!#REF!</definedName>
    <definedName name="total_costs_ex_fuel_depr_per_ASK_1992" localSheetId="5">[15]Global!#REF!</definedName>
    <definedName name="total_costs_ex_fuel_depr_per_ASK_1992" localSheetId="9">[15]Global!#REF!</definedName>
    <definedName name="total_costs_ex_fuel_depr_per_ASK_1992" localSheetId="2">[15]Global!#REF!</definedName>
    <definedName name="total_costs_ex_fuel_depr_per_ASK_1992" localSheetId="25">[15]Global!#REF!</definedName>
    <definedName name="total_costs_ex_fuel_depr_per_ASK_1992">[15]Global!#REF!</definedName>
    <definedName name="total_costs_ex_fuel_depr_per_ASK_1993" localSheetId="4">[15]Global!#REF!</definedName>
    <definedName name="total_costs_ex_fuel_depr_per_ASK_1993" localSheetId="16">[15]Global!#REF!</definedName>
    <definedName name="total_costs_ex_fuel_depr_per_ASK_1993" localSheetId="5">[15]Global!#REF!</definedName>
    <definedName name="total_costs_ex_fuel_depr_per_ASK_1993" localSheetId="9">[15]Global!#REF!</definedName>
    <definedName name="total_costs_ex_fuel_depr_per_ASK_1993" localSheetId="2">[15]Global!#REF!</definedName>
    <definedName name="total_costs_ex_fuel_depr_per_ASK_1993" localSheetId="25">[15]Global!#REF!</definedName>
    <definedName name="total_costs_ex_fuel_depr_per_ASK_1993">[15]Global!#REF!</definedName>
    <definedName name="total_costs_ex_fuel_depr_per_ASK_1994" localSheetId="4">[15]Global!#REF!</definedName>
    <definedName name="total_costs_ex_fuel_depr_per_ASK_1994" localSheetId="16">[15]Global!#REF!</definedName>
    <definedName name="total_costs_ex_fuel_depr_per_ASK_1994" localSheetId="5">[15]Global!#REF!</definedName>
    <definedName name="total_costs_ex_fuel_depr_per_ASK_1994" localSheetId="9">[15]Global!#REF!</definedName>
    <definedName name="total_costs_ex_fuel_depr_per_ASK_1994" localSheetId="2">[15]Global!#REF!</definedName>
    <definedName name="total_costs_ex_fuel_depr_per_ASK_1994" localSheetId="25">[15]Global!#REF!</definedName>
    <definedName name="total_costs_ex_fuel_depr_per_ASK_1994">[15]Global!#REF!</definedName>
    <definedName name="total_costs_ex_fuel_depr_per_ASK_1995" localSheetId="4">[15]Global!#REF!</definedName>
    <definedName name="total_costs_ex_fuel_depr_per_ASK_1995" localSheetId="16">[15]Global!#REF!</definedName>
    <definedName name="total_costs_ex_fuel_depr_per_ASK_1995" localSheetId="5">[15]Global!#REF!</definedName>
    <definedName name="total_costs_ex_fuel_depr_per_ASK_1995" localSheetId="9">[15]Global!#REF!</definedName>
    <definedName name="total_costs_ex_fuel_depr_per_ASK_1995" localSheetId="2">[15]Global!#REF!</definedName>
    <definedName name="total_costs_ex_fuel_depr_per_ASK_1995" localSheetId="25">[15]Global!#REF!</definedName>
    <definedName name="total_costs_ex_fuel_depr_per_ASK_1995">[15]Global!#REF!</definedName>
    <definedName name="total_costs_ex_fuel_depr_per_ASK_1996" localSheetId="4">[15]Global!#REF!</definedName>
    <definedName name="total_costs_ex_fuel_depr_per_ASK_1996" localSheetId="16">[15]Global!#REF!</definedName>
    <definedName name="total_costs_ex_fuel_depr_per_ASK_1996" localSheetId="5">[15]Global!#REF!</definedName>
    <definedName name="total_costs_ex_fuel_depr_per_ASK_1996" localSheetId="9">[15]Global!#REF!</definedName>
    <definedName name="total_costs_ex_fuel_depr_per_ASK_1996" localSheetId="2">[15]Global!#REF!</definedName>
    <definedName name="total_costs_ex_fuel_depr_per_ASK_1996" localSheetId="25">[15]Global!#REF!</definedName>
    <definedName name="total_costs_ex_fuel_depr_per_ASK_1996">[15]Global!#REF!</definedName>
    <definedName name="total_costs_ex_fuel_depr_per_ASK_1997" localSheetId="4">[15]Global!#REF!</definedName>
    <definedName name="total_costs_ex_fuel_depr_per_ASK_1997" localSheetId="16">[15]Global!#REF!</definedName>
    <definedName name="total_costs_ex_fuel_depr_per_ASK_1997" localSheetId="5">[15]Global!#REF!</definedName>
    <definedName name="total_costs_ex_fuel_depr_per_ASK_1997" localSheetId="9">[15]Global!#REF!</definedName>
    <definedName name="total_costs_ex_fuel_depr_per_ASK_1997" localSheetId="2">[15]Global!#REF!</definedName>
    <definedName name="total_costs_ex_fuel_depr_per_ASK_1997" localSheetId="25">[15]Global!#REF!</definedName>
    <definedName name="total_costs_ex_fuel_depr_per_ASK_1997">[15]Global!#REF!</definedName>
    <definedName name="total_costs_ex_fuel_depr_per_ASK_1998" localSheetId="4">[15]Global!#REF!</definedName>
    <definedName name="total_costs_ex_fuel_depr_per_ASK_1998" localSheetId="16">[15]Global!#REF!</definedName>
    <definedName name="total_costs_ex_fuel_depr_per_ASK_1998" localSheetId="5">[15]Global!#REF!</definedName>
    <definedName name="total_costs_ex_fuel_depr_per_ASK_1998" localSheetId="9">[15]Global!#REF!</definedName>
    <definedName name="total_costs_ex_fuel_depr_per_ASK_1998" localSheetId="2">[15]Global!#REF!</definedName>
    <definedName name="total_costs_ex_fuel_depr_per_ASK_1998" localSheetId="25">[15]Global!#REF!</definedName>
    <definedName name="total_costs_ex_fuel_depr_per_ASK_1998">[15]Global!#REF!</definedName>
    <definedName name="total_costs_ex_fuel_depr_per_ASK_1999" localSheetId="4">[15]Global!#REF!</definedName>
    <definedName name="total_costs_ex_fuel_depr_per_ASK_1999" localSheetId="16">[15]Global!#REF!</definedName>
    <definedName name="total_costs_ex_fuel_depr_per_ASK_1999" localSheetId="5">[15]Global!#REF!</definedName>
    <definedName name="total_costs_ex_fuel_depr_per_ASK_1999" localSheetId="9">[15]Global!#REF!</definedName>
    <definedName name="total_costs_ex_fuel_depr_per_ASK_1999" localSheetId="2">[15]Global!#REF!</definedName>
    <definedName name="total_costs_ex_fuel_depr_per_ASK_1999" localSheetId="25">[15]Global!#REF!</definedName>
    <definedName name="total_costs_ex_fuel_depr_per_ASK_1999">[15]Global!#REF!</definedName>
    <definedName name="total_costs_ex_fuel_depr_per_ASK_2000" localSheetId="4">[15]Global!#REF!</definedName>
    <definedName name="total_costs_ex_fuel_depr_per_ASK_2000" localSheetId="16">[15]Global!#REF!</definedName>
    <definedName name="total_costs_ex_fuel_depr_per_ASK_2000" localSheetId="5">[15]Global!#REF!</definedName>
    <definedName name="total_costs_ex_fuel_depr_per_ASK_2000" localSheetId="9">[15]Global!#REF!</definedName>
    <definedName name="total_costs_ex_fuel_depr_per_ASK_2000" localSheetId="2">[15]Global!#REF!</definedName>
    <definedName name="total_costs_ex_fuel_depr_per_ASK_2000" localSheetId="25">[15]Global!#REF!</definedName>
    <definedName name="total_costs_ex_fuel_depr_per_ASK_2000">[15]Global!#REF!</definedName>
    <definedName name="total_costs_ex_fuel_depr_per_ASK_2001" localSheetId="4">[15]Global!#REF!</definedName>
    <definedName name="total_costs_ex_fuel_depr_per_ASK_2001" localSheetId="16">[15]Global!#REF!</definedName>
    <definedName name="total_costs_ex_fuel_depr_per_ASK_2001" localSheetId="5">[15]Global!#REF!</definedName>
    <definedName name="total_costs_ex_fuel_depr_per_ASK_2001" localSheetId="9">[15]Global!#REF!</definedName>
    <definedName name="total_costs_ex_fuel_depr_per_ASK_2001" localSheetId="2">[15]Global!#REF!</definedName>
    <definedName name="total_costs_ex_fuel_depr_per_ASK_2001" localSheetId="25">[15]Global!#REF!</definedName>
    <definedName name="total_costs_ex_fuel_depr_per_ASK_2001">[15]Global!#REF!</definedName>
    <definedName name="total_costs_ex_fuel_depr_per_ASK_2002" localSheetId="4">[15]Global!#REF!</definedName>
    <definedName name="total_costs_ex_fuel_depr_per_ASK_2002" localSheetId="16">[15]Global!#REF!</definedName>
    <definedName name="total_costs_ex_fuel_depr_per_ASK_2002" localSheetId="5">[15]Global!#REF!</definedName>
    <definedName name="total_costs_ex_fuel_depr_per_ASK_2002" localSheetId="9">[15]Global!#REF!</definedName>
    <definedName name="total_costs_ex_fuel_depr_per_ASK_2002" localSheetId="2">[15]Global!#REF!</definedName>
    <definedName name="total_costs_ex_fuel_depr_per_ASK_2002" localSheetId="25">[15]Global!#REF!</definedName>
    <definedName name="total_costs_ex_fuel_depr_per_ASK_2002">[15]Global!#REF!</definedName>
    <definedName name="total_costs_ex_fuel_depr_per_ASK_2003" localSheetId="4">[15]Global!#REF!</definedName>
    <definedName name="total_costs_ex_fuel_depr_per_ASK_2003" localSheetId="16">[15]Global!#REF!</definedName>
    <definedName name="total_costs_ex_fuel_depr_per_ASK_2003" localSheetId="5">[15]Global!#REF!</definedName>
    <definedName name="total_costs_ex_fuel_depr_per_ASK_2003" localSheetId="9">[15]Global!#REF!</definedName>
    <definedName name="total_costs_ex_fuel_depr_per_ASK_2003" localSheetId="2">[15]Global!#REF!</definedName>
    <definedName name="total_costs_ex_fuel_depr_per_ASK_2003" localSheetId="25">[15]Global!#REF!</definedName>
    <definedName name="total_costs_ex_fuel_depr_per_ASK_2003">[15]Global!#REF!</definedName>
    <definedName name="total_costs_ex_fuel_depr_per_ASK_2004" localSheetId="4">[15]Global!#REF!</definedName>
    <definedName name="total_costs_ex_fuel_depr_per_ASK_2004" localSheetId="16">[15]Global!#REF!</definedName>
    <definedName name="total_costs_ex_fuel_depr_per_ASK_2004" localSheetId="5">[15]Global!#REF!</definedName>
    <definedName name="total_costs_ex_fuel_depr_per_ASK_2004" localSheetId="9">[15]Global!#REF!</definedName>
    <definedName name="total_costs_ex_fuel_depr_per_ASK_2004" localSheetId="2">[15]Global!#REF!</definedName>
    <definedName name="total_costs_ex_fuel_depr_per_ASK_2004" localSheetId="25">[15]Global!#REF!</definedName>
    <definedName name="total_costs_ex_fuel_depr_per_ASK_2004">[15]Global!#REF!</definedName>
    <definedName name="total_costs_ex_fuel_depr_per_ASK_2005" localSheetId="4">[15]Global!#REF!</definedName>
    <definedName name="total_costs_ex_fuel_depr_per_ASK_2005" localSheetId="16">[15]Global!#REF!</definedName>
    <definedName name="total_costs_ex_fuel_depr_per_ASK_2005" localSheetId="5">[15]Global!#REF!</definedName>
    <definedName name="total_costs_ex_fuel_depr_per_ASK_2005" localSheetId="9">[15]Global!#REF!</definedName>
    <definedName name="total_costs_ex_fuel_depr_per_ASK_2005" localSheetId="2">[15]Global!#REF!</definedName>
    <definedName name="total_costs_ex_fuel_depr_per_ASK_2005" localSheetId="25">[15]Global!#REF!</definedName>
    <definedName name="total_costs_ex_fuel_depr_per_ASK_2005">[15]Global!#REF!</definedName>
    <definedName name="total_costs_ex_fuel_depr_per_ASK_2006" localSheetId="4">[15]Global!#REF!</definedName>
    <definedName name="total_costs_ex_fuel_depr_per_ASK_2006" localSheetId="16">[15]Global!#REF!</definedName>
    <definedName name="total_costs_ex_fuel_depr_per_ASK_2006" localSheetId="5">[15]Global!#REF!</definedName>
    <definedName name="total_costs_ex_fuel_depr_per_ASK_2006" localSheetId="9">[15]Global!#REF!</definedName>
    <definedName name="total_costs_ex_fuel_depr_per_ASK_2006" localSheetId="2">[15]Global!#REF!</definedName>
    <definedName name="total_costs_ex_fuel_depr_per_ASK_2006" localSheetId="25">[15]Global!#REF!</definedName>
    <definedName name="total_costs_ex_fuel_depr_per_ASK_2006">[15]Global!#REF!</definedName>
    <definedName name="total_costs_ex_fuel_depr_per_ASK_2007" localSheetId="4">[15]Global!#REF!</definedName>
    <definedName name="total_costs_ex_fuel_depr_per_ASK_2007" localSheetId="16">[15]Global!#REF!</definedName>
    <definedName name="total_costs_ex_fuel_depr_per_ASK_2007" localSheetId="5">[15]Global!#REF!</definedName>
    <definedName name="total_costs_ex_fuel_depr_per_ASK_2007" localSheetId="9">[15]Global!#REF!</definedName>
    <definedName name="total_costs_ex_fuel_depr_per_ASK_2007" localSheetId="2">[15]Global!#REF!</definedName>
    <definedName name="total_costs_ex_fuel_depr_per_ASK_2007" localSheetId="25">[15]Global!#REF!</definedName>
    <definedName name="total_costs_ex_fuel_depr_per_ASK_2007">[15]Global!#REF!</definedName>
    <definedName name="total_costs_ex_fuel_depr_per_ASK_2008" localSheetId="4">[15]Global!#REF!</definedName>
    <definedName name="total_costs_ex_fuel_depr_per_ASK_2008" localSheetId="16">[15]Global!#REF!</definedName>
    <definedName name="total_costs_ex_fuel_depr_per_ASK_2008" localSheetId="5">[15]Global!#REF!</definedName>
    <definedName name="total_costs_ex_fuel_depr_per_ASK_2008" localSheetId="9">[15]Global!#REF!</definedName>
    <definedName name="total_costs_ex_fuel_depr_per_ASK_2008" localSheetId="2">[15]Global!#REF!</definedName>
    <definedName name="total_costs_ex_fuel_depr_per_ASK_2008" localSheetId="25">[15]Global!#REF!</definedName>
    <definedName name="total_costs_ex_fuel_depr_per_ASK_2008">[15]Global!#REF!</definedName>
    <definedName name="total_costs_ex_fuel_depr_per_ASK_2009" localSheetId="4">[15]Global!#REF!</definedName>
    <definedName name="total_costs_ex_fuel_depr_per_ASK_2009" localSheetId="16">[15]Global!#REF!</definedName>
    <definedName name="total_costs_ex_fuel_depr_per_ASK_2009" localSheetId="5">[15]Global!#REF!</definedName>
    <definedName name="total_costs_ex_fuel_depr_per_ASK_2009" localSheetId="9">[15]Global!#REF!</definedName>
    <definedName name="total_costs_ex_fuel_depr_per_ASK_2009" localSheetId="2">[15]Global!#REF!</definedName>
    <definedName name="total_costs_ex_fuel_depr_per_ASK_2009" localSheetId="25">[15]Global!#REF!</definedName>
    <definedName name="total_costs_ex_fuel_depr_per_ASK_2009">[15]Global!#REF!</definedName>
    <definedName name="total_costs_ex_fuel_depr_per_ASK_2010" localSheetId="4">[15]Global!#REF!</definedName>
    <definedName name="total_costs_ex_fuel_depr_per_ASK_2010" localSheetId="16">[15]Global!#REF!</definedName>
    <definedName name="total_costs_ex_fuel_depr_per_ASK_2010" localSheetId="5">[15]Global!#REF!</definedName>
    <definedName name="total_costs_ex_fuel_depr_per_ASK_2010" localSheetId="9">[15]Global!#REF!</definedName>
    <definedName name="total_costs_ex_fuel_depr_per_ASK_2010" localSheetId="2">[15]Global!#REF!</definedName>
    <definedName name="total_costs_ex_fuel_depr_per_ASK_2010" localSheetId="25">[15]Global!#REF!</definedName>
    <definedName name="total_costs_ex_fuel_depr_per_ASK_2010">[15]Global!#REF!</definedName>
    <definedName name="total_costs_ex_fuel_depr_per_ASK_comm" localSheetId="4">[15]Global!#REF!</definedName>
    <definedName name="total_costs_ex_fuel_depr_per_ASK_comm" localSheetId="16">[15]Global!#REF!</definedName>
    <definedName name="total_costs_ex_fuel_depr_per_ASK_comm" localSheetId="5">[15]Global!#REF!</definedName>
    <definedName name="total_costs_ex_fuel_depr_per_ASK_comm" localSheetId="9">[15]Global!#REF!</definedName>
    <definedName name="total_costs_ex_fuel_depr_per_ASK_comm" localSheetId="2">[15]Global!#REF!</definedName>
    <definedName name="total_costs_ex_fuel_depr_per_ASK_comm" localSheetId="25">[15]Global!#REF!</definedName>
    <definedName name="total_costs_ex_fuel_depr_per_ASK_comm">[15]Global!#REF!</definedName>
    <definedName name="total_costs_ex_fuel_depr_per_ASM_1985" localSheetId="4">[15]Global!#REF!</definedName>
    <definedName name="total_costs_ex_fuel_depr_per_ASM_1985" localSheetId="16">[15]Global!#REF!</definedName>
    <definedName name="total_costs_ex_fuel_depr_per_ASM_1985" localSheetId="5">[15]Global!#REF!</definedName>
    <definedName name="total_costs_ex_fuel_depr_per_ASM_1985" localSheetId="9">[15]Global!#REF!</definedName>
    <definedName name="total_costs_ex_fuel_depr_per_ASM_1985" localSheetId="2">[15]Global!#REF!</definedName>
    <definedName name="total_costs_ex_fuel_depr_per_ASM_1985" localSheetId="25">[15]Global!#REF!</definedName>
    <definedName name="total_costs_ex_fuel_depr_per_ASM_1985">[15]Global!#REF!</definedName>
    <definedName name="total_costs_ex_fuel_depr_per_ASM_1986" localSheetId="4">[15]Global!#REF!</definedName>
    <definedName name="total_costs_ex_fuel_depr_per_ASM_1986" localSheetId="16">[15]Global!#REF!</definedName>
    <definedName name="total_costs_ex_fuel_depr_per_ASM_1986" localSheetId="5">[15]Global!#REF!</definedName>
    <definedName name="total_costs_ex_fuel_depr_per_ASM_1986" localSheetId="9">[15]Global!#REF!</definedName>
    <definedName name="total_costs_ex_fuel_depr_per_ASM_1986" localSheetId="2">[15]Global!#REF!</definedName>
    <definedName name="total_costs_ex_fuel_depr_per_ASM_1986" localSheetId="25">[15]Global!#REF!</definedName>
    <definedName name="total_costs_ex_fuel_depr_per_ASM_1986">[15]Global!#REF!</definedName>
    <definedName name="total_costs_ex_fuel_depr_per_ASM_1987" localSheetId="4">[15]Global!#REF!</definedName>
    <definedName name="total_costs_ex_fuel_depr_per_ASM_1987" localSheetId="16">[15]Global!#REF!</definedName>
    <definedName name="total_costs_ex_fuel_depr_per_ASM_1987" localSheetId="5">[15]Global!#REF!</definedName>
    <definedName name="total_costs_ex_fuel_depr_per_ASM_1987" localSheetId="9">[15]Global!#REF!</definedName>
    <definedName name="total_costs_ex_fuel_depr_per_ASM_1987" localSheetId="2">[15]Global!#REF!</definedName>
    <definedName name="total_costs_ex_fuel_depr_per_ASM_1987" localSheetId="25">[15]Global!#REF!</definedName>
    <definedName name="total_costs_ex_fuel_depr_per_ASM_1987">[15]Global!#REF!</definedName>
    <definedName name="total_costs_ex_fuel_depr_per_ASM_1988" localSheetId="4">[15]Global!#REF!</definedName>
    <definedName name="total_costs_ex_fuel_depr_per_ASM_1988" localSheetId="16">[15]Global!#REF!</definedName>
    <definedName name="total_costs_ex_fuel_depr_per_ASM_1988" localSheetId="5">[15]Global!#REF!</definedName>
    <definedName name="total_costs_ex_fuel_depr_per_ASM_1988" localSheetId="9">[15]Global!#REF!</definedName>
    <definedName name="total_costs_ex_fuel_depr_per_ASM_1988" localSheetId="2">[15]Global!#REF!</definedName>
    <definedName name="total_costs_ex_fuel_depr_per_ASM_1988" localSheetId="25">[15]Global!#REF!</definedName>
    <definedName name="total_costs_ex_fuel_depr_per_ASM_1988">[15]Global!#REF!</definedName>
    <definedName name="total_costs_ex_fuel_depr_per_ASM_1989" localSheetId="4">[15]Global!#REF!</definedName>
    <definedName name="total_costs_ex_fuel_depr_per_ASM_1989" localSheetId="16">[15]Global!#REF!</definedName>
    <definedName name="total_costs_ex_fuel_depr_per_ASM_1989" localSheetId="5">[15]Global!#REF!</definedName>
    <definedName name="total_costs_ex_fuel_depr_per_ASM_1989" localSheetId="9">[15]Global!#REF!</definedName>
    <definedName name="total_costs_ex_fuel_depr_per_ASM_1989" localSheetId="2">[15]Global!#REF!</definedName>
    <definedName name="total_costs_ex_fuel_depr_per_ASM_1989" localSheetId="25">[15]Global!#REF!</definedName>
    <definedName name="total_costs_ex_fuel_depr_per_ASM_1989">[15]Global!#REF!</definedName>
    <definedName name="total_costs_ex_fuel_depr_per_ASM_1990" localSheetId="4">[15]Global!#REF!</definedName>
    <definedName name="total_costs_ex_fuel_depr_per_ASM_1990" localSheetId="16">[15]Global!#REF!</definedName>
    <definedName name="total_costs_ex_fuel_depr_per_ASM_1990" localSheetId="5">[15]Global!#REF!</definedName>
    <definedName name="total_costs_ex_fuel_depr_per_ASM_1990" localSheetId="9">[15]Global!#REF!</definedName>
    <definedName name="total_costs_ex_fuel_depr_per_ASM_1990" localSheetId="2">[15]Global!#REF!</definedName>
    <definedName name="total_costs_ex_fuel_depr_per_ASM_1990" localSheetId="25">[15]Global!#REF!</definedName>
    <definedName name="total_costs_ex_fuel_depr_per_ASM_1990">[15]Global!#REF!</definedName>
    <definedName name="total_costs_ex_fuel_depr_per_ASM_1991" localSheetId="4">[15]Global!#REF!</definedName>
    <definedName name="total_costs_ex_fuel_depr_per_ASM_1991" localSheetId="16">[15]Global!#REF!</definedName>
    <definedName name="total_costs_ex_fuel_depr_per_ASM_1991" localSheetId="5">[15]Global!#REF!</definedName>
    <definedName name="total_costs_ex_fuel_depr_per_ASM_1991" localSheetId="9">[15]Global!#REF!</definedName>
    <definedName name="total_costs_ex_fuel_depr_per_ASM_1991" localSheetId="2">[15]Global!#REF!</definedName>
    <definedName name="total_costs_ex_fuel_depr_per_ASM_1991" localSheetId="25">[15]Global!#REF!</definedName>
    <definedName name="total_costs_ex_fuel_depr_per_ASM_1991">[15]Global!#REF!</definedName>
    <definedName name="total_costs_ex_fuel_depr_per_ASM_1992" localSheetId="4">[15]Global!#REF!</definedName>
    <definedName name="total_costs_ex_fuel_depr_per_ASM_1992" localSheetId="16">[15]Global!#REF!</definedName>
    <definedName name="total_costs_ex_fuel_depr_per_ASM_1992" localSheetId="5">[15]Global!#REF!</definedName>
    <definedName name="total_costs_ex_fuel_depr_per_ASM_1992" localSheetId="9">[15]Global!#REF!</definedName>
    <definedName name="total_costs_ex_fuel_depr_per_ASM_1992" localSheetId="2">[15]Global!#REF!</definedName>
    <definedName name="total_costs_ex_fuel_depr_per_ASM_1992" localSheetId="25">[15]Global!#REF!</definedName>
    <definedName name="total_costs_ex_fuel_depr_per_ASM_1992">[15]Global!#REF!</definedName>
    <definedName name="total_costs_ex_fuel_depr_per_ASM_1993" localSheetId="4">[15]Global!#REF!</definedName>
    <definedName name="total_costs_ex_fuel_depr_per_ASM_1993" localSheetId="16">[15]Global!#REF!</definedName>
    <definedName name="total_costs_ex_fuel_depr_per_ASM_1993" localSheetId="5">[15]Global!#REF!</definedName>
    <definedName name="total_costs_ex_fuel_depr_per_ASM_1993" localSheetId="9">[15]Global!#REF!</definedName>
    <definedName name="total_costs_ex_fuel_depr_per_ASM_1993" localSheetId="2">[15]Global!#REF!</definedName>
    <definedName name="total_costs_ex_fuel_depr_per_ASM_1993" localSheetId="25">[15]Global!#REF!</definedName>
    <definedName name="total_costs_ex_fuel_depr_per_ASM_1993">[15]Global!#REF!</definedName>
    <definedName name="total_costs_ex_fuel_depr_per_ASM_1994" localSheetId="4">[15]Global!#REF!</definedName>
    <definedName name="total_costs_ex_fuel_depr_per_ASM_1994" localSheetId="16">[15]Global!#REF!</definedName>
    <definedName name="total_costs_ex_fuel_depr_per_ASM_1994" localSheetId="5">[15]Global!#REF!</definedName>
    <definedName name="total_costs_ex_fuel_depr_per_ASM_1994" localSheetId="9">[15]Global!#REF!</definedName>
    <definedName name="total_costs_ex_fuel_depr_per_ASM_1994" localSheetId="2">[15]Global!#REF!</definedName>
    <definedName name="total_costs_ex_fuel_depr_per_ASM_1994" localSheetId="25">[15]Global!#REF!</definedName>
    <definedName name="total_costs_ex_fuel_depr_per_ASM_1994">[15]Global!#REF!</definedName>
    <definedName name="total_costs_ex_fuel_depr_per_ASM_1995" localSheetId="4">[15]Global!#REF!</definedName>
    <definedName name="total_costs_ex_fuel_depr_per_ASM_1995" localSheetId="16">[15]Global!#REF!</definedName>
    <definedName name="total_costs_ex_fuel_depr_per_ASM_1995" localSheetId="5">[15]Global!#REF!</definedName>
    <definedName name="total_costs_ex_fuel_depr_per_ASM_1995" localSheetId="9">[15]Global!#REF!</definedName>
    <definedName name="total_costs_ex_fuel_depr_per_ASM_1995" localSheetId="2">[15]Global!#REF!</definedName>
    <definedName name="total_costs_ex_fuel_depr_per_ASM_1995" localSheetId="25">[15]Global!#REF!</definedName>
    <definedName name="total_costs_ex_fuel_depr_per_ASM_1995">[15]Global!#REF!</definedName>
    <definedName name="total_costs_ex_fuel_depr_per_ASM_1996" localSheetId="4">[15]Global!#REF!</definedName>
    <definedName name="total_costs_ex_fuel_depr_per_ASM_1996" localSheetId="16">[15]Global!#REF!</definedName>
    <definedName name="total_costs_ex_fuel_depr_per_ASM_1996" localSheetId="5">[15]Global!#REF!</definedName>
    <definedName name="total_costs_ex_fuel_depr_per_ASM_1996" localSheetId="9">[15]Global!#REF!</definedName>
    <definedName name="total_costs_ex_fuel_depr_per_ASM_1996" localSheetId="2">[15]Global!#REF!</definedName>
    <definedName name="total_costs_ex_fuel_depr_per_ASM_1996" localSheetId="25">[15]Global!#REF!</definedName>
    <definedName name="total_costs_ex_fuel_depr_per_ASM_1996">[15]Global!#REF!</definedName>
    <definedName name="total_costs_ex_fuel_depr_per_ASM_1997" localSheetId="4">[15]Global!#REF!</definedName>
    <definedName name="total_costs_ex_fuel_depr_per_ASM_1997" localSheetId="16">[15]Global!#REF!</definedName>
    <definedName name="total_costs_ex_fuel_depr_per_ASM_1997" localSheetId="5">[15]Global!#REF!</definedName>
    <definedName name="total_costs_ex_fuel_depr_per_ASM_1997" localSheetId="9">[15]Global!#REF!</definedName>
    <definedName name="total_costs_ex_fuel_depr_per_ASM_1997" localSheetId="2">[15]Global!#REF!</definedName>
    <definedName name="total_costs_ex_fuel_depr_per_ASM_1997" localSheetId="25">[15]Global!#REF!</definedName>
    <definedName name="total_costs_ex_fuel_depr_per_ASM_1997">[15]Global!#REF!</definedName>
    <definedName name="total_costs_ex_fuel_depr_per_ASM_1998" localSheetId="4">[15]Global!#REF!</definedName>
    <definedName name="total_costs_ex_fuel_depr_per_ASM_1998" localSheetId="16">[15]Global!#REF!</definedName>
    <definedName name="total_costs_ex_fuel_depr_per_ASM_1998" localSheetId="5">[15]Global!#REF!</definedName>
    <definedName name="total_costs_ex_fuel_depr_per_ASM_1998" localSheetId="9">[15]Global!#REF!</definedName>
    <definedName name="total_costs_ex_fuel_depr_per_ASM_1998" localSheetId="2">[15]Global!#REF!</definedName>
    <definedName name="total_costs_ex_fuel_depr_per_ASM_1998" localSheetId="25">[15]Global!#REF!</definedName>
    <definedName name="total_costs_ex_fuel_depr_per_ASM_1998">[15]Global!#REF!</definedName>
    <definedName name="total_costs_ex_fuel_depr_per_ASM_1999" localSheetId="4">[15]Global!#REF!</definedName>
    <definedName name="total_costs_ex_fuel_depr_per_ASM_1999" localSheetId="16">[15]Global!#REF!</definedName>
    <definedName name="total_costs_ex_fuel_depr_per_ASM_1999" localSheetId="5">[15]Global!#REF!</definedName>
    <definedName name="total_costs_ex_fuel_depr_per_ASM_1999" localSheetId="9">[15]Global!#REF!</definedName>
    <definedName name="total_costs_ex_fuel_depr_per_ASM_1999" localSheetId="2">[15]Global!#REF!</definedName>
    <definedName name="total_costs_ex_fuel_depr_per_ASM_1999" localSheetId="25">[15]Global!#REF!</definedName>
    <definedName name="total_costs_ex_fuel_depr_per_ASM_1999">[15]Global!#REF!</definedName>
    <definedName name="total_costs_ex_fuel_depr_per_ASM_2000" localSheetId="4">[15]Global!#REF!</definedName>
    <definedName name="total_costs_ex_fuel_depr_per_ASM_2000" localSheetId="16">[15]Global!#REF!</definedName>
    <definedName name="total_costs_ex_fuel_depr_per_ASM_2000" localSheetId="5">[15]Global!#REF!</definedName>
    <definedName name="total_costs_ex_fuel_depr_per_ASM_2000" localSheetId="9">[15]Global!#REF!</definedName>
    <definedName name="total_costs_ex_fuel_depr_per_ASM_2000" localSheetId="2">[15]Global!#REF!</definedName>
    <definedName name="total_costs_ex_fuel_depr_per_ASM_2000" localSheetId="25">[15]Global!#REF!</definedName>
    <definedName name="total_costs_ex_fuel_depr_per_ASM_2000">[15]Global!#REF!</definedName>
    <definedName name="total_costs_ex_fuel_depr_per_ASM_2001" localSheetId="4">[15]Global!#REF!</definedName>
    <definedName name="total_costs_ex_fuel_depr_per_ASM_2001" localSheetId="16">[15]Global!#REF!</definedName>
    <definedName name="total_costs_ex_fuel_depr_per_ASM_2001" localSheetId="5">[15]Global!#REF!</definedName>
    <definedName name="total_costs_ex_fuel_depr_per_ASM_2001" localSheetId="9">[15]Global!#REF!</definedName>
    <definedName name="total_costs_ex_fuel_depr_per_ASM_2001" localSheetId="2">[15]Global!#REF!</definedName>
    <definedName name="total_costs_ex_fuel_depr_per_ASM_2001" localSheetId="25">[15]Global!#REF!</definedName>
    <definedName name="total_costs_ex_fuel_depr_per_ASM_2001">[15]Global!#REF!</definedName>
    <definedName name="total_costs_ex_fuel_depr_per_ASM_2002" localSheetId="4">[15]Global!#REF!</definedName>
    <definedName name="total_costs_ex_fuel_depr_per_ASM_2002" localSheetId="16">[15]Global!#REF!</definedName>
    <definedName name="total_costs_ex_fuel_depr_per_ASM_2002" localSheetId="5">[15]Global!#REF!</definedName>
    <definedName name="total_costs_ex_fuel_depr_per_ASM_2002" localSheetId="9">[15]Global!#REF!</definedName>
    <definedName name="total_costs_ex_fuel_depr_per_ASM_2002" localSheetId="2">[15]Global!#REF!</definedName>
    <definedName name="total_costs_ex_fuel_depr_per_ASM_2002" localSheetId="25">[15]Global!#REF!</definedName>
    <definedName name="total_costs_ex_fuel_depr_per_ASM_2002">[15]Global!#REF!</definedName>
    <definedName name="total_costs_ex_fuel_depr_per_ASM_2003" localSheetId="4">[15]Global!#REF!</definedName>
    <definedName name="total_costs_ex_fuel_depr_per_ASM_2003" localSheetId="16">[15]Global!#REF!</definedName>
    <definedName name="total_costs_ex_fuel_depr_per_ASM_2003" localSheetId="5">[15]Global!#REF!</definedName>
    <definedName name="total_costs_ex_fuel_depr_per_ASM_2003" localSheetId="9">[15]Global!#REF!</definedName>
    <definedName name="total_costs_ex_fuel_depr_per_ASM_2003" localSheetId="2">[15]Global!#REF!</definedName>
    <definedName name="total_costs_ex_fuel_depr_per_ASM_2003" localSheetId="25">[15]Global!#REF!</definedName>
    <definedName name="total_costs_ex_fuel_depr_per_ASM_2003">[15]Global!#REF!</definedName>
    <definedName name="total_costs_ex_fuel_depr_per_ASM_2004" localSheetId="4">[15]Global!#REF!</definedName>
    <definedName name="total_costs_ex_fuel_depr_per_ASM_2004" localSheetId="16">[15]Global!#REF!</definedName>
    <definedName name="total_costs_ex_fuel_depr_per_ASM_2004" localSheetId="5">[15]Global!#REF!</definedName>
    <definedName name="total_costs_ex_fuel_depr_per_ASM_2004" localSheetId="9">[15]Global!#REF!</definedName>
    <definedName name="total_costs_ex_fuel_depr_per_ASM_2004" localSheetId="2">[15]Global!#REF!</definedName>
    <definedName name="total_costs_ex_fuel_depr_per_ASM_2004" localSheetId="25">[15]Global!#REF!</definedName>
    <definedName name="total_costs_ex_fuel_depr_per_ASM_2004">[15]Global!#REF!</definedName>
    <definedName name="total_costs_ex_fuel_depr_per_ASM_2005" localSheetId="4">[15]Global!#REF!</definedName>
    <definedName name="total_costs_ex_fuel_depr_per_ASM_2005" localSheetId="16">[15]Global!#REF!</definedName>
    <definedName name="total_costs_ex_fuel_depr_per_ASM_2005" localSheetId="5">[15]Global!#REF!</definedName>
    <definedName name="total_costs_ex_fuel_depr_per_ASM_2005" localSheetId="9">[15]Global!#REF!</definedName>
    <definedName name="total_costs_ex_fuel_depr_per_ASM_2005" localSheetId="2">[15]Global!#REF!</definedName>
    <definedName name="total_costs_ex_fuel_depr_per_ASM_2005" localSheetId="25">[15]Global!#REF!</definedName>
    <definedName name="total_costs_ex_fuel_depr_per_ASM_2005">[15]Global!#REF!</definedName>
    <definedName name="total_costs_ex_fuel_depr_per_ASM_2006" localSheetId="4">[15]Global!#REF!</definedName>
    <definedName name="total_costs_ex_fuel_depr_per_ASM_2006" localSheetId="16">[15]Global!#REF!</definedName>
    <definedName name="total_costs_ex_fuel_depr_per_ASM_2006" localSheetId="5">[15]Global!#REF!</definedName>
    <definedName name="total_costs_ex_fuel_depr_per_ASM_2006" localSheetId="9">[15]Global!#REF!</definedName>
    <definedName name="total_costs_ex_fuel_depr_per_ASM_2006" localSheetId="2">[15]Global!#REF!</definedName>
    <definedName name="total_costs_ex_fuel_depr_per_ASM_2006" localSheetId="25">[15]Global!#REF!</definedName>
    <definedName name="total_costs_ex_fuel_depr_per_ASM_2006">[15]Global!#REF!</definedName>
    <definedName name="total_costs_ex_fuel_depr_per_ASM_2007" localSheetId="4">[15]Global!#REF!</definedName>
    <definedName name="total_costs_ex_fuel_depr_per_ASM_2007" localSheetId="16">[15]Global!#REF!</definedName>
    <definedName name="total_costs_ex_fuel_depr_per_ASM_2007" localSheetId="5">[15]Global!#REF!</definedName>
    <definedName name="total_costs_ex_fuel_depr_per_ASM_2007" localSheetId="9">[15]Global!#REF!</definedName>
    <definedName name="total_costs_ex_fuel_depr_per_ASM_2007" localSheetId="2">[15]Global!#REF!</definedName>
    <definedName name="total_costs_ex_fuel_depr_per_ASM_2007" localSheetId="25">[15]Global!#REF!</definedName>
    <definedName name="total_costs_ex_fuel_depr_per_ASM_2007">[15]Global!#REF!</definedName>
    <definedName name="total_costs_ex_fuel_depr_per_ASM_2008" localSheetId="4">[15]Global!#REF!</definedName>
    <definedName name="total_costs_ex_fuel_depr_per_ASM_2008" localSheetId="16">[15]Global!#REF!</definedName>
    <definedName name="total_costs_ex_fuel_depr_per_ASM_2008" localSheetId="5">[15]Global!#REF!</definedName>
    <definedName name="total_costs_ex_fuel_depr_per_ASM_2008" localSheetId="9">[15]Global!#REF!</definedName>
    <definedName name="total_costs_ex_fuel_depr_per_ASM_2008" localSheetId="2">[15]Global!#REF!</definedName>
    <definedName name="total_costs_ex_fuel_depr_per_ASM_2008" localSheetId="25">[15]Global!#REF!</definedName>
    <definedName name="total_costs_ex_fuel_depr_per_ASM_2008">[15]Global!#REF!</definedName>
    <definedName name="total_costs_ex_fuel_depr_per_ASM_2009" localSheetId="4">[15]Global!#REF!</definedName>
    <definedName name="total_costs_ex_fuel_depr_per_ASM_2009" localSheetId="16">[15]Global!#REF!</definedName>
    <definedName name="total_costs_ex_fuel_depr_per_ASM_2009" localSheetId="5">[15]Global!#REF!</definedName>
    <definedName name="total_costs_ex_fuel_depr_per_ASM_2009" localSheetId="9">[15]Global!#REF!</definedName>
    <definedName name="total_costs_ex_fuel_depr_per_ASM_2009" localSheetId="2">[15]Global!#REF!</definedName>
    <definedName name="total_costs_ex_fuel_depr_per_ASM_2009" localSheetId="25">[15]Global!#REF!</definedName>
    <definedName name="total_costs_ex_fuel_depr_per_ASM_2009">[15]Global!#REF!</definedName>
    <definedName name="total_costs_ex_fuel_depr_per_ASM_2010" localSheetId="4">[15]Global!#REF!</definedName>
    <definedName name="total_costs_ex_fuel_depr_per_ASM_2010" localSheetId="16">[15]Global!#REF!</definedName>
    <definedName name="total_costs_ex_fuel_depr_per_ASM_2010" localSheetId="5">[15]Global!#REF!</definedName>
    <definedName name="total_costs_ex_fuel_depr_per_ASM_2010" localSheetId="9">[15]Global!#REF!</definedName>
    <definedName name="total_costs_ex_fuel_depr_per_ASM_2010" localSheetId="2">[15]Global!#REF!</definedName>
    <definedName name="total_costs_ex_fuel_depr_per_ASM_2010" localSheetId="25">[15]Global!#REF!</definedName>
    <definedName name="total_costs_ex_fuel_depr_per_ASM_2010">[15]Global!#REF!</definedName>
    <definedName name="total_costs_ex_fuel_depr_per_ASM_comm" localSheetId="4">[15]Global!#REF!</definedName>
    <definedName name="total_costs_ex_fuel_depr_per_ASM_comm" localSheetId="16">[15]Global!#REF!</definedName>
    <definedName name="total_costs_ex_fuel_depr_per_ASM_comm" localSheetId="5">[15]Global!#REF!</definedName>
    <definedName name="total_costs_ex_fuel_depr_per_ASM_comm" localSheetId="9">[15]Global!#REF!</definedName>
    <definedName name="total_costs_ex_fuel_depr_per_ASM_comm" localSheetId="2">[15]Global!#REF!</definedName>
    <definedName name="total_costs_ex_fuel_depr_per_ASM_comm" localSheetId="25">[15]Global!#REF!</definedName>
    <definedName name="total_costs_ex_fuel_depr_per_ASM_comm">[15]Global!#REF!</definedName>
    <definedName name="total_costs_ex_fuel_depr_per_ATK_1985" localSheetId="4">[15]Global!#REF!</definedName>
    <definedName name="total_costs_ex_fuel_depr_per_ATK_1985" localSheetId="16">[15]Global!#REF!</definedName>
    <definedName name="total_costs_ex_fuel_depr_per_ATK_1985" localSheetId="5">[15]Global!#REF!</definedName>
    <definedName name="total_costs_ex_fuel_depr_per_ATK_1985" localSheetId="9">[15]Global!#REF!</definedName>
    <definedName name="total_costs_ex_fuel_depr_per_ATK_1985" localSheetId="2">[15]Global!#REF!</definedName>
    <definedName name="total_costs_ex_fuel_depr_per_ATK_1985" localSheetId="25">[15]Global!#REF!</definedName>
    <definedName name="total_costs_ex_fuel_depr_per_ATK_1985">[15]Global!#REF!</definedName>
    <definedName name="total_costs_ex_fuel_depr_per_ATK_1986" localSheetId="4">[15]Global!#REF!</definedName>
    <definedName name="total_costs_ex_fuel_depr_per_ATK_1986" localSheetId="16">[15]Global!#REF!</definedName>
    <definedName name="total_costs_ex_fuel_depr_per_ATK_1986" localSheetId="5">[15]Global!#REF!</definedName>
    <definedName name="total_costs_ex_fuel_depr_per_ATK_1986" localSheetId="9">[15]Global!#REF!</definedName>
    <definedName name="total_costs_ex_fuel_depr_per_ATK_1986" localSheetId="2">[15]Global!#REF!</definedName>
    <definedName name="total_costs_ex_fuel_depr_per_ATK_1986" localSheetId="25">[15]Global!#REF!</definedName>
    <definedName name="total_costs_ex_fuel_depr_per_ATK_1986">[15]Global!#REF!</definedName>
    <definedName name="total_costs_ex_fuel_depr_per_ATK_1987" localSheetId="4">[15]Global!#REF!</definedName>
    <definedName name="total_costs_ex_fuel_depr_per_ATK_1987" localSheetId="16">[15]Global!#REF!</definedName>
    <definedName name="total_costs_ex_fuel_depr_per_ATK_1987" localSheetId="5">[15]Global!#REF!</definedName>
    <definedName name="total_costs_ex_fuel_depr_per_ATK_1987" localSheetId="9">[15]Global!#REF!</definedName>
    <definedName name="total_costs_ex_fuel_depr_per_ATK_1987" localSheetId="2">[15]Global!#REF!</definedName>
    <definedName name="total_costs_ex_fuel_depr_per_ATK_1987" localSheetId="25">[15]Global!#REF!</definedName>
    <definedName name="total_costs_ex_fuel_depr_per_ATK_1987">[15]Global!#REF!</definedName>
    <definedName name="total_costs_ex_fuel_depr_per_ATK_1988" localSheetId="4">[15]Global!#REF!</definedName>
    <definedName name="total_costs_ex_fuel_depr_per_ATK_1988" localSheetId="16">[15]Global!#REF!</definedName>
    <definedName name="total_costs_ex_fuel_depr_per_ATK_1988" localSheetId="5">[15]Global!#REF!</definedName>
    <definedName name="total_costs_ex_fuel_depr_per_ATK_1988" localSheetId="9">[15]Global!#REF!</definedName>
    <definedName name="total_costs_ex_fuel_depr_per_ATK_1988" localSheetId="2">[15]Global!#REF!</definedName>
    <definedName name="total_costs_ex_fuel_depr_per_ATK_1988" localSheetId="25">[15]Global!#REF!</definedName>
    <definedName name="total_costs_ex_fuel_depr_per_ATK_1988">[15]Global!#REF!</definedName>
    <definedName name="total_costs_ex_fuel_depr_per_ATK_1989" localSheetId="4">[15]Global!#REF!</definedName>
    <definedName name="total_costs_ex_fuel_depr_per_ATK_1989" localSheetId="16">[15]Global!#REF!</definedName>
    <definedName name="total_costs_ex_fuel_depr_per_ATK_1989" localSheetId="5">[15]Global!#REF!</definedName>
    <definedName name="total_costs_ex_fuel_depr_per_ATK_1989" localSheetId="9">[15]Global!#REF!</definedName>
    <definedName name="total_costs_ex_fuel_depr_per_ATK_1989" localSheetId="2">[15]Global!#REF!</definedName>
    <definedName name="total_costs_ex_fuel_depr_per_ATK_1989" localSheetId="25">[15]Global!#REF!</definedName>
    <definedName name="total_costs_ex_fuel_depr_per_ATK_1989">[15]Global!#REF!</definedName>
    <definedName name="total_costs_ex_fuel_depr_per_ATK_1990" localSheetId="4">[15]Global!#REF!</definedName>
    <definedName name="total_costs_ex_fuel_depr_per_ATK_1990" localSheetId="16">[15]Global!#REF!</definedName>
    <definedName name="total_costs_ex_fuel_depr_per_ATK_1990" localSheetId="5">[15]Global!#REF!</definedName>
    <definedName name="total_costs_ex_fuel_depr_per_ATK_1990" localSheetId="9">[15]Global!#REF!</definedName>
    <definedName name="total_costs_ex_fuel_depr_per_ATK_1990" localSheetId="2">[15]Global!#REF!</definedName>
    <definedName name="total_costs_ex_fuel_depr_per_ATK_1990" localSheetId="25">[15]Global!#REF!</definedName>
    <definedName name="total_costs_ex_fuel_depr_per_ATK_1990">[15]Global!#REF!</definedName>
    <definedName name="total_costs_ex_fuel_depr_per_ATK_1991" localSheetId="4">[15]Global!#REF!</definedName>
    <definedName name="total_costs_ex_fuel_depr_per_ATK_1991" localSheetId="16">[15]Global!#REF!</definedName>
    <definedName name="total_costs_ex_fuel_depr_per_ATK_1991" localSheetId="5">[15]Global!#REF!</definedName>
    <definedName name="total_costs_ex_fuel_depr_per_ATK_1991" localSheetId="9">[15]Global!#REF!</definedName>
    <definedName name="total_costs_ex_fuel_depr_per_ATK_1991" localSheetId="2">[15]Global!#REF!</definedName>
    <definedName name="total_costs_ex_fuel_depr_per_ATK_1991" localSheetId="25">[15]Global!#REF!</definedName>
    <definedName name="total_costs_ex_fuel_depr_per_ATK_1991">[15]Global!#REF!</definedName>
    <definedName name="total_costs_ex_fuel_depr_per_ATK_1992" localSheetId="4">[15]Global!#REF!</definedName>
    <definedName name="total_costs_ex_fuel_depr_per_ATK_1992" localSheetId="16">[15]Global!#REF!</definedName>
    <definedName name="total_costs_ex_fuel_depr_per_ATK_1992" localSheetId="5">[15]Global!#REF!</definedName>
    <definedName name="total_costs_ex_fuel_depr_per_ATK_1992" localSheetId="9">[15]Global!#REF!</definedName>
    <definedName name="total_costs_ex_fuel_depr_per_ATK_1992" localSheetId="2">[15]Global!#REF!</definedName>
    <definedName name="total_costs_ex_fuel_depr_per_ATK_1992" localSheetId="25">[15]Global!#REF!</definedName>
    <definedName name="total_costs_ex_fuel_depr_per_ATK_1992">[15]Global!#REF!</definedName>
    <definedName name="total_costs_ex_fuel_depr_per_ATK_1993" localSheetId="4">[15]Global!#REF!</definedName>
    <definedName name="total_costs_ex_fuel_depr_per_ATK_1993" localSheetId="16">[15]Global!#REF!</definedName>
    <definedName name="total_costs_ex_fuel_depr_per_ATK_1993" localSheetId="5">[15]Global!#REF!</definedName>
    <definedName name="total_costs_ex_fuel_depr_per_ATK_1993" localSheetId="9">[15]Global!#REF!</definedName>
    <definedName name="total_costs_ex_fuel_depr_per_ATK_1993" localSheetId="2">[15]Global!#REF!</definedName>
    <definedName name="total_costs_ex_fuel_depr_per_ATK_1993" localSheetId="25">[15]Global!#REF!</definedName>
    <definedName name="total_costs_ex_fuel_depr_per_ATK_1993">[15]Global!#REF!</definedName>
    <definedName name="total_costs_ex_fuel_depr_per_ATK_1994" localSheetId="4">[15]Global!#REF!</definedName>
    <definedName name="total_costs_ex_fuel_depr_per_ATK_1994" localSheetId="16">[15]Global!#REF!</definedName>
    <definedName name="total_costs_ex_fuel_depr_per_ATK_1994" localSheetId="5">[15]Global!#REF!</definedName>
    <definedName name="total_costs_ex_fuel_depr_per_ATK_1994" localSheetId="9">[15]Global!#REF!</definedName>
    <definedName name="total_costs_ex_fuel_depr_per_ATK_1994" localSheetId="2">[15]Global!#REF!</definedName>
    <definedName name="total_costs_ex_fuel_depr_per_ATK_1994" localSheetId="25">[15]Global!#REF!</definedName>
    <definedName name="total_costs_ex_fuel_depr_per_ATK_1994">[15]Global!#REF!</definedName>
    <definedName name="total_costs_ex_fuel_depr_per_ATK_1995" localSheetId="4">[15]Global!#REF!</definedName>
    <definedName name="total_costs_ex_fuel_depr_per_ATK_1995" localSheetId="16">[15]Global!#REF!</definedName>
    <definedName name="total_costs_ex_fuel_depr_per_ATK_1995" localSheetId="5">[15]Global!#REF!</definedName>
    <definedName name="total_costs_ex_fuel_depr_per_ATK_1995" localSheetId="9">[15]Global!#REF!</definedName>
    <definedName name="total_costs_ex_fuel_depr_per_ATK_1995" localSheetId="2">[15]Global!#REF!</definedName>
    <definedName name="total_costs_ex_fuel_depr_per_ATK_1995" localSheetId="25">[15]Global!#REF!</definedName>
    <definedName name="total_costs_ex_fuel_depr_per_ATK_1995">[15]Global!#REF!</definedName>
    <definedName name="total_costs_ex_fuel_depr_per_ATK_1996" localSheetId="4">[15]Global!#REF!</definedName>
    <definedName name="total_costs_ex_fuel_depr_per_ATK_1996" localSheetId="16">[15]Global!#REF!</definedName>
    <definedName name="total_costs_ex_fuel_depr_per_ATK_1996" localSheetId="5">[15]Global!#REF!</definedName>
    <definedName name="total_costs_ex_fuel_depr_per_ATK_1996" localSheetId="9">[15]Global!#REF!</definedName>
    <definedName name="total_costs_ex_fuel_depr_per_ATK_1996" localSheetId="2">[15]Global!#REF!</definedName>
    <definedName name="total_costs_ex_fuel_depr_per_ATK_1996" localSheetId="25">[15]Global!#REF!</definedName>
    <definedName name="total_costs_ex_fuel_depr_per_ATK_1996">[15]Global!#REF!</definedName>
    <definedName name="total_costs_ex_fuel_depr_per_ATK_1997" localSheetId="4">[15]Global!#REF!</definedName>
    <definedName name="total_costs_ex_fuel_depr_per_ATK_1997" localSheetId="16">[15]Global!#REF!</definedName>
    <definedName name="total_costs_ex_fuel_depr_per_ATK_1997" localSheetId="5">[15]Global!#REF!</definedName>
    <definedName name="total_costs_ex_fuel_depr_per_ATK_1997" localSheetId="9">[15]Global!#REF!</definedName>
    <definedName name="total_costs_ex_fuel_depr_per_ATK_1997" localSheetId="2">[15]Global!#REF!</definedName>
    <definedName name="total_costs_ex_fuel_depr_per_ATK_1997" localSheetId="25">[15]Global!#REF!</definedName>
    <definedName name="total_costs_ex_fuel_depr_per_ATK_1997">[15]Global!#REF!</definedName>
    <definedName name="total_costs_ex_fuel_depr_per_ATK_1998" localSheetId="4">[15]Global!#REF!</definedName>
    <definedName name="total_costs_ex_fuel_depr_per_ATK_1998" localSheetId="16">[15]Global!#REF!</definedName>
    <definedName name="total_costs_ex_fuel_depr_per_ATK_1998" localSheetId="5">[15]Global!#REF!</definedName>
    <definedName name="total_costs_ex_fuel_depr_per_ATK_1998" localSheetId="9">[15]Global!#REF!</definedName>
    <definedName name="total_costs_ex_fuel_depr_per_ATK_1998" localSheetId="2">[15]Global!#REF!</definedName>
    <definedName name="total_costs_ex_fuel_depr_per_ATK_1998" localSheetId="25">[15]Global!#REF!</definedName>
    <definedName name="total_costs_ex_fuel_depr_per_ATK_1998">[15]Global!#REF!</definedName>
    <definedName name="total_costs_ex_fuel_depr_per_ATK_1999" localSheetId="4">[15]Global!#REF!</definedName>
    <definedName name="total_costs_ex_fuel_depr_per_ATK_1999" localSheetId="16">[15]Global!#REF!</definedName>
    <definedName name="total_costs_ex_fuel_depr_per_ATK_1999" localSheetId="5">[15]Global!#REF!</definedName>
    <definedName name="total_costs_ex_fuel_depr_per_ATK_1999" localSheetId="9">[15]Global!#REF!</definedName>
    <definedName name="total_costs_ex_fuel_depr_per_ATK_1999" localSheetId="2">[15]Global!#REF!</definedName>
    <definedName name="total_costs_ex_fuel_depr_per_ATK_1999" localSheetId="25">[15]Global!#REF!</definedName>
    <definedName name="total_costs_ex_fuel_depr_per_ATK_1999">[15]Global!#REF!</definedName>
    <definedName name="total_costs_ex_fuel_depr_per_ATK_2000" localSheetId="4">[15]Global!#REF!</definedName>
    <definedName name="total_costs_ex_fuel_depr_per_ATK_2000" localSheetId="16">[15]Global!#REF!</definedName>
    <definedName name="total_costs_ex_fuel_depr_per_ATK_2000" localSheetId="5">[15]Global!#REF!</definedName>
    <definedName name="total_costs_ex_fuel_depr_per_ATK_2000" localSheetId="9">[15]Global!#REF!</definedName>
    <definedName name="total_costs_ex_fuel_depr_per_ATK_2000" localSheetId="2">[15]Global!#REF!</definedName>
    <definedName name="total_costs_ex_fuel_depr_per_ATK_2000" localSheetId="25">[15]Global!#REF!</definedName>
    <definedName name="total_costs_ex_fuel_depr_per_ATK_2000">[15]Global!#REF!</definedName>
    <definedName name="total_costs_ex_fuel_depr_per_ATK_2001" localSheetId="4">[15]Global!#REF!</definedName>
    <definedName name="total_costs_ex_fuel_depr_per_ATK_2001" localSheetId="16">[15]Global!#REF!</definedName>
    <definedName name="total_costs_ex_fuel_depr_per_ATK_2001" localSheetId="5">[15]Global!#REF!</definedName>
    <definedName name="total_costs_ex_fuel_depr_per_ATK_2001" localSheetId="9">[15]Global!#REF!</definedName>
    <definedName name="total_costs_ex_fuel_depr_per_ATK_2001" localSheetId="2">[15]Global!#REF!</definedName>
    <definedName name="total_costs_ex_fuel_depr_per_ATK_2001" localSheetId="25">[15]Global!#REF!</definedName>
    <definedName name="total_costs_ex_fuel_depr_per_ATK_2001">[15]Global!#REF!</definedName>
    <definedName name="total_costs_ex_fuel_depr_per_ATK_2002" localSheetId="4">[15]Global!#REF!</definedName>
    <definedName name="total_costs_ex_fuel_depr_per_ATK_2002" localSheetId="16">[15]Global!#REF!</definedName>
    <definedName name="total_costs_ex_fuel_depr_per_ATK_2002" localSheetId="5">[15]Global!#REF!</definedName>
    <definedName name="total_costs_ex_fuel_depr_per_ATK_2002" localSheetId="9">[15]Global!#REF!</definedName>
    <definedName name="total_costs_ex_fuel_depr_per_ATK_2002" localSheetId="2">[15]Global!#REF!</definedName>
    <definedName name="total_costs_ex_fuel_depr_per_ATK_2002" localSheetId="25">[15]Global!#REF!</definedName>
    <definedName name="total_costs_ex_fuel_depr_per_ATK_2002">[15]Global!#REF!</definedName>
    <definedName name="total_costs_ex_fuel_depr_per_ATK_2003" localSheetId="4">[15]Global!#REF!</definedName>
    <definedName name="total_costs_ex_fuel_depr_per_ATK_2003" localSheetId="16">[15]Global!#REF!</definedName>
    <definedName name="total_costs_ex_fuel_depr_per_ATK_2003" localSheetId="5">[15]Global!#REF!</definedName>
    <definedName name="total_costs_ex_fuel_depr_per_ATK_2003" localSheetId="9">[15]Global!#REF!</definedName>
    <definedName name="total_costs_ex_fuel_depr_per_ATK_2003" localSheetId="2">[15]Global!#REF!</definedName>
    <definedName name="total_costs_ex_fuel_depr_per_ATK_2003" localSheetId="25">[15]Global!#REF!</definedName>
    <definedName name="total_costs_ex_fuel_depr_per_ATK_2003">[15]Global!#REF!</definedName>
    <definedName name="total_costs_ex_fuel_depr_per_ATK_2004" localSheetId="4">[15]Global!#REF!</definedName>
    <definedName name="total_costs_ex_fuel_depr_per_ATK_2004" localSheetId="16">[15]Global!#REF!</definedName>
    <definedName name="total_costs_ex_fuel_depr_per_ATK_2004" localSheetId="5">[15]Global!#REF!</definedName>
    <definedName name="total_costs_ex_fuel_depr_per_ATK_2004" localSheetId="9">[15]Global!#REF!</definedName>
    <definedName name="total_costs_ex_fuel_depr_per_ATK_2004" localSheetId="2">[15]Global!#REF!</definedName>
    <definedName name="total_costs_ex_fuel_depr_per_ATK_2004" localSheetId="25">[15]Global!#REF!</definedName>
    <definedName name="total_costs_ex_fuel_depr_per_ATK_2004">[15]Global!#REF!</definedName>
    <definedName name="total_costs_ex_fuel_depr_per_ATK_2005" localSheetId="4">[15]Global!#REF!</definedName>
    <definedName name="total_costs_ex_fuel_depr_per_ATK_2005" localSheetId="16">[15]Global!#REF!</definedName>
    <definedName name="total_costs_ex_fuel_depr_per_ATK_2005" localSheetId="5">[15]Global!#REF!</definedName>
    <definedName name="total_costs_ex_fuel_depr_per_ATK_2005" localSheetId="9">[15]Global!#REF!</definedName>
    <definedName name="total_costs_ex_fuel_depr_per_ATK_2005" localSheetId="2">[15]Global!#REF!</definedName>
    <definedName name="total_costs_ex_fuel_depr_per_ATK_2005" localSheetId="25">[15]Global!#REF!</definedName>
    <definedName name="total_costs_ex_fuel_depr_per_ATK_2005">[15]Global!#REF!</definedName>
    <definedName name="total_costs_ex_fuel_depr_per_ATK_2006" localSheetId="4">[15]Global!#REF!</definedName>
    <definedName name="total_costs_ex_fuel_depr_per_ATK_2006" localSheetId="16">[15]Global!#REF!</definedName>
    <definedName name="total_costs_ex_fuel_depr_per_ATK_2006" localSheetId="5">[15]Global!#REF!</definedName>
    <definedName name="total_costs_ex_fuel_depr_per_ATK_2006" localSheetId="9">[15]Global!#REF!</definedName>
    <definedName name="total_costs_ex_fuel_depr_per_ATK_2006" localSheetId="2">[15]Global!#REF!</definedName>
    <definedName name="total_costs_ex_fuel_depr_per_ATK_2006" localSheetId="25">[15]Global!#REF!</definedName>
    <definedName name="total_costs_ex_fuel_depr_per_ATK_2006">[15]Global!#REF!</definedName>
    <definedName name="total_costs_ex_fuel_depr_per_ATK_2007" localSheetId="4">[15]Global!#REF!</definedName>
    <definedName name="total_costs_ex_fuel_depr_per_ATK_2007" localSheetId="16">[15]Global!#REF!</definedName>
    <definedName name="total_costs_ex_fuel_depr_per_ATK_2007" localSheetId="5">[15]Global!#REF!</definedName>
    <definedName name="total_costs_ex_fuel_depr_per_ATK_2007" localSheetId="9">[15]Global!#REF!</definedName>
    <definedName name="total_costs_ex_fuel_depr_per_ATK_2007" localSheetId="2">[15]Global!#REF!</definedName>
    <definedName name="total_costs_ex_fuel_depr_per_ATK_2007" localSheetId="25">[15]Global!#REF!</definedName>
    <definedName name="total_costs_ex_fuel_depr_per_ATK_2007">[15]Global!#REF!</definedName>
    <definedName name="total_costs_ex_fuel_depr_per_ATK_2008" localSheetId="4">[15]Global!#REF!</definedName>
    <definedName name="total_costs_ex_fuel_depr_per_ATK_2008" localSheetId="16">[15]Global!#REF!</definedName>
    <definedName name="total_costs_ex_fuel_depr_per_ATK_2008" localSheetId="5">[15]Global!#REF!</definedName>
    <definedName name="total_costs_ex_fuel_depr_per_ATK_2008" localSheetId="9">[15]Global!#REF!</definedName>
    <definedName name="total_costs_ex_fuel_depr_per_ATK_2008" localSheetId="2">[15]Global!#REF!</definedName>
    <definedName name="total_costs_ex_fuel_depr_per_ATK_2008" localSheetId="25">[15]Global!#REF!</definedName>
    <definedName name="total_costs_ex_fuel_depr_per_ATK_2008">[15]Global!#REF!</definedName>
    <definedName name="total_costs_ex_fuel_depr_per_ATK_2009" localSheetId="4">[15]Global!#REF!</definedName>
    <definedName name="total_costs_ex_fuel_depr_per_ATK_2009" localSheetId="16">[15]Global!#REF!</definedName>
    <definedName name="total_costs_ex_fuel_depr_per_ATK_2009" localSheetId="5">[15]Global!#REF!</definedName>
    <definedName name="total_costs_ex_fuel_depr_per_ATK_2009" localSheetId="9">[15]Global!#REF!</definedName>
    <definedName name="total_costs_ex_fuel_depr_per_ATK_2009" localSheetId="2">[15]Global!#REF!</definedName>
    <definedName name="total_costs_ex_fuel_depr_per_ATK_2009" localSheetId="25">[15]Global!#REF!</definedName>
    <definedName name="total_costs_ex_fuel_depr_per_ATK_2009">[15]Global!#REF!</definedName>
    <definedName name="total_costs_ex_fuel_depr_per_ATK_2010" localSheetId="4">[15]Global!#REF!</definedName>
    <definedName name="total_costs_ex_fuel_depr_per_ATK_2010" localSheetId="16">[15]Global!#REF!</definedName>
    <definedName name="total_costs_ex_fuel_depr_per_ATK_2010" localSheetId="5">[15]Global!#REF!</definedName>
    <definedName name="total_costs_ex_fuel_depr_per_ATK_2010" localSheetId="9">[15]Global!#REF!</definedName>
    <definedName name="total_costs_ex_fuel_depr_per_ATK_2010" localSheetId="2">[15]Global!#REF!</definedName>
    <definedName name="total_costs_ex_fuel_depr_per_ATK_2010" localSheetId="25">[15]Global!#REF!</definedName>
    <definedName name="total_costs_ex_fuel_depr_per_ATK_2010">[15]Global!#REF!</definedName>
    <definedName name="total_costs_ex_fuel_depr_per_ATK_comm" localSheetId="4">[15]Global!#REF!</definedName>
    <definedName name="total_costs_ex_fuel_depr_per_ATK_comm" localSheetId="16">[15]Global!#REF!</definedName>
    <definedName name="total_costs_ex_fuel_depr_per_ATK_comm" localSheetId="5">[15]Global!#REF!</definedName>
    <definedName name="total_costs_ex_fuel_depr_per_ATK_comm" localSheetId="9">[15]Global!#REF!</definedName>
    <definedName name="total_costs_ex_fuel_depr_per_ATK_comm" localSheetId="2">[15]Global!#REF!</definedName>
    <definedName name="total_costs_ex_fuel_depr_per_ATK_comm" localSheetId="25">[15]Global!#REF!</definedName>
    <definedName name="total_costs_ex_fuel_depr_per_ATK_comm">[15]Global!#REF!</definedName>
    <definedName name="total_costs_ex_fuel_depr_per_ATM_1985" localSheetId="4">[15]Global!#REF!</definedName>
    <definedName name="total_costs_ex_fuel_depr_per_ATM_1985" localSheetId="16">[15]Global!#REF!</definedName>
    <definedName name="total_costs_ex_fuel_depr_per_ATM_1985" localSheetId="5">[15]Global!#REF!</definedName>
    <definedName name="total_costs_ex_fuel_depr_per_ATM_1985" localSheetId="9">[15]Global!#REF!</definedName>
    <definedName name="total_costs_ex_fuel_depr_per_ATM_1985" localSheetId="2">[15]Global!#REF!</definedName>
    <definedName name="total_costs_ex_fuel_depr_per_ATM_1985" localSheetId="25">[15]Global!#REF!</definedName>
    <definedName name="total_costs_ex_fuel_depr_per_ATM_1985">[15]Global!#REF!</definedName>
    <definedName name="total_costs_ex_fuel_depr_per_ATM_1986" localSheetId="4">[15]Global!#REF!</definedName>
    <definedName name="total_costs_ex_fuel_depr_per_ATM_1986" localSheetId="16">[15]Global!#REF!</definedName>
    <definedName name="total_costs_ex_fuel_depr_per_ATM_1986" localSheetId="5">[15]Global!#REF!</definedName>
    <definedName name="total_costs_ex_fuel_depr_per_ATM_1986" localSheetId="9">[15]Global!#REF!</definedName>
    <definedName name="total_costs_ex_fuel_depr_per_ATM_1986" localSheetId="2">[15]Global!#REF!</definedName>
    <definedName name="total_costs_ex_fuel_depr_per_ATM_1986" localSheetId="25">[15]Global!#REF!</definedName>
    <definedName name="total_costs_ex_fuel_depr_per_ATM_1986">[15]Global!#REF!</definedName>
    <definedName name="total_costs_ex_fuel_depr_per_ATM_1987" localSheetId="4">[15]Global!#REF!</definedName>
    <definedName name="total_costs_ex_fuel_depr_per_ATM_1987" localSheetId="16">[15]Global!#REF!</definedName>
    <definedName name="total_costs_ex_fuel_depr_per_ATM_1987" localSheetId="5">[15]Global!#REF!</definedName>
    <definedName name="total_costs_ex_fuel_depr_per_ATM_1987" localSheetId="9">[15]Global!#REF!</definedName>
    <definedName name="total_costs_ex_fuel_depr_per_ATM_1987" localSheetId="2">[15]Global!#REF!</definedName>
    <definedName name="total_costs_ex_fuel_depr_per_ATM_1987" localSheetId="25">[15]Global!#REF!</definedName>
    <definedName name="total_costs_ex_fuel_depr_per_ATM_1987">[15]Global!#REF!</definedName>
    <definedName name="total_costs_ex_fuel_depr_per_ATM_1988" localSheetId="4">[15]Global!#REF!</definedName>
    <definedName name="total_costs_ex_fuel_depr_per_ATM_1988" localSheetId="16">[15]Global!#REF!</definedName>
    <definedName name="total_costs_ex_fuel_depr_per_ATM_1988" localSheetId="5">[15]Global!#REF!</definedName>
    <definedName name="total_costs_ex_fuel_depr_per_ATM_1988" localSheetId="9">[15]Global!#REF!</definedName>
    <definedName name="total_costs_ex_fuel_depr_per_ATM_1988" localSheetId="2">[15]Global!#REF!</definedName>
    <definedName name="total_costs_ex_fuel_depr_per_ATM_1988" localSheetId="25">[15]Global!#REF!</definedName>
    <definedName name="total_costs_ex_fuel_depr_per_ATM_1988">[15]Global!#REF!</definedName>
    <definedName name="total_costs_ex_fuel_depr_per_ATM_1989" localSheetId="4">[15]Global!#REF!</definedName>
    <definedName name="total_costs_ex_fuel_depr_per_ATM_1989" localSheetId="16">[15]Global!#REF!</definedName>
    <definedName name="total_costs_ex_fuel_depr_per_ATM_1989" localSheetId="5">[15]Global!#REF!</definedName>
    <definedName name="total_costs_ex_fuel_depr_per_ATM_1989" localSheetId="9">[15]Global!#REF!</definedName>
    <definedName name="total_costs_ex_fuel_depr_per_ATM_1989" localSheetId="2">[15]Global!#REF!</definedName>
    <definedName name="total_costs_ex_fuel_depr_per_ATM_1989" localSheetId="25">[15]Global!#REF!</definedName>
    <definedName name="total_costs_ex_fuel_depr_per_ATM_1989">[15]Global!#REF!</definedName>
    <definedName name="total_costs_ex_fuel_depr_per_ATM_1990" localSheetId="4">[15]Global!#REF!</definedName>
    <definedName name="total_costs_ex_fuel_depr_per_ATM_1990" localSheetId="16">[15]Global!#REF!</definedName>
    <definedName name="total_costs_ex_fuel_depr_per_ATM_1990" localSheetId="5">[15]Global!#REF!</definedName>
    <definedName name="total_costs_ex_fuel_depr_per_ATM_1990" localSheetId="9">[15]Global!#REF!</definedName>
    <definedName name="total_costs_ex_fuel_depr_per_ATM_1990" localSheetId="2">[15]Global!#REF!</definedName>
    <definedName name="total_costs_ex_fuel_depr_per_ATM_1990" localSheetId="25">[15]Global!#REF!</definedName>
    <definedName name="total_costs_ex_fuel_depr_per_ATM_1990">[15]Global!#REF!</definedName>
    <definedName name="total_costs_ex_fuel_depr_per_ATM_1991" localSheetId="4">[15]Global!#REF!</definedName>
    <definedName name="total_costs_ex_fuel_depr_per_ATM_1991" localSheetId="16">[15]Global!#REF!</definedName>
    <definedName name="total_costs_ex_fuel_depr_per_ATM_1991" localSheetId="5">[15]Global!#REF!</definedName>
    <definedName name="total_costs_ex_fuel_depr_per_ATM_1991" localSheetId="9">[15]Global!#REF!</definedName>
    <definedName name="total_costs_ex_fuel_depr_per_ATM_1991" localSheetId="2">[15]Global!#REF!</definedName>
    <definedName name="total_costs_ex_fuel_depr_per_ATM_1991" localSheetId="25">[15]Global!#REF!</definedName>
    <definedName name="total_costs_ex_fuel_depr_per_ATM_1991">[15]Global!#REF!</definedName>
    <definedName name="total_costs_ex_fuel_depr_per_ATM_1992" localSheetId="4">[15]Global!#REF!</definedName>
    <definedName name="total_costs_ex_fuel_depr_per_ATM_1992" localSheetId="16">[15]Global!#REF!</definedName>
    <definedName name="total_costs_ex_fuel_depr_per_ATM_1992" localSheetId="5">[15]Global!#REF!</definedName>
    <definedName name="total_costs_ex_fuel_depr_per_ATM_1992" localSheetId="9">[15]Global!#REF!</definedName>
    <definedName name="total_costs_ex_fuel_depr_per_ATM_1992" localSheetId="2">[15]Global!#REF!</definedName>
    <definedName name="total_costs_ex_fuel_depr_per_ATM_1992" localSheetId="25">[15]Global!#REF!</definedName>
    <definedName name="total_costs_ex_fuel_depr_per_ATM_1992">[15]Global!#REF!</definedName>
    <definedName name="total_costs_ex_fuel_depr_per_ATM_1993" localSheetId="4">[15]Global!#REF!</definedName>
    <definedName name="total_costs_ex_fuel_depr_per_ATM_1993" localSheetId="16">[15]Global!#REF!</definedName>
    <definedName name="total_costs_ex_fuel_depr_per_ATM_1993" localSheetId="5">[15]Global!#REF!</definedName>
    <definedName name="total_costs_ex_fuel_depr_per_ATM_1993" localSheetId="9">[15]Global!#REF!</definedName>
    <definedName name="total_costs_ex_fuel_depr_per_ATM_1993" localSheetId="2">[15]Global!#REF!</definedName>
    <definedName name="total_costs_ex_fuel_depr_per_ATM_1993" localSheetId="25">[15]Global!#REF!</definedName>
    <definedName name="total_costs_ex_fuel_depr_per_ATM_1993">[15]Global!#REF!</definedName>
    <definedName name="total_costs_ex_fuel_depr_per_ATM_1994" localSheetId="4">[15]Global!#REF!</definedName>
    <definedName name="total_costs_ex_fuel_depr_per_ATM_1994" localSheetId="16">[15]Global!#REF!</definedName>
    <definedName name="total_costs_ex_fuel_depr_per_ATM_1994" localSheetId="5">[15]Global!#REF!</definedName>
    <definedName name="total_costs_ex_fuel_depr_per_ATM_1994" localSheetId="9">[15]Global!#REF!</definedName>
    <definedName name="total_costs_ex_fuel_depr_per_ATM_1994" localSheetId="2">[15]Global!#REF!</definedName>
    <definedName name="total_costs_ex_fuel_depr_per_ATM_1994" localSheetId="25">[15]Global!#REF!</definedName>
    <definedName name="total_costs_ex_fuel_depr_per_ATM_1994">[15]Global!#REF!</definedName>
    <definedName name="total_costs_ex_fuel_depr_per_ATM_1995" localSheetId="4">[15]Global!#REF!</definedName>
    <definedName name="total_costs_ex_fuel_depr_per_ATM_1995" localSheetId="16">[15]Global!#REF!</definedName>
    <definedName name="total_costs_ex_fuel_depr_per_ATM_1995" localSheetId="5">[15]Global!#REF!</definedName>
    <definedName name="total_costs_ex_fuel_depr_per_ATM_1995" localSheetId="9">[15]Global!#REF!</definedName>
    <definedName name="total_costs_ex_fuel_depr_per_ATM_1995" localSheetId="2">[15]Global!#REF!</definedName>
    <definedName name="total_costs_ex_fuel_depr_per_ATM_1995" localSheetId="25">[15]Global!#REF!</definedName>
    <definedName name="total_costs_ex_fuel_depr_per_ATM_1995">[15]Global!#REF!</definedName>
    <definedName name="total_costs_ex_fuel_depr_per_ATM_1996" localSheetId="4">[15]Global!#REF!</definedName>
    <definedName name="total_costs_ex_fuel_depr_per_ATM_1996" localSheetId="16">[15]Global!#REF!</definedName>
    <definedName name="total_costs_ex_fuel_depr_per_ATM_1996" localSheetId="5">[15]Global!#REF!</definedName>
    <definedName name="total_costs_ex_fuel_depr_per_ATM_1996" localSheetId="9">[15]Global!#REF!</definedName>
    <definedName name="total_costs_ex_fuel_depr_per_ATM_1996" localSheetId="2">[15]Global!#REF!</definedName>
    <definedName name="total_costs_ex_fuel_depr_per_ATM_1996" localSheetId="25">[15]Global!#REF!</definedName>
    <definedName name="total_costs_ex_fuel_depr_per_ATM_1996">[15]Global!#REF!</definedName>
    <definedName name="total_costs_ex_fuel_depr_per_ATM_1997" localSheetId="4">[15]Global!#REF!</definedName>
    <definedName name="total_costs_ex_fuel_depr_per_ATM_1997" localSheetId="16">[15]Global!#REF!</definedName>
    <definedName name="total_costs_ex_fuel_depr_per_ATM_1997" localSheetId="5">[15]Global!#REF!</definedName>
    <definedName name="total_costs_ex_fuel_depr_per_ATM_1997" localSheetId="9">[15]Global!#REF!</definedName>
    <definedName name="total_costs_ex_fuel_depr_per_ATM_1997" localSheetId="2">[15]Global!#REF!</definedName>
    <definedName name="total_costs_ex_fuel_depr_per_ATM_1997" localSheetId="25">[15]Global!#REF!</definedName>
    <definedName name="total_costs_ex_fuel_depr_per_ATM_1997">[15]Global!#REF!</definedName>
    <definedName name="total_costs_ex_fuel_depr_per_ATM_1998" localSheetId="4">[15]Global!#REF!</definedName>
    <definedName name="total_costs_ex_fuel_depr_per_ATM_1998" localSheetId="16">[15]Global!#REF!</definedName>
    <definedName name="total_costs_ex_fuel_depr_per_ATM_1998" localSheetId="5">[15]Global!#REF!</definedName>
    <definedName name="total_costs_ex_fuel_depr_per_ATM_1998" localSheetId="9">[15]Global!#REF!</definedName>
    <definedName name="total_costs_ex_fuel_depr_per_ATM_1998" localSheetId="2">[15]Global!#REF!</definedName>
    <definedName name="total_costs_ex_fuel_depr_per_ATM_1998" localSheetId="25">[15]Global!#REF!</definedName>
    <definedName name="total_costs_ex_fuel_depr_per_ATM_1998">[15]Global!#REF!</definedName>
    <definedName name="total_costs_ex_fuel_depr_per_ATM_1999" localSheetId="4">[15]Global!#REF!</definedName>
    <definedName name="total_costs_ex_fuel_depr_per_ATM_1999" localSheetId="16">[15]Global!#REF!</definedName>
    <definedName name="total_costs_ex_fuel_depr_per_ATM_1999" localSheetId="5">[15]Global!#REF!</definedName>
    <definedName name="total_costs_ex_fuel_depr_per_ATM_1999" localSheetId="9">[15]Global!#REF!</definedName>
    <definedName name="total_costs_ex_fuel_depr_per_ATM_1999" localSheetId="2">[15]Global!#REF!</definedName>
    <definedName name="total_costs_ex_fuel_depr_per_ATM_1999" localSheetId="25">[15]Global!#REF!</definedName>
    <definedName name="total_costs_ex_fuel_depr_per_ATM_1999">[15]Global!#REF!</definedName>
    <definedName name="total_costs_ex_fuel_depr_per_ATM_2000" localSheetId="4">[15]Global!#REF!</definedName>
    <definedName name="total_costs_ex_fuel_depr_per_ATM_2000" localSheetId="16">[15]Global!#REF!</definedName>
    <definedName name="total_costs_ex_fuel_depr_per_ATM_2000" localSheetId="5">[15]Global!#REF!</definedName>
    <definedName name="total_costs_ex_fuel_depr_per_ATM_2000" localSheetId="9">[15]Global!#REF!</definedName>
    <definedName name="total_costs_ex_fuel_depr_per_ATM_2000" localSheetId="2">[15]Global!#REF!</definedName>
    <definedName name="total_costs_ex_fuel_depr_per_ATM_2000" localSheetId="25">[15]Global!#REF!</definedName>
    <definedName name="total_costs_ex_fuel_depr_per_ATM_2000">[15]Global!#REF!</definedName>
    <definedName name="total_costs_ex_fuel_depr_per_ATM_2001" localSheetId="4">[15]Global!#REF!</definedName>
    <definedName name="total_costs_ex_fuel_depr_per_ATM_2001" localSheetId="16">[15]Global!#REF!</definedName>
    <definedName name="total_costs_ex_fuel_depr_per_ATM_2001" localSheetId="5">[15]Global!#REF!</definedName>
    <definedName name="total_costs_ex_fuel_depr_per_ATM_2001" localSheetId="9">[15]Global!#REF!</definedName>
    <definedName name="total_costs_ex_fuel_depr_per_ATM_2001" localSheetId="2">[15]Global!#REF!</definedName>
    <definedName name="total_costs_ex_fuel_depr_per_ATM_2001" localSheetId="25">[15]Global!#REF!</definedName>
    <definedName name="total_costs_ex_fuel_depr_per_ATM_2001">[15]Global!#REF!</definedName>
    <definedName name="total_costs_ex_fuel_depr_per_ATM_2002" localSheetId="4">[15]Global!#REF!</definedName>
    <definedName name="total_costs_ex_fuel_depr_per_ATM_2002" localSheetId="16">[15]Global!#REF!</definedName>
    <definedName name="total_costs_ex_fuel_depr_per_ATM_2002" localSheetId="5">[15]Global!#REF!</definedName>
    <definedName name="total_costs_ex_fuel_depr_per_ATM_2002" localSheetId="9">[15]Global!#REF!</definedName>
    <definedName name="total_costs_ex_fuel_depr_per_ATM_2002" localSheetId="2">[15]Global!#REF!</definedName>
    <definedName name="total_costs_ex_fuel_depr_per_ATM_2002" localSheetId="25">[15]Global!#REF!</definedName>
    <definedName name="total_costs_ex_fuel_depr_per_ATM_2002">[15]Global!#REF!</definedName>
    <definedName name="total_costs_ex_fuel_depr_per_ATM_2003" localSheetId="4">[15]Global!#REF!</definedName>
    <definedName name="total_costs_ex_fuel_depr_per_ATM_2003" localSheetId="16">[15]Global!#REF!</definedName>
    <definedName name="total_costs_ex_fuel_depr_per_ATM_2003" localSheetId="5">[15]Global!#REF!</definedName>
    <definedName name="total_costs_ex_fuel_depr_per_ATM_2003" localSheetId="9">[15]Global!#REF!</definedName>
    <definedName name="total_costs_ex_fuel_depr_per_ATM_2003" localSheetId="2">[15]Global!#REF!</definedName>
    <definedName name="total_costs_ex_fuel_depr_per_ATM_2003" localSheetId="25">[15]Global!#REF!</definedName>
    <definedName name="total_costs_ex_fuel_depr_per_ATM_2003">[15]Global!#REF!</definedName>
    <definedName name="total_costs_ex_fuel_depr_per_ATM_2004" localSheetId="4">[15]Global!#REF!</definedName>
    <definedName name="total_costs_ex_fuel_depr_per_ATM_2004" localSheetId="16">[15]Global!#REF!</definedName>
    <definedName name="total_costs_ex_fuel_depr_per_ATM_2004" localSheetId="5">[15]Global!#REF!</definedName>
    <definedName name="total_costs_ex_fuel_depr_per_ATM_2004" localSheetId="9">[15]Global!#REF!</definedName>
    <definedName name="total_costs_ex_fuel_depr_per_ATM_2004" localSheetId="2">[15]Global!#REF!</definedName>
    <definedName name="total_costs_ex_fuel_depr_per_ATM_2004" localSheetId="25">[15]Global!#REF!</definedName>
    <definedName name="total_costs_ex_fuel_depr_per_ATM_2004">[15]Global!#REF!</definedName>
    <definedName name="total_costs_ex_fuel_depr_per_ATM_2005" localSheetId="4">[15]Global!#REF!</definedName>
    <definedName name="total_costs_ex_fuel_depr_per_ATM_2005" localSheetId="16">[15]Global!#REF!</definedName>
    <definedName name="total_costs_ex_fuel_depr_per_ATM_2005" localSheetId="5">[15]Global!#REF!</definedName>
    <definedName name="total_costs_ex_fuel_depr_per_ATM_2005" localSheetId="9">[15]Global!#REF!</definedName>
    <definedName name="total_costs_ex_fuel_depr_per_ATM_2005" localSheetId="2">[15]Global!#REF!</definedName>
    <definedName name="total_costs_ex_fuel_depr_per_ATM_2005" localSheetId="25">[15]Global!#REF!</definedName>
    <definedName name="total_costs_ex_fuel_depr_per_ATM_2005">[15]Global!#REF!</definedName>
    <definedName name="total_costs_ex_fuel_depr_per_ATM_2006" localSheetId="4">[15]Global!#REF!</definedName>
    <definedName name="total_costs_ex_fuel_depr_per_ATM_2006" localSheetId="16">[15]Global!#REF!</definedName>
    <definedName name="total_costs_ex_fuel_depr_per_ATM_2006" localSheetId="5">[15]Global!#REF!</definedName>
    <definedName name="total_costs_ex_fuel_depr_per_ATM_2006" localSheetId="9">[15]Global!#REF!</definedName>
    <definedName name="total_costs_ex_fuel_depr_per_ATM_2006" localSheetId="2">[15]Global!#REF!</definedName>
    <definedName name="total_costs_ex_fuel_depr_per_ATM_2006" localSheetId="25">[15]Global!#REF!</definedName>
    <definedName name="total_costs_ex_fuel_depr_per_ATM_2006">[15]Global!#REF!</definedName>
    <definedName name="total_costs_ex_fuel_depr_per_ATM_2007" localSheetId="4">[15]Global!#REF!</definedName>
    <definedName name="total_costs_ex_fuel_depr_per_ATM_2007" localSheetId="16">[15]Global!#REF!</definedName>
    <definedName name="total_costs_ex_fuel_depr_per_ATM_2007" localSheetId="5">[15]Global!#REF!</definedName>
    <definedName name="total_costs_ex_fuel_depr_per_ATM_2007" localSheetId="9">[15]Global!#REF!</definedName>
    <definedName name="total_costs_ex_fuel_depr_per_ATM_2007" localSheetId="2">[15]Global!#REF!</definedName>
    <definedName name="total_costs_ex_fuel_depr_per_ATM_2007" localSheetId="25">[15]Global!#REF!</definedName>
    <definedName name="total_costs_ex_fuel_depr_per_ATM_2007">[15]Global!#REF!</definedName>
    <definedName name="total_costs_ex_fuel_depr_per_ATM_2008" localSheetId="4">[15]Global!#REF!</definedName>
    <definedName name="total_costs_ex_fuel_depr_per_ATM_2008" localSheetId="16">[15]Global!#REF!</definedName>
    <definedName name="total_costs_ex_fuel_depr_per_ATM_2008" localSheetId="5">[15]Global!#REF!</definedName>
    <definedName name="total_costs_ex_fuel_depr_per_ATM_2008" localSheetId="9">[15]Global!#REF!</definedName>
    <definedName name="total_costs_ex_fuel_depr_per_ATM_2008" localSheetId="2">[15]Global!#REF!</definedName>
    <definedName name="total_costs_ex_fuel_depr_per_ATM_2008" localSheetId="25">[15]Global!#REF!</definedName>
    <definedName name="total_costs_ex_fuel_depr_per_ATM_2008">[15]Global!#REF!</definedName>
    <definedName name="total_costs_ex_fuel_depr_per_ATM_2009" localSheetId="4">[15]Global!#REF!</definedName>
    <definedName name="total_costs_ex_fuel_depr_per_ATM_2009" localSheetId="16">[15]Global!#REF!</definedName>
    <definedName name="total_costs_ex_fuel_depr_per_ATM_2009" localSheetId="5">[15]Global!#REF!</definedName>
    <definedName name="total_costs_ex_fuel_depr_per_ATM_2009" localSheetId="9">[15]Global!#REF!</definedName>
    <definedName name="total_costs_ex_fuel_depr_per_ATM_2009" localSheetId="2">[15]Global!#REF!</definedName>
    <definedName name="total_costs_ex_fuel_depr_per_ATM_2009" localSheetId="25">[15]Global!#REF!</definedName>
    <definedName name="total_costs_ex_fuel_depr_per_ATM_2009">[15]Global!#REF!</definedName>
    <definedName name="total_costs_ex_fuel_depr_per_ATM_2010" localSheetId="4">[15]Global!#REF!</definedName>
    <definedName name="total_costs_ex_fuel_depr_per_ATM_2010" localSheetId="16">[15]Global!#REF!</definedName>
    <definedName name="total_costs_ex_fuel_depr_per_ATM_2010" localSheetId="5">[15]Global!#REF!</definedName>
    <definedName name="total_costs_ex_fuel_depr_per_ATM_2010" localSheetId="9">[15]Global!#REF!</definedName>
    <definedName name="total_costs_ex_fuel_depr_per_ATM_2010" localSheetId="2">[15]Global!#REF!</definedName>
    <definedName name="total_costs_ex_fuel_depr_per_ATM_2010" localSheetId="25">[15]Global!#REF!</definedName>
    <definedName name="total_costs_ex_fuel_depr_per_ATM_2010">[15]Global!#REF!</definedName>
    <definedName name="total_costs_ex_fuel_depr_per_ATM_comm" localSheetId="4">[15]Global!#REF!</definedName>
    <definedName name="total_costs_ex_fuel_depr_per_ATM_comm" localSheetId="16">[15]Global!#REF!</definedName>
    <definedName name="total_costs_ex_fuel_depr_per_ATM_comm" localSheetId="5">[15]Global!#REF!</definedName>
    <definedName name="total_costs_ex_fuel_depr_per_ATM_comm" localSheetId="9">[15]Global!#REF!</definedName>
    <definedName name="total_costs_ex_fuel_depr_per_ATM_comm" localSheetId="2">[15]Global!#REF!</definedName>
    <definedName name="total_costs_ex_fuel_depr_per_ATM_comm" localSheetId="25">[15]Global!#REF!</definedName>
    <definedName name="total_costs_ex_fuel_depr_per_ATM_comm">[15]Global!#REF!</definedName>
    <definedName name="total_costs_ex_fuel_per_ASK_1985" localSheetId="4">[15]Global!#REF!</definedName>
    <definedName name="total_costs_ex_fuel_per_ASK_1985" localSheetId="16">[15]Global!#REF!</definedName>
    <definedName name="total_costs_ex_fuel_per_ASK_1985" localSheetId="5">[15]Global!#REF!</definedName>
    <definedName name="total_costs_ex_fuel_per_ASK_1985" localSheetId="9">[15]Global!#REF!</definedName>
    <definedName name="total_costs_ex_fuel_per_ASK_1985" localSheetId="2">[15]Global!#REF!</definedName>
    <definedName name="total_costs_ex_fuel_per_ASK_1985" localSheetId="25">[15]Global!#REF!</definedName>
    <definedName name="total_costs_ex_fuel_per_ASK_1985">[15]Global!#REF!</definedName>
    <definedName name="total_costs_ex_fuel_per_ASK_1986" localSheetId="4">[15]Global!#REF!</definedName>
    <definedName name="total_costs_ex_fuel_per_ASK_1986" localSheetId="16">[15]Global!#REF!</definedName>
    <definedName name="total_costs_ex_fuel_per_ASK_1986" localSheetId="5">[15]Global!#REF!</definedName>
    <definedName name="total_costs_ex_fuel_per_ASK_1986" localSheetId="9">[15]Global!#REF!</definedName>
    <definedName name="total_costs_ex_fuel_per_ASK_1986" localSheetId="2">[15]Global!#REF!</definedName>
    <definedName name="total_costs_ex_fuel_per_ASK_1986" localSheetId="25">[15]Global!#REF!</definedName>
    <definedName name="total_costs_ex_fuel_per_ASK_1986">[15]Global!#REF!</definedName>
    <definedName name="total_costs_ex_fuel_per_ASK_1987" localSheetId="4">[15]Global!#REF!</definedName>
    <definedName name="total_costs_ex_fuel_per_ASK_1987" localSheetId="16">[15]Global!#REF!</definedName>
    <definedName name="total_costs_ex_fuel_per_ASK_1987" localSheetId="5">[15]Global!#REF!</definedName>
    <definedName name="total_costs_ex_fuel_per_ASK_1987" localSheetId="9">[15]Global!#REF!</definedName>
    <definedName name="total_costs_ex_fuel_per_ASK_1987" localSheetId="2">[15]Global!#REF!</definedName>
    <definedName name="total_costs_ex_fuel_per_ASK_1987" localSheetId="25">[15]Global!#REF!</definedName>
    <definedName name="total_costs_ex_fuel_per_ASK_1987">[15]Global!#REF!</definedName>
    <definedName name="total_costs_ex_fuel_per_ASK_1988" localSheetId="4">[15]Global!#REF!</definedName>
    <definedName name="total_costs_ex_fuel_per_ASK_1988" localSheetId="16">[15]Global!#REF!</definedName>
    <definedName name="total_costs_ex_fuel_per_ASK_1988" localSheetId="5">[15]Global!#REF!</definedName>
    <definedName name="total_costs_ex_fuel_per_ASK_1988" localSheetId="9">[15]Global!#REF!</definedName>
    <definedName name="total_costs_ex_fuel_per_ASK_1988" localSheetId="2">[15]Global!#REF!</definedName>
    <definedName name="total_costs_ex_fuel_per_ASK_1988" localSheetId="25">[15]Global!#REF!</definedName>
    <definedName name="total_costs_ex_fuel_per_ASK_1988">[15]Global!#REF!</definedName>
    <definedName name="total_costs_ex_fuel_per_ASK_1989" localSheetId="4">[15]Global!#REF!</definedName>
    <definedName name="total_costs_ex_fuel_per_ASK_1989" localSheetId="16">[15]Global!#REF!</definedName>
    <definedName name="total_costs_ex_fuel_per_ASK_1989" localSheetId="5">[15]Global!#REF!</definedName>
    <definedName name="total_costs_ex_fuel_per_ASK_1989" localSheetId="9">[15]Global!#REF!</definedName>
    <definedName name="total_costs_ex_fuel_per_ASK_1989" localSheetId="2">[15]Global!#REF!</definedName>
    <definedName name="total_costs_ex_fuel_per_ASK_1989" localSheetId="25">[15]Global!#REF!</definedName>
    <definedName name="total_costs_ex_fuel_per_ASK_1989">[15]Global!#REF!</definedName>
    <definedName name="total_costs_ex_fuel_per_ASK_1990" localSheetId="4">[15]Global!#REF!</definedName>
    <definedName name="total_costs_ex_fuel_per_ASK_1990" localSheetId="16">[15]Global!#REF!</definedName>
    <definedName name="total_costs_ex_fuel_per_ASK_1990" localSheetId="5">[15]Global!#REF!</definedName>
    <definedName name="total_costs_ex_fuel_per_ASK_1990" localSheetId="9">[15]Global!#REF!</definedName>
    <definedName name="total_costs_ex_fuel_per_ASK_1990" localSheetId="2">[15]Global!#REF!</definedName>
    <definedName name="total_costs_ex_fuel_per_ASK_1990" localSheetId="25">[15]Global!#REF!</definedName>
    <definedName name="total_costs_ex_fuel_per_ASK_1990">[15]Global!#REF!</definedName>
    <definedName name="total_costs_ex_fuel_per_ASK_1991" localSheetId="4">[15]Global!#REF!</definedName>
    <definedName name="total_costs_ex_fuel_per_ASK_1991" localSheetId="16">[15]Global!#REF!</definedName>
    <definedName name="total_costs_ex_fuel_per_ASK_1991" localSheetId="5">[15]Global!#REF!</definedName>
    <definedName name="total_costs_ex_fuel_per_ASK_1991" localSheetId="9">[15]Global!#REF!</definedName>
    <definedName name="total_costs_ex_fuel_per_ASK_1991" localSheetId="2">[15]Global!#REF!</definedName>
    <definedName name="total_costs_ex_fuel_per_ASK_1991" localSheetId="25">[15]Global!#REF!</definedName>
    <definedName name="total_costs_ex_fuel_per_ASK_1991">[15]Global!#REF!</definedName>
    <definedName name="total_costs_ex_fuel_per_ASK_1992" localSheetId="4">[15]Global!#REF!</definedName>
    <definedName name="total_costs_ex_fuel_per_ASK_1992" localSheetId="16">[15]Global!#REF!</definedName>
    <definedName name="total_costs_ex_fuel_per_ASK_1992" localSheetId="5">[15]Global!#REF!</definedName>
    <definedName name="total_costs_ex_fuel_per_ASK_1992" localSheetId="9">[15]Global!#REF!</definedName>
    <definedName name="total_costs_ex_fuel_per_ASK_1992" localSheetId="2">[15]Global!#REF!</definedName>
    <definedName name="total_costs_ex_fuel_per_ASK_1992" localSheetId="25">[15]Global!#REF!</definedName>
    <definedName name="total_costs_ex_fuel_per_ASK_1992">[15]Global!#REF!</definedName>
    <definedName name="total_costs_ex_fuel_per_ASK_1993" localSheetId="4">[15]Global!#REF!</definedName>
    <definedName name="total_costs_ex_fuel_per_ASK_1993" localSheetId="16">[15]Global!#REF!</definedName>
    <definedName name="total_costs_ex_fuel_per_ASK_1993" localSheetId="5">[15]Global!#REF!</definedName>
    <definedName name="total_costs_ex_fuel_per_ASK_1993" localSheetId="9">[15]Global!#REF!</definedName>
    <definedName name="total_costs_ex_fuel_per_ASK_1993" localSheetId="2">[15]Global!#REF!</definedName>
    <definedName name="total_costs_ex_fuel_per_ASK_1993" localSheetId="25">[15]Global!#REF!</definedName>
    <definedName name="total_costs_ex_fuel_per_ASK_1993">[15]Global!#REF!</definedName>
    <definedName name="total_costs_ex_fuel_per_ASK_1994" localSheetId="4">[15]Global!#REF!</definedName>
    <definedName name="total_costs_ex_fuel_per_ASK_1994" localSheetId="16">[15]Global!#REF!</definedName>
    <definedName name="total_costs_ex_fuel_per_ASK_1994" localSheetId="5">[15]Global!#REF!</definedName>
    <definedName name="total_costs_ex_fuel_per_ASK_1994" localSheetId="9">[15]Global!#REF!</definedName>
    <definedName name="total_costs_ex_fuel_per_ASK_1994" localSheetId="2">[15]Global!#REF!</definedName>
    <definedName name="total_costs_ex_fuel_per_ASK_1994" localSheetId="25">[15]Global!#REF!</definedName>
    <definedName name="total_costs_ex_fuel_per_ASK_1994">[15]Global!#REF!</definedName>
    <definedName name="total_costs_ex_fuel_per_ASK_1995" localSheetId="4">[15]Global!#REF!</definedName>
    <definedName name="total_costs_ex_fuel_per_ASK_1995" localSheetId="16">[15]Global!#REF!</definedName>
    <definedName name="total_costs_ex_fuel_per_ASK_1995" localSheetId="5">[15]Global!#REF!</definedName>
    <definedName name="total_costs_ex_fuel_per_ASK_1995" localSheetId="9">[15]Global!#REF!</definedName>
    <definedName name="total_costs_ex_fuel_per_ASK_1995" localSheetId="2">[15]Global!#REF!</definedName>
    <definedName name="total_costs_ex_fuel_per_ASK_1995" localSheetId="25">[15]Global!#REF!</definedName>
    <definedName name="total_costs_ex_fuel_per_ASK_1995">[15]Global!#REF!</definedName>
    <definedName name="total_costs_ex_fuel_per_ASK_1996" localSheetId="4">[15]Global!#REF!</definedName>
    <definedName name="total_costs_ex_fuel_per_ASK_1996" localSheetId="16">[15]Global!#REF!</definedName>
    <definedName name="total_costs_ex_fuel_per_ASK_1996" localSheetId="5">[15]Global!#REF!</definedName>
    <definedName name="total_costs_ex_fuel_per_ASK_1996" localSheetId="9">[15]Global!#REF!</definedName>
    <definedName name="total_costs_ex_fuel_per_ASK_1996" localSheetId="2">[15]Global!#REF!</definedName>
    <definedName name="total_costs_ex_fuel_per_ASK_1996" localSheetId="25">[15]Global!#REF!</definedName>
    <definedName name="total_costs_ex_fuel_per_ASK_1996">[15]Global!#REF!</definedName>
    <definedName name="total_costs_ex_fuel_per_ASK_1997" localSheetId="4">[15]Global!#REF!</definedName>
    <definedName name="total_costs_ex_fuel_per_ASK_1997" localSheetId="16">[15]Global!#REF!</definedName>
    <definedName name="total_costs_ex_fuel_per_ASK_1997" localSheetId="5">[15]Global!#REF!</definedName>
    <definedName name="total_costs_ex_fuel_per_ASK_1997" localSheetId="9">[15]Global!#REF!</definedName>
    <definedName name="total_costs_ex_fuel_per_ASK_1997" localSheetId="2">[15]Global!#REF!</definedName>
    <definedName name="total_costs_ex_fuel_per_ASK_1997" localSheetId="25">[15]Global!#REF!</definedName>
    <definedName name="total_costs_ex_fuel_per_ASK_1997">[15]Global!#REF!</definedName>
    <definedName name="total_costs_ex_fuel_per_ASK_1998" localSheetId="4">[15]Global!#REF!</definedName>
    <definedName name="total_costs_ex_fuel_per_ASK_1998" localSheetId="16">[15]Global!#REF!</definedName>
    <definedName name="total_costs_ex_fuel_per_ASK_1998" localSheetId="5">[15]Global!#REF!</definedName>
    <definedName name="total_costs_ex_fuel_per_ASK_1998" localSheetId="9">[15]Global!#REF!</definedName>
    <definedName name="total_costs_ex_fuel_per_ASK_1998" localSheetId="2">[15]Global!#REF!</definedName>
    <definedName name="total_costs_ex_fuel_per_ASK_1998" localSheetId="25">[15]Global!#REF!</definedName>
    <definedName name="total_costs_ex_fuel_per_ASK_1998">[15]Global!#REF!</definedName>
    <definedName name="total_costs_ex_fuel_per_ASK_1999" localSheetId="4">[15]Global!#REF!</definedName>
    <definedName name="total_costs_ex_fuel_per_ASK_1999" localSheetId="16">[15]Global!#REF!</definedName>
    <definedName name="total_costs_ex_fuel_per_ASK_1999" localSheetId="5">[15]Global!#REF!</definedName>
    <definedName name="total_costs_ex_fuel_per_ASK_1999" localSheetId="9">[15]Global!#REF!</definedName>
    <definedName name="total_costs_ex_fuel_per_ASK_1999" localSheetId="2">[15]Global!#REF!</definedName>
    <definedName name="total_costs_ex_fuel_per_ASK_1999" localSheetId="25">[15]Global!#REF!</definedName>
    <definedName name="total_costs_ex_fuel_per_ASK_1999">[15]Global!#REF!</definedName>
    <definedName name="total_costs_ex_fuel_per_ASK_2000" localSheetId="4">[15]Global!#REF!</definedName>
    <definedName name="total_costs_ex_fuel_per_ASK_2000" localSheetId="16">[15]Global!#REF!</definedName>
    <definedName name="total_costs_ex_fuel_per_ASK_2000" localSheetId="5">[15]Global!#REF!</definedName>
    <definedName name="total_costs_ex_fuel_per_ASK_2000" localSheetId="9">[15]Global!#REF!</definedName>
    <definedName name="total_costs_ex_fuel_per_ASK_2000" localSheetId="2">[15]Global!#REF!</definedName>
    <definedName name="total_costs_ex_fuel_per_ASK_2000" localSheetId="25">[15]Global!#REF!</definedName>
    <definedName name="total_costs_ex_fuel_per_ASK_2000">[15]Global!#REF!</definedName>
    <definedName name="total_costs_ex_fuel_per_ASK_2001" localSheetId="4">[15]Global!#REF!</definedName>
    <definedName name="total_costs_ex_fuel_per_ASK_2001" localSheetId="16">[15]Global!#REF!</definedName>
    <definedName name="total_costs_ex_fuel_per_ASK_2001" localSheetId="5">[15]Global!#REF!</definedName>
    <definedName name="total_costs_ex_fuel_per_ASK_2001" localSheetId="9">[15]Global!#REF!</definedName>
    <definedName name="total_costs_ex_fuel_per_ASK_2001" localSheetId="2">[15]Global!#REF!</definedName>
    <definedName name="total_costs_ex_fuel_per_ASK_2001" localSheetId="25">[15]Global!#REF!</definedName>
    <definedName name="total_costs_ex_fuel_per_ASK_2001">[15]Global!#REF!</definedName>
    <definedName name="total_costs_ex_fuel_per_ASK_2002" localSheetId="4">[15]Global!#REF!</definedName>
    <definedName name="total_costs_ex_fuel_per_ASK_2002" localSheetId="16">[15]Global!#REF!</definedName>
    <definedName name="total_costs_ex_fuel_per_ASK_2002" localSheetId="5">[15]Global!#REF!</definedName>
    <definedName name="total_costs_ex_fuel_per_ASK_2002" localSheetId="9">[15]Global!#REF!</definedName>
    <definedName name="total_costs_ex_fuel_per_ASK_2002" localSheetId="2">[15]Global!#REF!</definedName>
    <definedName name="total_costs_ex_fuel_per_ASK_2002" localSheetId="25">[15]Global!#REF!</definedName>
    <definedName name="total_costs_ex_fuel_per_ASK_2002">[15]Global!#REF!</definedName>
    <definedName name="total_costs_ex_fuel_per_ASK_2003" localSheetId="4">[15]Global!#REF!</definedName>
    <definedName name="total_costs_ex_fuel_per_ASK_2003" localSheetId="16">[15]Global!#REF!</definedName>
    <definedName name="total_costs_ex_fuel_per_ASK_2003" localSheetId="5">[15]Global!#REF!</definedName>
    <definedName name="total_costs_ex_fuel_per_ASK_2003" localSheetId="9">[15]Global!#REF!</definedName>
    <definedName name="total_costs_ex_fuel_per_ASK_2003" localSheetId="2">[15]Global!#REF!</definedName>
    <definedName name="total_costs_ex_fuel_per_ASK_2003" localSheetId="25">[15]Global!#REF!</definedName>
    <definedName name="total_costs_ex_fuel_per_ASK_2003">[15]Global!#REF!</definedName>
    <definedName name="total_costs_ex_fuel_per_ASK_2004" localSheetId="4">[15]Global!#REF!</definedName>
    <definedName name="total_costs_ex_fuel_per_ASK_2004" localSheetId="16">[15]Global!#REF!</definedName>
    <definedName name="total_costs_ex_fuel_per_ASK_2004" localSheetId="5">[15]Global!#REF!</definedName>
    <definedName name="total_costs_ex_fuel_per_ASK_2004" localSheetId="9">[15]Global!#REF!</definedName>
    <definedName name="total_costs_ex_fuel_per_ASK_2004" localSheetId="2">[15]Global!#REF!</definedName>
    <definedName name="total_costs_ex_fuel_per_ASK_2004" localSheetId="25">[15]Global!#REF!</definedName>
    <definedName name="total_costs_ex_fuel_per_ASK_2004">[15]Global!#REF!</definedName>
    <definedName name="total_costs_ex_fuel_per_ASK_2005" localSheetId="4">[15]Global!#REF!</definedName>
    <definedName name="total_costs_ex_fuel_per_ASK_2005" localSheetId="16">[15]Global!#REF!</definedName>
    <definedName name="total_costs_ex_fuel_per_ASK_2005" localSheetId="5">[15]Global!#REF!</definedName>
    <definedName name="total_costs_ex_fuel_per_ASK_2005" localSheetId="9">[15]Global!#REF!</definedName>
    <definedName name="total_costs_ex_fuel_per_ASK_2005" localSheetId="2">[15]Global!#REF!</definedName>
    <definedName name="total_costs_ex_fuel_per_ASK_2005" localSheetId="25">[15]Global!#REF!</definedName>
    <definedName name="total_costs_ex_fuel_per_ASK_2005">[15]Global!#REF!</definedName>
    <definedName name="total_costs_ex_fuel_per_ASK_2006" localSheetId="4">[15]Global!#REF!</definedName>
    <definedName name="total_costs_ex_fuel_per_ASK_2006" localSheetId="16">[15]Global!#REF!</definedName>
    <definedName name="total_costs_ex_fuel_per_ASK_2006" localSheetId="5">[15]Global!#REF!</definedName>
    <definedName name="total_costs_ex_fuel_per_ASK_2006" localSheetId="9">[15]Global!#REF!</definedName>
    <definedName name="total_costs_ex_fuel_per_ASK_2006" localSheetId="2">[15]Global!#REF!</definedName>
    <definedName name="total_costs_ex_fuel_per_ASK_2006" localSheetId="25">[15]Global!#REF!</definedName>
    <definedName name="total_costs_ex_fuel_per_ASK_2006">[15]Global!#REF!</definedName>
    <definedName name="total_costs_ex_fuel_per_ASK_2007" localSheetId="4">[15]Global!#REF!</definedName>
    <definedName name="total_costs_ex_fuel_per_ASK_2007" localSheetId="16">[15]Global!#REF!</definedName>
    <definedName name="total_costs_ex_fuel_per_ASK_2007" localSheetId="5">[15]Global!#REF!</definedName>
    <definedName name="total_costs_ex_fuel_per_ASK_2007" localSheetId="9">[15]Global!#REF!</definedName>
    <definedName name="total_costs_ex_fuel_per_ASK_2007" localSheetId="2">[15]Global!#REF!</definedName>
    <definedName name="total_costs_ex_fuel_per_ASK_2007" localSheetId="25">[15]Global!#REF!</definedName>
    <definedName name="total_costs_ex_fuel_per_ASK_2007">[15]Global!#REF!</definedName>
    <definedName name="total_costs_ex_fuel_per_ASK_2008" localSheetId="4">[15]Global!#REF!</definedName>
    <definedName name="total_costs_ex_fuel_per_ASK_2008" localSheetId="16">[15]Global!#REF!</definedName>
    <definedName name="total_costs_ex_fuel_per_ASK_2008" localSheetId="5">[15]Global!#REF!</definedName>
    <definedName name="total_costs_ex_fuel_per_ASK_2008" localSheetId="9">[15]Global!#REF!</definedName>
    <definedName name="total_costs_ex_fuel_per_ASK_2008" localSheetId="2">[15]Global!#REF!</definedName>
    <definedName name="total_costs_ex_fuel_per_ASK_2008" localSheetId="25">[15]Global!#REF!</definedName>
    <definedName name="total_costs_ex_fuel_per_ASK_2008">[15]Global!#REF!</definedName>
    <definedName name="total_costs_ex_fuel_per_ASK_2009" localSheetId="4">[15]Global!#REF!</definedName>
    <definedName name="total_costs_ex_fuel_per_ASK_2009" localSheetId="16">[15]Global!#REF!</definedName>
    <definedName name="total_costs_ex_fuel_per_ASK_2009" localSheetId="5">[15]Global!#REF!</definedName>
    <definedName name="total_costs_ex_fuel_per_ASK_2009" localSheetId="9">[15]Global!#REF!</definedName>
    <definedName name="total_costs_ex_fuel_per_ASK_2009" localSheetId="2">[15]Global!#REF!</definedName>
    <definedName name="total_costs_ex_fuel_per_ASK_2009" localSheetId="25">[15]Global!#REF!</definedName>
    <definedName name="total_costs_ex_fuel_per_ASK_2009">[15]Global!#REF!</definedName>
    <definedName name="total_costs_ex_fuel_per_ASK_2010" localSheetId="4">[15]Global!#REF!</definedName>
    <definedName name="total_costs_ex_fuel_per_ASK_2010" localSheetId="16">[15]Global!#REF!</definedName>
    <definedName name="total_costs_ex_fuel_per_ASK_2010" localSheetId="5">[15]Global!#REF!</definedName>
    <definedName name="total_costs_ex_fuel_per_ASK_2010" localSheetId="9">[15]Global!#REF!</definedName>
    <definedName name="total_costs_ex_fuel_per_ASK_2010" localSheetId="2">[15]Global!#REF!</definedName>
    <definedName name="total_costs_ex_fuel_per_ASK_2010" localSheetId="25">[15]Global!#REF!</definedName>
    <definedName name="total_costs_ex_fuel_per_ASK_2010">[15]Global!#REF!</definedName>
    <definedName name="total_costs_ex_fuel_per_ASK_comm" localSheetId="4">[15]Global!#REF!</definedName>
    <definedName name="total_costs_ex_fuel_per_ASK_comm" localSheetId="16">[15]Global!#REF!</definedName>
    <definedName name="total_costs_ex_fuel_per_ASK_comm" localSheetId="5">[15]Global!#REF!</definedName>
    <definedName name="total_costs_ex_fuel_per_ASK_comm" localSheetId="9">[15]Global!#REF!</definedName>
    <definedName name="total_costs_ex_fuel_per_ASK_comm" localSheetId="2">[15]Global!#REF!</definedName>
    <definedName name="total_costs_ex_fuel_per_ASK_comm" localSheetId="25">[15]Global!#REF!</definedName>
    <definedName name="total_costs_ex_fuel_per_ASK_comm">[15]Global!#REF!</definedName>
    <definedName name="total_costs_ex_fuel_per_ASM_1985" localSheetId="4">[15]Global!#REF!</definedName>
    <definedName name="total_costs_ex_fuel_per_ASM_1985" localSheetId="16">[15]Global!#REF!</definedName>
    <definedName name="total_costs_ex_fuel_per_ASM_1985" localSheetId="5">[15]Global!#REF!</definedName>
    <definedName name="total_costs_ex_fuel_per_ASM_1985" localSheetId="9">[15]Global!#REF!</definedName>
    <definedName name="total_costs_ex_fuel_per_ASM_1985" localSheetId="2">[15]Global!#REF!</definedName>
    <definedName name="total_costs_ex_fuel_per_ASM_1985" localSheetId="25">[15]Global!#REF!</definedName>
    <definedName name="total_costs_ex_fuel_per_ASM_1985">[15]Global!#REF!</definedName>
    <definedName name="total_costs_ex_fuel_per_ASM_1986" localSheetId="4">[15]Global!#REF!</definedName>
    <definedName name="total_costs_ex_fuel_per_ASM_1986" localSheetId="16">[15]Global!#REF!</definedName>
    <definedName name="total_costs_ex_fuel_per_ASM_1986" localSheetId="5">[15]Global!#REF!</definedName>
    <definedName name="total_costs_ex_fuel_per_ASM_1986" localSheetId="9">[15]Global!#REF!</definedName>
    <definedName name="total_costs_ex_fuel_per_ASM_1986" localSheetId="2">[15]Global!#REF!</definedName>
    <definedName name="total_costs_ex_fuel_per_ASM_1986" localSheetId="25">[15]Global!#REF!</definedName>
    <definedName name="total_costs_ex_fuel_per_ASM_1986">[15]Global!#REF!</definedName>
    <definedName name="total_costs_ex_fuel_per_ASM_1987" localSheetId="4">[15]Global!#REF!</definedName>
    <definedName name="total_costs_ex_fuel_per_ASM_1987" localSheetId="16">[15]Global!#REF!</definedName>
    <definedName name="total_costs_ex_fuel_per_ASM_1987" localSheetId="5">[15]Global!#REF!</definedName>
    <definedName name="total_costs_ex_fuel_per_ASM_1987" localSheetId="9">[15]Global!#REF!</definedName>
    <definedName name="total_costs_ex_fuel_per_ASM_1987" localSheetId="2">[15]Global!#REF!</definedName>
    <definedName name="total_costs_ex_fuel_per_ASM_1987" localSheetId="25">[15]Global!#REF!</definedName>
    <definedName name="total_costs_ex_fuel_per_ASM_1987">[15]Global!#REF!</definedName>
    <definedName name="total_costs_ex_fuel_per_ASM_1988" localSheetId="4">[15]Global!#REF!</definedName>
    <definedName name="total_costs_ex_fuel_per_ASM_1988" localSheetId="16">[15]Global!#REF!</definedName>
    <definedName name="total_costs_ex_fuel_per_ASM_1988" localSheetId="5">[15]Global!#REF!</definedName>
    <definedName name="total_costs_ex_fuel_per_ASM_1988" localSheetId="9">[15]Global!#REF!</definedName>
    <definedName name="total_costs_ex_fuel_per_ASM_1988" localSheetId="2">[15]Global!#REF!</definedName>
    <definedName name="total_costs_ex_fuel_per_ASM_1988" localSheetId="25">[15]Global!#REF!</definedName>
    <definedName name="total_costs_ex_fuel_per_ASM_1988">[15]Global!#REF!</definedName>
    <definedName name="total_costs_ex_fuel_per_ASM_1989" localSheetId="4">[15]Global!#REF!</definedName>
    <definedName name="total_costs_ex_fuel_per_ASM_1989" localSheetId="16">[15]Global!#REF!</definedName>
    <definedName name="total_costs_ex_fuel_per_ASM_1989" localSheetId="5">[15]Global!#REF!</definedName>
    <definedName name="total_costs_ex_fuel_per_ASM_1989" localSheetId="9">[15]Global!#REF!</definedName>
    <definedName name="total_costs_ex_fuel_per_ASM_1989" localSheetId="2">[15]Global!#REF!</definedName>
    <definedName name="total_costs_ex_fuel_per_ASM_1989" localSheetId="25">[15]Global!#REF!</definedName>
    <definedName name="total_costs_ex_fuel_per_ASM_1989">[15]Global!#REF!</definedName>
    <definedName name="total_costs_ex_fuel_per_ASM_1990" localSheetId="4">[15]Global!#REF!</definedName>
    <definedName name="total_costs_ex_fuel_per_ASM_1990" localSheetId="16">[15]Global!#REF!</definedName>
    <definedName name="total_costs_ex_fuel_per_ASM_1990" localSheetId="5">[15]Global!#REF!</definedName>
    <definedName name="total_costs_ex_fuel_per_ASM_1990" localSheetId="9">[15]Global!#REF!</definedName>
    <definedName name="total_costs_ex_fuel_per_ASM_1990" localSheetId="2">[15]Global!#REF!</definedName>
    <definedName name="total_costs_ex_fuel_per_ASM_1990" localSheetId="25">[15]Global!#REF!</definedName>
    <definedName name="total_costs_ex_fuel_per_ASM_1990">[15]Global!#REF!</definedName>
    <definedName name="total_costs_ex_fuel_per_ASM_1991" localSheetId="4">[15]Global!#REF!</definedName>
    <definedName name="total_costs_ex_fuel_per_ASM_1991" localSheetId="16">[15]Global!#REF!</definedName>
    <definedName name="total_costs_ex_fuel_per_ASM_1991" localSheetId="5">[15]Global!#REF!</definedName>
    <definedName name="total_costs_ex_fuel_per_ASM_1991" localSheetId="9">[15]Global!#REF!</definedName>
    <definedName name="total_costs_ex_fuel_per_ASM_1991" localSheetId="2">[15]Global!#REF!</definedName>
    <definedName name="total_costs_ex_fuel_per_ASM_1991" localSheetId="25">[15]Global!#REF!</definedName>
    <definedName name="total_costs_ex_fuel_per_ASM_1991">[15]Global!#REF!</definedName>
    <definedName name="total_costs_ex_fuel_per_ASM_1992" localSheetId="4">[15]Global!#REF!</definedName>
    <definedName name="total_costs_ex_fuel_per_ASM_1992" localSheetId="16">[15]Global!#REF!</definedName>
    <definedName name="total_costs_ex_fuel_per_ASM_1992" localSheetId="5">[15]Global!#REF!</definedName>
    <definedName name="total_costs_ex_fuel_per_ASM_1992" localSheetId="9">[15]Global!#REF!</definedName>
    <definedName name="total_costs_ex_fuel_per_ASM_1992" localSheetId="2">[15]Global!#REF!</definedName>
    <definedName name="total_costs_ex_fuel_per_ASM_1992" localSheetId="25">[15]Global!#REF!</definedName>
    <definedName name="total_costs_ex_fuel_per_ASM_1992">[15]Global!#REF!</definedName>
    <definedName name="total_costs_ex_fuel_per_ASM_1993" localSheetId="4">[15]Global!#REF!</definedName>
    <definedName name="total_costs_ex_fuel_per_ASM_1993" localSheetId="16">[15]Global!#REF!</definedName>
    <definedName name="total_costs_ex_fuel_per_ASM_1993" localSheetId="5">[15]Global!#REF!</definedName>
    <definedName name="total_costs_ex_fuel_per_ASM_1993" localSheetId="9">[15]Global!#REF!</definedName>
    <definedName name="total_costs_ex_fuel_per_ASM_1993" localSheetId="2">[15]Global!#REF!</definedName>
    <definedName name="total_costs_ex_fuel_per_ASM_1993" localSheetId="25">[15]Global!#REF!</definedName>
    <definedName name="total_costs_ex_fuel_per_ASM_1993">[15]Global!#REF!</definedName>
    <definedName name="total_costs_ex_fuel_per_ASM_1994" localSheetId="4">[15]Global!#REF!</definedName>
    <definedName name="total_costs_ex_fuel_per_ASM_1994" localSheetId="16">[15]Global!#REF!</definedName>
    <definedName name="total_costs_ex_fuel_per_ASM_1994" localSheetId="5">[15]Global!#REF!</definedName>
    <definedName name="total_costs_ex_fuel_per_ASM_1994" localSheetId="9">[15]Global!#REF!</definedName>
    <definedName name="total_costs_ex_fuel_per_ASM_1994" localSheetId="2">[15]Global!#REF!</definedName>
    <definedName name="total_costs_ex_fuel_per_ASM_1994" localSheetId="25">[15]Global!#REF!</definedName>
    <definedName name="total_costs_ex_fuel_per_ASM_1994">[15]Global!#REF!</definedName>
    <definedName name="total_costs_ex_fuel_per_ASM_1995" localSheetId="4">[15]Global!#REF!</definedName>
    <definedName name="total_costs_ex_fuel_per_ASM_1995" localSheetId="16">[15]Global!#REF!</definedName>
    <definedName name="total_costs_ex_fuel_per_ASM_1995" localSheetId="5">[15]Global!#REF!</definedName>
    <definedName name="total_costs_ex_fuel_per_ASM_1995" localSheetId="9">[15]Global!#REF!</definedName>
    <definedName name="total_costs_ex_fuel_per_ASM_1995" localSheetId="2">[15]Global!#REF!</definedName>
    <definedName name="total_costs_ex_fuel_per_ASM_1995" localSheetId="25">[15]Global!#REF!</definedName>
    <definedName name="total_costs_ex_fuel_per_ASM_1995">[15]Global!#REF!</definedName>
    <definedName name="total_costs_ex_fuel_per_ASM_1996" localSheetId="4">[15]Global!#REF!</definedName>
    <definedName name="total_costs_ex_fuel_per_ASM_1996" localSheetId="16">[15]Global!#REF!</definedName>
    <definedName name="total_costs_ex_fuel_per_ASM_1996" localSheetId="5">[15]Global!#REF!</definedName>
    <definedName name="total_costs_ex_fuel_per_ASM_1996" localSheetId="9">[15]Global!#REF!</definedName>
    <definedName name="total_costs_ex_fuel_per_ASM_1996" localSheetId="2">[15]Global!#REF!</definedName>
    <definedName name="total_costs_ex_fuel_per_ASM_1996" localSheetId="25">[15]Global!#REF!</definedName>
    <definedName name="total_costs_ex_fuel_per_ASM_1996">[15]Global!#REF!</definedName>
    <definedName name="total_costs_ex_fuel_per_ASM_1997" localSheetId="4">[15]Global!#REF!</definedName>
    <definedName name="total_costs_ex_fuel_per_ASM_1997" localSheetId="16">[15]Global!#REF!</definedName>
    <definedName name="total_costs_ex_fuel_per_ASM_1997" localSheetId="5">[15]Global!#REF!</definedName>
    <definedName name="total_costs_ex_fuel_per_ASM_1997" localSheetId="9">[15]Global!#REF!</definedName>
    <definedName name="total_costs_ex_fuel_per_ASM_1997" localSheetId="2">[15]Global!#REF!</definedName>
    <definedName name="total_costs_ex_fuel_per_ASM_1997" localSheetId="25">[15]Global!#REF!</definedName>
    <definedName name="total_costs_ex_fuel_per_ASM_1997">[15]Global!#REF!</definedName>
    <definedName name="total_costs_ex_fuel_per_ASM_1998" localSheetId="4">[15]Global!#REF!</definedName>
    <definedName name="total_costs_ex_fuel_per_ASM_1998" localSheetId="16">[15]Global!#REF!</definedName>
    <definedName name="total_costs_ex_fuel_per_ASM_1998" localSheetId="5">[15]Global!#REF!</definedName>
    <definedName name="total_costs_ex_fuel_per_ASM_1998" localSheetId="9">[15]Global!#REF!</definedName>
    <definedName name="total_costs_ex_fuel_per_ASM_1998" localSheetId="2">[15]Global!#REF!</definedName>
    <definedName name="total_costs_ex_fuel_per_ASM_1998" localSheetId="25">[15]Global!#REF!</definedName>
    <definedName name="total_costs_ex_fuel_per_ASM_1998">[15]Global!#REF!</definedName>
    <definedName name="total_costs_ex_fuel_per_ASM_1999" localSheetId="4">[15]Global!#REF!</definedName>
    <definedName name="total_costs_ex_fuel_per_ASM_1999" localSheetId="16">[15]Global!#REF!</definedName>
    <definedName name="total_costs_ex_fuel_per_ASM_1999" localSheetId="5">[15]Global!#REF!</definedName>
    <definedName name="total_costs_ex_fuel_per_ASM_1999" localSheetId="9">[15]Global!#REF!</definedName>
    <definedName name="total_costs_ex_fuel_per_ASM_1999" localSheetId="2">[15]Global!#REF!</definedName>
    <definedName name="total_costs_ex_fuel_per_ASM_1999" localSheetId="25">[15]Global!#REF!</definedName>
    <definedName name="total_costs_ex_fuel_per_ASM_1999">[15]Global!#REF!</definedName>
    <definedName name="total_costs_ex_fuel_per_ASM_2000" localSheetId="4">[15]Global!#REF!</definedName>
    <definedName name="total_costs_ex_fuel_per_ASM_2000" localSheetId="16">[15]Global!#REF!</definedName>
    <definedName name="total_costs_ex_fuel_per_ASM_2000" localSheetId="5">[15]Global!#REF!</definedName>
    <definedName name="total_costs_ex_fuel_per_ASM_2000" localSheetId="9">[15]Global!#REF!</definedName>
    <definedName name="total_costs_ex_fuel_per_ASM_2000" localSheetId="2">[15]Global!#REF!</definedName>
    <definedName name="total_costs_ex_fuel_per_ASM_2000" localSheetId="25">[15]Global!#REF!</definedName>
    <definedName name="total_costs_ex_fuel_per_ASM_2000">[15]Global!#REF!</definedName>
    <definedName name="total_costs_ex_fuel_per_ASM_2001" localSheetId="4">[15]Global!#REF!</definedName>
    <definedName name="total_costs_ex_fuel_per_ASM_2001" localSheetId="16">[15]Global!#REF!</definedName>
    <definedName name="total_costs_ex_fuel_per_ASM_2001" localSheetId="5">[15]Global!#REF!</definedName>
    <definedName name="total_costs_ex_fuel_per_ASM_2001" localSheetId="9">[15]Global!#REF!</definedName>
    <definedName name="total_costs_ex_fuel_per_ASM_2001" localSheetId="2">[15]Global!#REF!</definedName>
    <definedName name="total_costs_ex_fuel_per_ASM_2001" localSheetId="25">[15]Global!#REF!</definedName>
    <definedName name="total_costs_ex_fuel_per_ASM_2001">[15]Global!#REF!</definedName>
    <definedName name="total_costs_ex_fuel_per_ASM_2002" localSheetId="4">[15]Global!#REF!</definedName>
    <definedName name="total_costs_ex_fuel_per_ASM_2002" localSheetId="16">[15]Global!#REF!</definedName>
    <definedName name="total_costs_ex_fuel_per_ASM_2002" localSheetId="5">[15]Global!#REF!</definedName>
    <definedName name="total_costs_ex_fuel_per_ASM_2002" localSheetId="9">[15]Global!#REF!</definedName>
    <definedName name="total_costs_ex_fuel_per_ASM_2002" localSheetId="2">[15]Global!#REF!</definedName>
    <definedName name="total_costs_ex_fuel_per_ASM_2002" localSheetId="25">[15]Global!#REF!</definedName>
    <definedName name="total_costs_ex_fuel_per_ASM_2002">[15]Global!#REF!</definedName>
    <definedName name="total_costs_ex_fuel_per_ASM_2003" localSheetId="4">[15]Global!#REF!</definedName>
    <definedName name="total_costs_ex_fuel_per_ASM_2003" localSheetId="16">[15]Global!#REF!</definedName>
    <definedName name="total_costs_ex_fuel_per_ASM_2003" localSheetId="5">[15]Global!#REF!</definedName>
    <definedName name="total_costs_ex_fuel_per_ASM_2003" localSheetId="9">[15]Global!#REF!</definedName>
    <definedName name="total_costs_ex_fuel_per_ASM_2003" localSheetId="2">[15]Global!#REF!</definedName>
    <definedName name="total_costs_ex_fuel_per_ASM_2003" localSheetId="25">[15]Global!#REF!</definedName>
    <definedName name="total_costs_ex_fuel_per_ASM_2003">[15]Global!#REF!</definedName>
    <definedName name="total_costs_ex_fuel_per_ASM_2004" localSheetId="4">[15]Global!#REF!</definedName>
    <definedName name="total_costs_ex_fuel_per_ASM_2004" localSheetId="16">[15]Global!#REF!</definedName>
    <definedName name="total_costs_ex_fuel_per_ASM_2004" localSheetId="5">[15]Global!#REF!</definedName>
    <definedName name="total_costs_ex_fuel_per_ASM_2004" localSheetId="9">[15]Global!#REF!</definedName>
    <definedName name="total_costs_ex_fuel_per_ASM_2004" localSheetId="2">[15]Global!#REF!</definedName>
    <definedName name="total_costs_ex_fuel_per_ASM_2004" localSheetId="25">[15]Global!#REF!</definedName>
    <definedName name="total_costs_ex_fuel_per_ASM_2004">[15]Global!#REF!</definedName>
    <definedName name="total_costs_ex_fuel_per_ASM_2005" localSheetId="4">[15]Global!#REF!</definedName>
    <definedName name="total_costs_ex_fuel_per_ASM_2005" localSheetId="16">[15]Global!#REF!</definedName>
    <definedName name="total_costs_ex_fuel_per_ASM_2005" localSheetId="5">[15]Global!#REF!</definedName>
    <definedName name="total_costs_ex_fuel_per_ASM_2005" localSheetId="9">[15]Global!#REF!</definedName>
    <definedName name="total_costs_ex_fuel_per_ASM_2005" localSheetId="2">[15]Global!#REF!</definedName>
    <definedName name="total_costs_ex_fuel_per_ASM_2005" localSheetId="25">[15]Global!#REF!</definedName>
    <definedName name="total_costs_ex_fuel_per_ASM_2005">[15]Global!#REF!</definedName>
    <definedName name="total_costs_ex_fuel_per_ASM_2006" localSheetId="4">[15]Global!#REF!</definedName>
    <definedName name="total_costs_ex_fuel_per_ASM_2006" localSheetId="16">[15]Global!#REF!</definedName>
    <definedName name="total_costs_ex_fuel_per_ASM_2006" localSheetId="5">[15]Global!#REF!</definedName>
    <definedName name="total_costs_ex_fuel_per_ASM_2006" localSheetId="9">[15]Global!#REF!</definedName>
    <definedName name="total_costs_ex_fuel_per_ASM_2006" localSheetId="2">[15]Global!#REF!</definedName>
    <definedName name="total_costs_ex_fuel_per_ASM_2006" localSheetId="25">[15]Global!#REF!</definedName>
    <definedName name="total_costs_ex_fuel_per_ASM_2006">[15]Global!#REF!</definedName>
    <definedName name="total_costs_ex_fuel_per_ASM_2007" localSheetId="4">[15]Global!#REF!</definedName>
    <definedName name="total_costs_ex_fuel_per_ASM_2007" localSheetId="16">[15]Global!#REF!</definedName>
    <definedName name="total_costs_ex_fuel_per_ASM_2007" localSheetId="5">[15]Global!#REF!</definedName>
    <definedName name="total_costs_ex_fuel_per_ASM_2007" localSheetId="9">[15]Global!#REF!</definedName>
    <definedName name="total_costs_ex_fuel_per_ASM_2007" localSheetId="2">[15]Global!#REF!</definedName>
    <definedName name="total_costs_ex_fuel_per_ASM_2007" localSheetId="25">[15]Global!#REF!</definedName>
    <definedName name="total_costs_ex_fuel_per_ASM_2007">[15]Global!#REF!</definedName>
    <definedName name="total_costs_ex_fuel_per_ASM_2008" localSheetId="4">[15]Global!#REF!</definedName>
    <definedName name="total_costs_ex_fuel_per_ASM_2008" localSheetId="16">[15]Global!#REF!</definedName>
    <definedName name="total_costs_ex_fuel_per_ASM_2008" localSheetId="5">[15]Global!#REF!</definedName>
    <definedName name="total_costs_ex_fuel_per_ASM_2008" localSheetId="9">[15]Global!#REF!</definedName>
    <definedName name="total_costs_ex_fuel_per_ASM_2008" localSheetId="2">[15]Global!#REF!</definedName>
    <definedName name="total_costs_ex_fuel_per_ASM_2008" localSheetId="25">[15]Global!#REF!</definedName>
    <definedName name="total_costs_ex_fuel_per_ASM_2008">[15]Global!#REF!</definedName>
    <definedName name="total_costs_ex_fuel_per_ASM_2009" localSheetId="4">[15]Global!#REF!</definedName>
    <definedName name="total_costs_ex_fuel_per_ASM_2009" localSheetId="16">[15]Global!#REF!</definedName>
    <definedName name="total_costs_ex_fuel_per_ASM_2009" localSheetId="5">[15]Global!#REF!</definedName>
    <definedName name="total_costs_ex_fuel_per_ASM_2009" localSheetId="9">[15]Global!#REF!</definedName>
    <definedName name="total_costs_ex_fuel_per_ASM_2009" localSheetId="2">[15]Global!#REF!</definedName>
    <definedName name="total_costs_ex_fuel_per_ASM_2009" localSheetId="25">[15]Global!#REF!</definedName>
    <definedName name="total_costs_ex_fuel_per_ASM_2009">[15]Global!#REF!</definedName>
    <definedName name="total_costs_ex_fuel_per_ASM_2010" localSheetId="4">[15]Global!#REF!</definedName>
    <definedName name="total_costs_ex_fuel_per_ASM_2010" localSheetId="16">[15]Global!#REF!</definedName>
    <definedName name="total_costs_ex_fuel_per_ASM_2010" localSheetId="5">[15]Global!#REF!</definedName>
    <definedName name="total_costs_ex_fuel_per_ASM_2010" localSheetId="9">[15]Global!#REF!</definedName>
    <definedName name="total_costs_ex_fuel_per_ASM_2010" localSheetId="2">[15]Global!#REF!</definedName>
    <definedName name="total_costs_ex_fuel_per_ASM_2010" localSheetId="25">[15]Global!#REF!</definedName>
    <definedName name="total_costs_ex_fuel_per_ASM_2010">[15]Global!#REF!</definedName>
    <definedName name="total_costs_ex_fuel_per_ASM_comm" localSheetId="4">[15]Global!#REF!</definedName>
    <definedName name="total_costs_ex_fuel_per_ASM_comm" localSheetId="16">[15]Global!#REF!</definedName>
    <definedName name="total_costs_ex_fuel_per_ASM_comm" localSheetId="5">[15]Global!#REF!</definedName>
    <definedName name="total_costs_ex_fuel_per_ASM_comm" localSheetId="9">[15]Global!#REF!</definedName>
    <definedName name="total_costs_ex_fuel_per_ASM_comm" localSheetId="2">[15]Global!#REF!</definedName>
    <definedName name="total_costs_ex_fuel_per_ASM_comm" localSheetId="25">[15]Global!#REF!</definedName>
    <definedName name="total_costs_ex_fuel_per_ASM_comm">[15]Global!#REF!</definedName>
    <definedName name="total_costs_ex_fuel_per_ATK_1985" localSheetId="4">[15]Global!#REF!</definedName>
    <definedName name="total_costs_ex_fuel_per_ATK_1985" localSheetId="16">[15]Global!#REF!</definedName>
    <definedName name="total_costs_ex_fuel_per_ATK_1985" localSheetId="5">[15]Global!#REF!</definedName>
    <definedName name="total_costs_ex_fuel_per_ATK_1985" localSheetId="9">[15]Global!#REF!</definedName>
    <definedName name="total_costs_ex_fuel_per_ATK_1985" localSheetId="2">[15]Global!#REF!</definedName>
    <definedName name="total_costs_ex_fuel_per_ATK_1985" localSheetId="25">[15]Global!#REF!</definedName>
    <definedName name="total_costs_ex_fuel_per_ATK_1985">[15]Global!#REF!</definedName>
    <definedName name="total_costs_ex_fuel_per_ATK_1986" localSheetId="4">[15]Global!#REF!</definedName>
    <definedName name="total_costs_ex_fuel_per_ATK_1986" localSheetId="16">[15]Global!#REF!</definedName>
    <definedName name="total_costs_ex_fuel_per_ATK_1986" localSheetId="5">[15]Global!#REF!</definedName>
    <definedName name="total_costs_ex_fuel_per_ATK_1986" localSheetId="9">[15]Global!#REF!</definedName>
    <definedName name="total_costs_ex_fuel_per_ATK_1986" localSheetId="2">[15]Global!#REF!</definedName>
    <definedName name="total_costs_ex_fuel_per_ATK_1986" localSheetId="25">[15]Global!#REF!</definedName>
    <definedName name="total_costs_ex_fuel_per_ATK_1986">[15]Global!#REF!</definedName>
    <definedName name="total_costs_ex_fuel_per_ATK_1987" localSheetId="4">[15]Global!#REF!</definedName>
    <definedName name="total_costs_ex_fuel_per_ATK_1987" localSheetId="16">[15]Global!#REF!</definedName>
    <definedName name="total_costs_ex_fuel_per_ATK_1987" localSheetId="5">[15]Global!#REF!</definedName>
    <definedName name="total_costs_ex_fuel_per_ATK_1987" localSheetId="9">[15]Global!#REF!</definedName>
    <definedName name="total_costs_ex_fuel_per_ATK_1987" localSheetId="2">[15]Global!#REF!</definedName>
    <definedName name="total_costs_ex_fuel_per_ATK_1987" localSheetId="25">[15]Global!#REF!</definedName>
    <definedName name="total_costs_ex_fuel_per_ATK_1987">[15]Global!#REF!</definedName>
    <definedName name="total_costs_ex_fuel_per_ATK_1988" localSheetId="4">[15]Global!#REF!</definedName>
    <definedName name="total_costs_ex_fuel_per_ATK_1988" localSheetId="16">[15]Global!#REF!</definedName>
    <definedName name="total_costs_ex_fuel_per_ATK_1988" localSheetId="5">[15]Global!#REF!</definedName>
    <definedName name="total_costs_ex_fuel_per_ATK_1988" localSheetId="9">[15]Global!#REF!</definedName>
    <definedName name="total_costs_ex_fuel_per_ATK_1988" localSheetId="2">[15]Global!#REF!</definedName>
    <definedName name="total_costs_ex_fuel_per_ATK_1988" localSheetId="25">[15]Global!#REF!</definedName>
    <definedName name="total_costs_ex_fuel_per_ATK_1988">[15]Global!#REF!</definedName>
    <definedName name="total_costs_ex_fuel_per_ATK_1989" localSheetId="4">[15]Global!#REF!</definedName>
    <definedName name="total_costs_ex_fuel_per_ATK_1989" localSheetId="16">[15]Global!#REF!</definedName>
    <definedName name="total_costs_ex_fuel_per_ATK_1989" localSheetId="5">[15]Global!#REF!</definedName>
    <definedName name="total_costs_ex_fuel_per_ATK_1989" localSheetId="9">[15]Global!#REF!</definedName>
    <definedName name="total_costs_ex_fuel_per_ATK_1989" localSheetId="2">[15]Global!#REF!</definedName>
    <definedName name="total_costs_ex_fuel_per_ATK_1989" localSheetId="25">[15]Global!#REF!</definedName>
    <definedName name="total_costs_ex_fuel_per_ATK_1989">[15]Global!#REF!</definedName>
    <definedName name="total_costs_ex_fuel_per_ATK_1990" localSheetId="4">[15]Global!#REF!</definedName>
    <definedName name="total_costs_ex_fuel_per_ATK_1990" localSheetId="16">[15]Global!#REF!</definedName>
    <definedName name="total_costs_ex_fuel_per_ATK_1990" localSheetId="5">[15]Global!#REF!</definedName>
    <definedName name="total_costs_ex_fuel_per_ATK_1990" localSheetId="9">[15]Global!#REF!</definedName>
    <definedName name="total_costs_ex_fuel_per_ATK_1990" localSheetId="2">[15]Global!#REF!</definedName>
    <definedName name="total_costs_ex_fuel_per_ATK_1990" localSheetId="25">[15]Global!#REF!</definedName>
    <definedName name="total_costs_ex_fuel_per_ATK_1990">[15]Global!#REF!</definedName>
    <definedName name="total_costs_ex_fuel_per_ATK_1991" localSheetId="4">[15]Global!#REF!</definedName>
    <definedName name="total_costs_ex_fuel_per_ATK_1991" localSheetId="16">[15]Global!#REF!</definedName>
    <definedName name="total_costs_ex_fuel_per_ATK_1991" localSheetId="5">[15]Global!#REF!</definedName>
    <definedName name="total_costs_ex_fuel_per_ATK_1991" localSheetId="9">[15]Global!#REF!</definedName>
    <definedName name="total_costs_ex_fuel_per_ATK_1991" localSheetId="2">[15]Global!#REF!</definedName>
    <definedName name="total_costs_ex_fuel_per_ATK_1991" localSheetId="25">[15]Global!#REF!</definedName>
    <definedName name="total_costs_ex_fuel_per_ATK_1991">[15]Global!#REF!</definedName>
    <definedName name="total_costs_ex_fuel_per_ATK_1992" localSheetId="4">[15]Global!#REF!</definedName>
    <definedName name="total_costs_ex_fuel_per_ATK_1992" localSheetId="16">[15]Global!#REF!</definedName>
    <definedName name="total_costs_ex_fuel_per_ATK_1992" localSheetId="5">[15]Global!#REF!</definedName>
    <definedName name="total_costs_ex_fuel_per_ATK_1992" localSheetId="9">[15]Global!#REF!</definedName>
    <definedName name="total_costs_ex_fuel_per_ATK_1992" localSheetId="2">[15]Global!#REF!</definedName>
    <definedName name="total_costs_ex_fuel_per_ATK_1992" localSheetId="25">[15]Global!#REF!</definedName>
    <definedName name="total_costs_ex_fuel_per_ATK_1992">[15]Global!#REF!</definedName>
    <definedName name="total_costs_ex_fuel_per_ATK_1993" localSheetId="4">[15]Global!#REF!</definedName>
    <definedName name="total_costs_ex_fuel_per_ATK_1993" localSheetId="16">[15]Global!#REF!</definedName>
    <definedName name="total_costs_ex_fuel_per_ATK_1993" localSheetId="5">[15]Global!#REF!</definedName>
    <definedName name="total_costs_ex_fuel_per_ATK_1993" localSheetId="9">[15]Global!#REF!</definedName>
    <definedName name="total_costs_ex_fuel_per_ATK_1993" localSheetId="2">[15]Global!#REF!</definedName>
    <definedName name="total_costs_ex_fuel_per_ATK_1993" localSheetId="25">[15]Global!#REF!</definedName>
    <definedName name="total_costs_ex_fuel_per_ATK_1993">[15]Global!#REF!</definedName>
    <definedName name="total_costs_ex_fuel_per_ATK_1994" localSheetId="4">[15]Global!#REF!</definedName>
    <definedName name="total_costs_ex_fuel_per_ATK_1994" localSheetId="16">[15]Global!#REF!</definedName>
    <definedName name="total_costs_ex_fuel_per_ATK_1994" localSheetId="5">[15]Global!#REF!</definedName>
    <definedName name="total_costs_ex_fuel_per_ATK_1994" localSheetId="9">[15]Global!#REF!</definedName>
    <definedName name="total_costs_ex_fuel_per_ATK_1994" localSheetId="2">[15]Global!#REF!</definedName>
    <definedName name="total_costs_ex_fuel_per_ATK_1994" localSheetId="25">[15]Global!#REF!</definedName>
    <definedName name="total_costs_ex_fuel_per_ATK_1994">[15]Global!#REF!</definedName>
    <definedName name="total_costs_ex_fuel_per_ATK_1995" localSheetId="4">[15]Global!#REF!</definedName>
    <definedName name="total_costs_ex_fuel_per_ATK_1995" localSheetId="16">[15]Global!#REF!</definedName>
    <definedName name="total_costs_ex_fuel_per_ATK_1995" localSheetId="5">[15]Global!#REF!</definedName>
    <definedName name="total_costs_ex_fuel_per_ATK_1995" localSheetId="9">[15]Global!#REF!</definedName>
    <definedName name="total_costs_ex_fuel_per_ATK_1995" localSheetId="2">[15]Global!#REF!</definedName>
    <definedName name="total_costs_ex_fuel_per_ATK_1995" localSheetId="25">[15]Global!#REF!</definedName>
    <definedName name="total_costs_ex_fuel_per_ATK_1995">[15]Global!#REF!</definedName>
    <definedName name="total_costs_ex_fuel_per_ATK_1996" localSheetId="4">[15]Global!#REF!</definedName>
    <definedName name="total_costs_ex_fuel_per_ATK_1996" localSheetId="16">[15]Global!#REF!</definedName>
    <definedName name="total_costs_ex_fuel_per_ATK_1996" localSheetId="5">[15]Global!#REF!</definedName>
    <definedName name="total_costs_ex_fuel_per_ATK_1996" localSheetId="9">[15]Global!#REF!</definedName>
    <definedName name="total_costs_ex_fuel_per_ATK_1996" localSheetId="2">[15]Global!#REF!</definedName>
    <definedName name="total_costs_ex_fuel_per_ATK_1996" localSheetId="25">[15]Global!#REF!</definedName>
    <definedName name="total_costs_ex_fuel_per_ATK_1996">[15]Global!#REF!</definedName>
    <definedName name="total_costs_ex_fuel_per_ATK_1997" localSheetId="4">[15]Global!#REF!</definedName>
    <definedName name="total_costs_ex_fuel_per_ATK_1997" localSheetId="16">[15]Global!#REF!</definedName>
    <definedName name="total_costs_ex_fuel_per_ATK_1997" localSheetId="5">[15]Global!#REF!</definedName>
    <definedName name="total_costs_ex_fuel_per_ATK_1997" localSheetId="9">[15]Global!#REF!</definedName>
    <definedName name="total_costs_ex_fuel_per_ATK_1997" localSheetId="2">[15]Global!#REF!</definedName>
    <definedName name="total_costs_ex_fuel_per_ATK_1997" localSheetId="25">[15]Global!#REF!</definedName>
    <definedName name="total_costs_ex_fuel_per_ATK_1997">[15]Global!#REF!</definedName>
    <definedName name="total_costs_ex_fuel_per_ATK_1998" localSheetId="4">[15]Global!#REF!</definedName>
    <definedName name="total_costs_ex_fuel_per_ATK_1998" localSheetId="16">[15]Global!#REF!</definedName>
    <definedName name="total_costs_ex_fuel_per_ATK_1998" localSheetId="5">[15]Global!#REF!</definedName>
    <definedName name="total_costs_ex_fuel_per_ATK_1998" localSheetId="9">[15]Global!#REF!</definedName>
    <definedName name="total_costs_ex_fuel_per_ATK_1998" localSheetId="2">[15]Global!#REF!</definedName>
    <definedName name="total_costs_ex_fuel_per_ATK_1998" localSheetId="25">[15]Global!#REF!</definedName>
    <definedName name="total_costs_ex_fuel_per_ATK_1998">[15]Global!#REF!</definedName>
    <definedName name="total_costs_ex_fuel_per_ATK_1999" localSheetId="4">[15]Global!#REF!</definedName>
    <definedName name="total_costs_ex_fuel_per_ATK_1999" localSheetId="16">[15]Global!#REF!</definedName>
    <definedName name="total_costs_ex_fuel_per_ATK_1999" localSheetId="5">[15]Global!#REF!</definedName>
    <definedName name="total_costs_ex_fuel_per_ATK_1999" localSheetId="9">[15]Global!#REF!</definedName>
    <definedName name="total_costs_ex_fuel_per_ATK_1999" localSheetId="2">[15]Global!#REF!</definedName>
    <definedName name="total_costs_ex_fuel_per_ATK_1999" localSheetId="25">[15]Global!#REF!</definedName>
    <definedName name="total_costs_ex_fuel_per_ATK_1999">[15]Global!#REF!</definedName>
    <definedName name="total_costs_ex_fuel_per_ATK_2000" localSheetId="4">[15]Global!#REF!</definedName>
    <definedName name="total_costs_ex_fuel_per_ATK_2000" localSheetId="16">[15]Global!#REF!</definedName>
    <definedName name="total_costs_ex_fuel_per_ATK_2000" localSheetId="5">[15]Global!#REF!</definedName>
    <definedName name="total_costs_ex_fuel_per_ATK_2000" localSheetId="9">[15]Global!#REF!</definedName>
    <definedName name="total_costs_ex_fuel_per_ATK_2000" localSheetId="2">[15]Global!#REF!</definedName>
    <definedName name="total_costs_ex_fuel_per_ATK_2000" localSheetId="25">[15]Global!#REF!</definedName>
    <definedName name="total_costs_ex_fuel_per_ATK_2000">[15]Global!#REF!</definedName>
    <definedName name="total_costs_ex_fuel_per_ATK_2001" localSheetId="4">[15]Global!#REF!</definedName>
    <definedName name="total_costs_ex_fuel_per_ATK_2001" localSheetId="16">[15]Global!#REF!</definedName>
    <definedName name="total_costs_ex_fuel_per_ATK_2001" localSheetId="5">[15]Global!#REF!</definedName>
    <definedName name="total_costs_ex_fuel_per_ATK_2001" localSheetId="9">[15]Global!#REF!</definedName>
    <definedName name="total_costs_ex_fuel_per_ATK_2001" localSheetId="2">[15]Global!#REF!</definedName>
    <definedName name="total_costs_ex_fuel_per_ATK_2001" localSheetId="25">[15]Global!#REF!</definedName>
    <definedName name="total_costs_ex_fuel_per_ATK_2001">[15]Global!#REF!</definedName>
    <definedName name="total_costs_ex_fuel_per_ATK_2002" localSheetId="4">[15]Global!#REF!</definedName>
    <definedName name="total_costs_ex_fuel_per_ATK_2002" localSheetId="16">[15]Global!#REF!</definedName>
    <definedName name="total_costs_ex_fuel_per_ATK_2002" localSheetId="5">[15]Global!#REF!</definedName>
    <definedName name="total_costs_ex_fuel_per_ATK_2002" localSheetId="9">[15]Global!#REF!</definedName>
    <definedName name="total_costs_ex_fuel_per_ATK_2002" localSheetId="2">[15]Global!#REF!</definedName>
    <definedName name="total_costs_ex_fuel_per_ATK_2002" localSheetId="25">[15]Global!#REF!</definedName>
    <definedName name="total_costs_ex_fuel_per_ATK_2002">[15]Global!#REF!</definedName>
    <definedName name="total_costs_ex_fuel_per_ATK_2003" localSheetId="4">[15]Global!#REF!</definedName>
    <definedName name="total_costs_ex_fuel_per_ATK_2003" localSheetId="16">[15]Global!#REF!</definedName>
    <definedName name="total_costs_ex_fuel_per_ATK_2003" localSheetId="5">[15]Global!#REF!</definedName>
    <definedName name="total_costs_ex_fuel_per_ATK_2003" localSheetId="9">[15]Global!#REF!</definedName>
    <definedName name="total_costs_ex_fuel_per_ATK_2003" localSheetId="2">[15]Global!#REF!</definedName>
    <definedName name="total_costs_ex_fuel_per_ATK_2003" localSheetId="25">[15]Global!#REF!</definedName>
    <definedName name="total_costs_ex_fuel_per_ATK_2003">[15]Global!#REF!</definedName>
    <definedName name="total_costs_ex_fuel_per_ATK_2004" localSheetId="4">[15]Global!#REF!</definedName>
    <definedName name="total_costs_ex_fuel_per_ATK_2004" localSheetId="16">[15]Global!#REF!</definedName>
    <definedName name="total_costs_ex_fuel_per_ATK_2004" localSheetId="5">[15]Global!#REF!</definedName>
    <definedName name="total_costs_ex_fuel_per_ATK_2004" localSheetId="9">[15]Global!#REF!</definedName>
    <definedName name="total_costs_ex_fuel_per_ATK_2004" localSheetId="2">[15]Global!#REF!</definedName>
    <definedName name="total_costs_ex_fuel_per_ATK_2004" localSheetId="25">[15]Global!#REF!</definedName>
    <definedName name="total_costs_ex_fuel_per_ATK_2004">[15]Global!#REF!</definedName>
    <definedName name="total_costs_ex_fuel_per_ATK_2005" localSheetId="4">[15]Global!#REF!</definedName>
    <definedName name="total_costs_ex_fuel_per_ATK_2005" localSheetId="16">[15]Global!#REF!</definedName>
    <definedName name="total_costs_ex_fuel_per_ATK_2005" localSheetId="5">[15]Global!#REF!</definedName>
    <definedName name="total_costs_ex_fuel_per_ATK_2005" localSheetId="9">[15]Global!#REF!</definedName>
    <definedName name="total_costs_ex_fuel_per_ATK_2005" localSheetId="2">[15]Global!#REF!</definedName>
    <definedName name="total_costs_ex_fuel_per_ATK_2005" localSheetId="25">[15]Global!#REF!</definedName>
    <definedName name="total_costs_ex_fuel_per_ATK_2005">[15]Global!#REF!</definedName>
    <definedName name="total_costs_ex_fuel_per_ATK_2006" localSheetId="4">[15]Global!#REF!</definedName>
    <definedName name="total_costs_ex_fuel_per_ATK_2006" localSheetId="16">[15]Global!#REF!</definedName>
    <definedName name="total_costs_ex_fuel_per_ATK_2006" localSheetId="5">[15]Global!#REF!</definedName>
    <definedName name="total_costs_ex_fuel_per_ATK_2006" localSheetId="9">[15]Global!#REF!</definedName>
    <definedName name="total_costs_ex_fuel_per_ATK_2006" localSheetId="2">[15]Global!#REF!</definedName>
    <definedName name="total_costs_ex_fuel_per_ATK_2006" localSheetId="25">[15]Global!#REF!</definedName>
    <definedName name="total_costs_ex_fuel_per_ATK_2006">[15]Global!#REF!</definedName>
    <definedName name="total_costs_ex_fuel_per_ATK_2007" localSheetId="4">[15]Global!#REF!</definedName>
    <definedName name="total_costs_ex_fuel_per_ATK_2007" localSheetId="16">[15]Global!#REF!</definedName>
    <definedName name="total_costs_ex_fuel_per_ATK_2007" localSheetId="5">[15]Global!#REF!</definedName>
    <definedName name="total_costs_ex_fuel_per_ATK_2007" localSheetId="9">[15]Global!#REF!</definedName>
    <definedName name="total_costs_ex_fuel_per_ATK_2007" localSheetId="2">[15]Global!#REF!</definedName>
    <definedName name="total_costs_ex_fuel_per_ATK_2007" localSheetId="25">[15]Global!#REF!</definedName>
    <definedName name="total_costs_ex_fuel_per_ATK_2007">[15]Global!#REF!</definedName>
    <definedName name="total_costs_ex_fuel_per_ATK_2008" localSheetId="4">[15]Global!#REF!</definedName>
    <definedName name="total_costs_ex_fuel_per_ATK_2008" localSheetId="16">[15]Global!#REF!</definedName>
    <definedName name="total_costs_ex_fuel_per_ATK_2008" localSheetId="5">[15]Global!#REF!</definedName>
    <definedName name="total_costs_ex_fuel_per_ATK_2008" localSheetId="9">[15]Global!#REF!</definedName>
    <definedName name="total_costs_ex_fuel_per_ATK_2008" localSheetId="2">[15]Global!#REF!</definedName>
    <definedName name="total_costs_ex_fuel_per_ATK_2008" localSheetId="25">[15]Global!#REF!</definedName>
    <definedName name="total_costs_ex_fuel_per_ATK_2008">[15]Global!#REF!</definedName>
    <definedName name="total_costs_ex_fuel_per_ATK_2009" localSheetId="4">[15]Global!#REF!</definedName>
    <definedName name="total_costs_ex_fuel_per_ATK_2009" localSheetId="16">[15]Global!#REF!</definedName>
    <definedName name="total_costs_ex_fuel_per_ATK_2009" localSheetId="5">[15]Global!#REF!</definedName>
    <definedName name="total_costs_ex_fuel_per_ATK_2009" localSheetId="9">[15]Global!#REF!</definedName>
    <definedName name="total_costs_ex_fuel_per_ATK_2009" localSheetId="2">[15]Global!#REF!</definedName>
    <definedName name="total_costs_ex_fuel_per_ATK_2009" localSheetId="25">[15]Global!#REF!</definedName>
    <definedName name="total_costs_ex_fuel_per_ATK_2009">[15]Global!#REF!</definedName>
    <definedName name="total_costs_ex_fuel_per_ATK_2010" localSheetId="4">[15]Global!#REF!</definedName>
    <definedName name="total_costs_ex_fuel_per_ATK_2010" localSheetId="16">[15]Global!#REF!</definedName>
    <definedName name="total_costs_ex_fuel_per_ATK_2010" localSheetId="5">[15]Global!#REF!</definedName>
    <definedName name="total_costs_ex_fuel_per_ATK_2010" localSheetId="9">[15]Global!#REF!</definedName>
    <definedName name="total_costs_ex_fuel_per_ATK_2010" localSheetId="2">[15]Global!#REF!</definedName>
    <definedName name="total_costs_ex_fuel_per_ATK_2010" localSheetId="25">[15]Global!#REF!</definedName>
    <definedName name="total_costs_ex_fuel_per_ATK_2010">[15]Global!#REF!</definedName>
    <definedName name="total_costs_ex_fuel_per_ATK_comm" localSheetId="4">[15]Global!#REF!</definedName>
    <definedName name="total_costs_ex_fuel_per_ATK_comm" localSheetId="16">[15]Global!#REF!</definedName>
    <definedName name="total_costs_ex_fuel_per_ATK_comm" localSheetId="5">[15]Global!#REF!</definedName>
    <definedName name="total_costs_ex_fuel_per_ATK_comm" localSheetId="9">[15]Global!#REF!</definedName>
    <definedName name="total_costs_ex_fuel_per_ATK_comm" localSheetId="2">[15]Global!#REF!</definedName>
    <definedName name="total_costs_ex_fuel_per_ATK_comm" localSheetId="25">[15]Global!#REF!</definedName>
    <definedName name="total_costs_ex_fuel_per_ATK_comm">[15]Global!#REF!</definedName>
    <definedName name="total_costs_ex_fuel_per_ATM_1985" localSheetId="4">[15]Global!#REF!</definedName>
    <definedName name="total_costs_ex_fuel_per_ATM_1985" localSheetId="16">[15]Global!#REF!</definedName>
    <definedName name="total_costs_ex_fuel_per_ATM_1985" localSheetId="5">[15]Global!#REF!</definedName>
    <definedName name="total_costs_ex_fuel_per_ATM_1985" localSheetId="9">[15]Global!#REF!</definedName>
    <definedName name="total_costs_ex_fuel_per_ATM_1985" localSheetId="2">[15]Global!#REF!</definedName>
    <definedName name="total_costs_ex_fuel_per_ATM_1985" localSheetId="25">[15]Global!#REF!</definedName>
    <definedName name="total_costs_ex_fuel_per_ATM_1985">[15]Global!#REF!</definedName>
    <definedName name="total_costs_ex_fuel_per_ATM_1986" localSheetId="4">[15]Global!#REF!</definedName>
    <definedName name="total_costs_ex_fuel_per_ATM_1986" localSheetId="16">[15]Global!#REF!</definedName>
    <definedName name="total_costs_ex_fuel_per_ATM_1986" localSheetId="5">[15]Global!#REF!</definedName>
    <definedName name="total_costs_ex_fuel_per_ATM_1986" localSheetId="9">[15]Global!#REF!</definedName>
    <definedName name="total_costs_ex_fuel_per_ATM_1986" localSheetId="2">[15]Global!#REF!</definedName>
    <definedName name="total_costs_ex_fuel_per_ATM_1986" localSheetId="25">[15]Global!#REF!</definedName>
    <definedName name="total_costs_ex_fuel_per_ATM_1986">[15]Global!#REF!</definedName>
    <definedName name="total_costs_ex_fuel_per_ATM_1987" localSheetId="4">[15]Global!#REF!</definedName>
    <definedName name="total_costs_ex_fuel_per_ATM_1987" localSheetId="16">[15]Global!#REF!</definedName>
    <definedName name="total_costs_ex_fuel_per_ATM_1987" localSheetId="5">[15]Global!#REF!</definedName>
    <definedName name="total_costs_ex_fuel_per_ATM_1987" localSheetId="9">[15]Global!#REF!</definedName>
    <definedName name="total_costs_ex_fuel_per_ATM_1987" localSheetId="2">[15]Global!#REF!</definedName>
    <definedName name="total_costs_ex_fuel_per_ATM_1987" localSheetId="25">[15]Global!#REF!</definedName>
    <definedName name="total_costs_ex_fuel_per_ATM_1987">[15]Global!#REF!</definedName>
    <definedName name="total_costs_ex_fuel_per_ATM_1988" localSheetId="4">[15]Global!#REF!</definedName>
    <definedName name="total_costs_ex_fuel_per_ATM_1988" localSheetId="16">[15]Global!#REF!</definedName>
    <definedName name="total_costs_ex_fuel_per_ATM_1988" localSheetId="5">[15]Global!#REF!</definedName>
    <definedName name="total_costs_ex_fuel_per_ATM_1988" localSheetId="9">[15]Global!#REF!</definedName>
    <definedName name="total_costs_ex_fuel_per_ATM_1988" localSheetId="2">[15]Global!#REF!</definedName>
    <definedName name="total_costs_ex_fuel_per_ATM_1988" localSheetId="25">[15]Global!#REF!</definedName>
    <definedName name="total_costs_ex_fuel_per_ATM_1988">[15]Global!#REF!</definedName>
    <definedName name="total_costs_ex_fuel_per_ATM_1989" localSheetId="4">[15]Global!#REF!</definedName>
    <definedName name="total_costs_ex_fuel_per_ATM_1989" localSheetId="16">[15]Global!#REF!</definedName>
    <definedName name="total_costs_ex_fuel_per_ATM_1989" localSheetId="5">[15]Global!#REF!</definedName>
    <definedName name="total_costs_ex_fuel_per_ATM_1989" localSheetId="9">[15]Global!#REF!</definedName>
    <definedName name="total_costs_ex_fuel_per_ATM_1989" localSheetId="2">[15]Global!#REF!</definedName>
    <definedName name="total_costs_ex_fuel_per_ATM_1989" localSheetId="25">[15]Global!#REF!</definedName>
    <definedName name="total_costs_ex_fuel_per_ATM_1989">[15]Global!#REF!</definedName>
    <definedName name="total_costs_ex_fuel_per_ATM_1990" localSheetId="4">[15]Global!#REF!</definedName>
    <definedName name="total_costs_ex_fuel_per_ATM_1990" localSheetId="16">[15]Global!#REF!</definedName>
    <definedName name="total_costs_ex_fuel_per_ATM_1990" localSheetId="5">[15]Global!#REF!</definedName>
    <definedName name="total_costs_ex_fuel_per_ATM_1990" localSheetId="9">[15]Global!#REF!</definedName>
    <definedName name="total_costs_ex_fuel_per_ATM_1990" localSheetId="2">[15]Global!#REF!</definedName>
    <definedName name="total_costs_ex_fuel_per_ATM_1990" localSheetId="25">[15]Global!#REF!</definedName>
    <definedName name="total_costs_ex_fuel_per_ATM_1990">[15]Global!#REF!</definedName>
    <definedName name="total_costs_ex_fuel_per_ATM_1991" localSheetId="4">[15]Global!#REF!</definedName>
    <definedName name="total_costs_ex_fuel_per_ATM_1991" localSheetId="16">[15]Global!#REF!</definedName>
    <definedName name="total_costs_ex_fuel_per_ATM_1991" localSheetId="5">[15]Global!#REF!</definedName>
    <definedName name="total_costs_ex_fuel_per_ATM_1991" localSheetId="9">[15]Global!#REF!</definedName>
    <definedName name="total_costs_ex_fuel_per_ATM_1991" localSheetId="2">[15]Global!#REF!</definedName>
    <definedName name="total_costs_ex_fuel_per_ATM_1991" localSheetId="25">[15]Global!#REF!</definedName>
    <definedName name="total_costs_ex_fuel_per_ATM_1991">[15]Global!#REF!</definedName>
    <definedName name="total_costs_ex_fuel_per_ATM_1992" localSheetId="4">[15]Global!#REF!</definedName>
    <definedName name="total_costs_ex_fuel_per_ATM_1992" localSheetId="16">[15]Global!#REF!</definedName>
    <definedName name="total_costs_ex_fuel_per_ATM_1992" localSheetId="5">[15]Global!#REF!</definedName>
    <definedName name="total_costs_ex_fuel_per_ATM_1992" localSheetId="9">[15]Global!#REF!</definedName>
    <definedName name="total_costs_ex_fuel_per_ATM_1992" localSheetId="2">[15]Global!#REF!</definedName>
    <definedName name="total_costs_ex_fuel_per_ATM_1992" localSheetId="25">[15]Global!#REF!</definedName>
    <definedName name="total_costs_ex_fuel_per_ATM_1992">[15]Global!#REF!</definedName>
    <definedName name="total_costs_ex_fuel_per_ATM_1993" localSheetId="4">[15]Global!#REF!</definedName>
    <definedName name="total_costs_ex_fuel_per_ATM_1993" localSheetId="16">[15]Global!#REF!</definedName>
    <definedName name="total_costs_ex_fuel_per_ATM_1993" localSheetId="5">[15]Global!#REF!</definedName>
    <definedName name="total_costs_ex_fuel_per_ATM_1993" localSheetId="9">[15]Global!#REF!</definedName>
    <definedName name="total_costs_ex_fuel_per_ATM_1993" localSheetId="2">[15]Global!#REF!</definedName>
    <definedName name="total_costs_ex_fuel_per_ATM_1993" localSheetId="25">[15]Global!#REF!</definedName>
    <definedName name="total_costs_ex_fuel_per_ATM_1993">[15]Global!#REF!</definedName>
    <definedName name="total_costs_ex_fuel_per_ATM_1994" localSheetId="4">[15]Global!#REF!</definedName>
    <definedName name="total_costs_ex_fuel_per_ATM_1994" localSheetId="16">[15]Global!#REF!</definedName>
    <definedName name="total_costs_ex_fuel_per_ATM_1994" localSheetId="5">[15]Global!#REF!</definedName>
    <definedName name="total_costs_ex_fuel_per_ATM_1994" localSheetId="9">[15]Global!#REF!</definedName>
    <definedName name="total_costs_ex_fuel_per_ATM_1994" localSheetId="2">[15]Global!#REF!</definedName>
    <definedName name="total_costs_ex_fuel_per_ATM_1994" localSheetId="25">[15]Global!#REF!</definedName>
    <definedName name="total_costs_ex_fuel_per_ATM_1994">[15]Global!#REF!</definedName>
    <definedName name="total_costs_ex_fuel_per_ATM_1995" localSheetId="4">[15]Global!#REF!</definedName>
    <definedName name="total_costs_ex_fuel_per_ATM_1995" localSheetId="16">[15]Global!#REF!</definedName>
    <definedName name="total_costs_ex_fuel_per_ATM_1995" localSheetId="5">[15]Global!#REF!</definedName>
    <definedName name="total_costs_ex_fuel_per_ATM_1995" localSheetId="9">[15]Global!#REF!</definedName>
    <definedName name="total_costs_ex_fuel_per_ATM_1995" localSheetId="2">[15]Global!#REF!</definedName>
    <definedName name="total_costs_ex_fuel_per_ATM_1995" localSheetId="25">[15]Global!#REF!</definedName>
    <definedName name="total_costs_ex_fuel_per_ATM_1995">[15]Global!#REF!</definedName>
    <definedName name="total_costs_ex_fuel_per_ATM_1996" localSheetId="4">[15]Global!#REF!</definedName>
    <definedName name="total_costs_ex_fuel_per_ATM_1996" localSheetId="16">[15]Global!#REF!</definedName>
    <definedName name="total_costs_ex_fuel_per_ATM_1996" localSheetId="5">[15]Global!#REF!</definedName>
    <definedName name="total_costs_ex_fuel_per_ATM_1996" localSheetId="9">[15]Global!#REF!</definedName>
    <definedName name="total_costs_ex_fuel_per_ATM_1996" localSheetId="2">[15]Global!#REF!</definedName>
    <definedName name="total_costs_ex_fuel_per_ATM_1996" localSheetId="25">[15]Global!#REF!</definedName>
    <definedName name="total_costs_ex_fuel_per_ATM_1996">[15]Global!#REF!</definedName>
    <definedName name="total_costs_ex_fuel_per_ATM_1997" localSheetId="4">[15]Global!#REF!</definedName>
    <definedName name="total_costs_ex_fuel_per_ATM_1997" localSheetId="16">[15]Global!#REF!</definedName>
    <definedName name="total_costs_ex_fuel_per_ATM_1997" localSheetId="5">[15]Global!#REF!</definedName>
    <definedName name="total_costs_ex_fuel_per_ATM_1997" localSheetId="9">[15]Global!#REF!</definedName>
    <definedName name="total_costs_ex_fuel_per_ATM_1997" localSheetId="2">[15]Global!#REF!</definedName>
    <definedName name="total_costs_ex_fuel_per_ATM_1997" localSheetId="25">[15]Global!#REF!</definedName>
    <definedName name="total_costs_ex_fuel_per_ATM_1997">[15]Global!#REF!</definedName>
    <definedName name="total_costs_ex_fuel_per_ATM_1998" localSheetId="4">[15]Global!#REF!</definedName>
    <definedName name="total_costs_ex_fuel_per_ATM_1998" localSheetId="16">[15]Global!#REF!</definedName>
    <definedName name="total_costs_ex_fuel_per_ATM_1998" localSheetId="5">[15]Global!#REF!</definedName>
    <definedName name="total_costs_ex_fuel_per_ATM_1998" localSheetId="9">[15]Global!#REF!</definedName>
    <definedName name="total_costs_ex_fuel_per_ATM_1998" localSheetId="2">[15]Global!#REF!</definedName>
    <definedName name="total_costs_ex_fuel_per_ATM_1998" localSheetId="25">[15]Global!#REF!</definedName>
    <definedName name="total_costs_ex_fuel_per_ATM_1998">[15]Global!#REF!</definedName>
    <definedName name="total_costs_ex_fuel_per_ATM_1999" localSheetId="4">[15]Global!#REF!</definedName>
    <definedName name="total_costs_ex_fuel_per_ATM_1999" localSheetId="16">[15]Global!#REF!</definedName>
    <definedName name="total_costs_ex_fuel_per_ATM_1999" localSheetId="5">[15]Global!#REF!</definedName>
    <definedName name="total_costs_ex_fuel_per_ATM_1999" localSheetId="9">[15]Global!#REF!</definedName>
    <definedName name="total_costs_ex_fuel_per_ATM_1999" localSheetId="2">[15]Global!#REF!</definedName>
    <definedName name="total_costs_ex_fuel_per_ATM_1999" localSheetId="25">[15]Global!#REF!</definedName>
    <definedName name="total_costs_ex_fuel_per_ATM_1999">[15]Global!#REF!</definedName>
    <definedName name="total_costs_ex_fuel_per_ATM_2000" localSheetId="4">[15]Global!#REF!</definedName>
    <definedName name="total_costs_ex_fuel_per_ATM_2000" localSheetId="16">[15]Global!#REF!</definedName>
    <definedName name="total_costs_ex_fuel_per_ATM_2000" localSheetId="5">[15]Global!#REF!</definedName>
    <definedName name="total_costs_ex_fuel_per_ATM_2000" localSheetId="9">[15]Global!#REF!</definedName>
    <definedName name="total_costs_ex_fuel_per_ATM_2000" localSheetId="2">[15]Global!#REF!</definedName>
    <definedName name="total_costs_ex_fuel_per_ATM_2000" localSheetId="25">[15]Global!#REF!</definedName>
    <definedName name="total_costs_ex_fuel_per_ATM_2000">[15]Global!#REF!</definedName>
    <definedName name="total_costs_ex_fuel_per_ATM_2001" localSheetId="4">[15]Global!#REF!</definedName>
    <definedName name="total_costs_ex_fuel_per_ATM_2001" localSheetId="16">[15]Global!#REF!</definedName>
    <definedName name="total_costs_ex_fuel_per_ATM_2001" localSheetId="5">[15]Global!#REF!</definedName>
    <definedName name="total_costs_ex_fuel_per_ATM_2001" localSheetId="9">[15]Global!#REF!</definedName>
    <definedName name="total_costs_ex_fuel_per_ATM_2001" localSheetId="2">[15]Global!#REF!</definedName>
    <definedName name="total_costs_ex_fuel_per_ATM_2001" localSheetId="25">[15]Global!#REF!</definedName>
    <definedName name="total_costs_ex_fuel_per_ATM_2001">[15]Global!#REF!</definedName>
    <definedName name="total_costs_ex_fuel_per_ATM_2002" localSheetId="4">[15]Global!#REF!</definedName>
    <definedName name="total_costs_ex_fuel_per_ATM_2002" localSheetId="16">[15]Global!#REF!</definedName>
    <definedName name="total_costs_ex_fuel_per_ATM_2002" localSheetId="5">[15]Global!#REF!</definedName>
    <definedName name="total_costs_ex_fuel_per_ATM_2002" localSheetId="9">[15]Global!#REF!</definedName>
    <definedName name="total_costs_ex_fuel_per_ATM_2002" localSheetId="2">[15]Global!#REF!</definedName>
    <definedName name="total_costs_ex_fuel_per_ATM_2002" localSheetId="25">[15]Global!#REF!</definedName>
    <definedName name="total_costs_ex_fuel_per_ATM_2002">[15]Global!#REF!</definedName>
    <definedName name="total_costs_ex_fuel_per_ATM_2003" localSheetId="4">[15]Global!#REF!</definedName>
    <definedName name="total_costs_ex_fuel_per_ATM_2003" localSheetId="16">[15]Global!#REF!</definedName>
    <definedName name="total_costs_ex_fuel_per_ATM_2003" localSheetId="5">[15]Global!#REF!</definedName>
    <definedName name="total_costs_ex_fuel_per_ATM_2003" localSheetId="9">[15]Global!#REF!</definedName>
    <definedName name="total_costs_ex_fuel_per_ATM_2003" localSheetId="2">[15]Global!#REF!</definedName>
    <definedName name="total_costs_ex_fuel_per_ATM_2003" localSheetId="25">[15]Global!#REF!</definedName>
    <definedName name="total_costs_ex_fuel_per_ATM_2003">[15]Global!#REF!</definedName>
    <definedName name="total_costs_ex_fuel_per_ATM_2004" localSheetId="4">[15]Global!#REF!</definedName>
    <definedName name="total_costs_ex_fuel_per_ATM_2004" localSheetId="16">[15]Global!#REF!</definedName>
    <definedName name="total_costs_ex_fuel_per_ATM_2004" localSheetId="5">[15]Global!#REF!</definedName>
    <definedName name="total_costs_ex_fuel_per_ATM_2004" localSheetId="9">[15]Global!#REF!</definedName>
    <definedName name="total_costs_ex_fuel_per_ATM_2004" localSheetId="2">[15]Global!#REF!</definedName>
    <definedName name="total_costs_ex_fuel_per_ATM_2004" localSheetId="25">[15]Global!#REF!</definedName>
    <definedName name="total_costs_ex_fuel_per_ATM_2004">[15]Global!#REF!</definedName>
    <definedName name="total_costs_ex_fuel_per_ATM_2005" localSheetId="4">[15]Global!#REF!</definedName>
    <definedName name="total_costs_ex_fuel_per_ATM_2005" localSheetId="16">[15]Global!#REF!</definedName>
    <definedName name="total_costs_ex_fuel_per_ATM_2005" localSheetId="5">[15]Global!#REF!</definedName>
    <definedName name="total_costs_ex_fuel_per_ATM_2005" localSheetId="9">[15]Global!#REF!</definedName>
    <definedName name="total_costs_ex_fuel_per_ATM_2005" localSheetId="2">[15]Global!#REF!</definedName>
    <definedName name="total_costs_ex_fuel_per_ATM_2005" localSheetId="25">[15]Global!#REF!</definedName>
    <definedName name="total_costs_ex_fuel_per_ATM_2005">[15]Global!#REF!</definedName>
    <definedName name="total_costs_ex_fuel_per_ATM_2006" localSheetId="4">[15]Global!#REF!</definedName>
    <definedName name="total_costs_ex_fuel_per_ATM_2006" localSheetId="16">[15]Global!#REF!</definedName>
    <definedName name="total_costs_ex_fuel_per_ATM_2006" localSheetId="5">[15]Global!#REF!</definedName>
    <definedName name="total_costs_ex_fuel_per_ATM_2006" localSheetId="9">[15]Global!#REF!</definedName>
    <definedName name="total_costs_ex_fuel_per_ATM_2006" localSheetId="2">[15]Global!#REF!</definedName>
    <definedName name="total_costs_ex_fuel_per_ATM_2006" localSheetId="25">[15]Global!#REF!</definedName>
    <definedName name="total_costs_ex_fuel_per_ATM_2006">[15]Global!#REF!</definedName>
    <definedName name="total_costs_ex_fuel_per_ATM_2007" localSheetId="4">[15]Global!#REF!</definedName>
    <definedName name="total_costs_ex_fuel_per_ATM_2007" localSheetId="16">[15]Global!#REF!</definedName>
    <definedName name="total_costs_ex_fuel_per_ATM_2007" localSheetId="5">[15]Global!#REF!</definedName>
    <definedName name="total_costs_ex_fuel_per_ATM_2007" localSheetId="9">[15]Global!#REF!</definedName>
    <definedName name="total_costs_ex_fuel_per_ATM_2007" localSheetId="2">[15]Global!#REF!</definedName>
    <definedName name="total_costs_ex_fuel_per_ATM_2007" localSheetId="25">[15]Global!#REF!</definedName>
    <definedName name="total_costs_ex_fuel_per_ATM_2007">[15]Global!#REF!</definedName>
    <definedName name="total_costs_ex_fuel_per_ATM_2008" localSheetId="4">[15]Global!#REF!</definedName>
    <definedName name="total_costs_ex_fuel_per_ATM_2008" localSheetId="16">[15]Global!#REF!</definedName>
    <definedName name="total_costs_ex_fuel_per_ATM_2008" localSheetId="5">[15]Global!#REF!</definedName>
    <definedName name="total_costs_ex_fuel_per_ATM_2008" localSheetId="9">[15]Global!#REF!</definedName>
    <definedName name="total_costs_ex_fuel_per_ATM_2008" localSheetId="2">[15]Global!#REF!</definedName>
    <definedName name="total_costs_ex_fuel_per_ATM_2008" localSheetId="25">[15]Global!#REF!</definedName>
    <definedName name="total_costs_ex_fuel_per_ATM_2008">[15]Global!#REF!</definedName>
    <definedName name="total_costs_ex_fuel_per_ATM_2009" localSheetId="4">[15]Global!#REF!</definedName>
    <definedName name="total_costs_ex_fuel_per_ATM_2009" localSheetId="16">[15]Global!#REF!</definedName>
    <definedName name="total_costs_ex_fuel_per_ATM_2009" localSheetId="5">[15]Global!#REF!</definedName>
    <definedName name="total_costs_ex_fuel_per_ATM_2009" localSheetId="9">[15]Global!#REF!</definedName>
    <definedName name="total_costs_ex_fuel_per_ATM_2009" localSheetId="2">[15]Global!#REF!</definedName>
    <definedName name="total_costs_ex_fuel_per_ATM_2009" localSheetId="25">[15]Global!#REF!</definedName>
    <definedName name="total_costs_ex_fuel_per_ATM_2009">[15]Global!#REF!</definedName>
    <definedName name="total_costs_ex_fuel_per_ATM_2010" localSheetId="4">[15]Global!#REF!</definedName>
    <definedName name="total_costs_ex_fuel_per_ATM_2010" localSheetId="16">[15]Global!#REF!</definedName>
    <definedName name="total_costs_ex_fuel_per_ATM_2010" localSheetId="5">[15]Global!#REF!</definedName>
    <definedName name="total_costs_ex_fuel_per_ATM_2010" localSheetId="9">[15]Global!#REF!</definedName>
    <definedName name="total_costs_ex_fuel_per_ATM_2010" localSheetId="2">[15]Global!#REF!</definedName>
    <definedName name="total_costs_ex_fuel_per_ATM_2010" localSheetId="25">[15]Global!#REF!</definedName>
    <definedName name="total_costs_ex_fuel_per_ATM_2010">[15]Global!#REF!</definedName>
    <definedName name="total_costs_ex_fuel_per_ATM_comm" localSheetId="4">[15]Global!#REF!</definedName>
    <definedName name="total_costs_ex_fuel_per_ATM_comm" localSheetId="16">[15]Global!#REF!</definedName>
    <definedName name="total_costs_ex_fuel_per_ATM_comm" localSheetId="5">[15]Global!#REF!</definedName>
    <definedName name="total_costs_ex_fuel_per_ATM_comm" localSheetId="9">[15]Global!#REF!</definedName>
    <definedName name="total_costs_ex_fuel_per_ATM_comm" localSheetId="2">[15]Global!#REF!</definedName>
    <definedName name="total_costs_ex_fuel_per_ATM_comm" localSheetId="25">[15]Global!#REF!</definedName>
    <definedName name="total_costs_ex_fuel_per_ATM_comm">[15]Global!#REF!</definedName>
    <definedName name="total_costs_per_ASK_1985" localSheetId="4">[15]Global!#REF!</definedName>
    <definedName name="total_costs_per_ASK_1985" localSheetId="16">[15]Global!#REF!</definedName>
    <definedName name="total_costs_per_ASK_1985" localSheetId="5">[15]Global!#REF!</definedName>
    <definedName name="total_costs_per_ASK_1985" localSheetId="9">[15]Global!#REF!</definedName>
    <definedName name="total_costs_per_ASK_1985" localSheetId="2">[15]Global!#REF!</definedName>
    <definedName name="total_costs_per_ASK_1985" localSheetId="25">[15]Global!#REF!</definedName>
    <definedName name="total_costs_per_ASK_1985">[15]Global!#REF!</definedName>
    <definedName name="total_costs_per_ASK_1986" localSheetId="4">[15]Global!#REF!</definedName>
    <definedName name="total_costs_per_ASK_1986" localSheetId="16">[15]Global!#REF!</definedName>
    <definedName name="total_costs_per_ASK_1986" localSheetId="5">[15]Global!#REF!</definedName>
    <definedName name="total_costs_per_ASK_1986" localSheetId="9">[15]Global!#REF!</definedName>
    <definedName name="total_costs_per_ASK_1986" localSheetId="2">[15]Global!#REF!</definedName>
    <definedName name="total_costs_per_ASK_1986" localSheetId="25">[15]Global!#REF!</definedName>
    <definedName name="total_costs_per_ASK_1986">[15]Global!#REF!</definedName>
    <definedName name="total_costs_per_ASK_1987" localSheetId="4">[15]Global!#REF!</definedName>
    <definedName name="total_costs_per_ASK_1987" localSheetId="16">[15]Global!#REF!</definedName>
    <definedName name="total_costs_per_ASK_1987" localSheetId="5">[15]Global!#REF!</definedName>
    <definedName name="total_costs_per_ASK_1987" localSheetId="9">[15]Global!#REF!</definedName>
    <definedName name="total_costs_per_ASK_1987" localSheetId="2">[15]Global!#REF!</definedName>
    <definedName name="total_costs_per_ASK_1987" localSheetId="25">[15]Global!#REF!</definedName>
    <definedName name="total_costs_per_ASK_1987">[15]Global!#REF!</definedName>
    <definedName name="total_costs_per_ASK_1988" localSheetId="4">[15]Global!#REF!</definedName>
    <definedName name="total_costs_per_ASK_1988" localSheetId="16">[15]Global!#REF!</definedName>
    <definedName name="total_costs_per_ASK_1988" localSheetId="5">[15]Global!#REF!</definedName>
    <definedName name="total_costs_per_ASK_1988" localSheetId="9">[15]Global!#REF!</definedName>
    <definedName name="total_costs_per_ASK_1988" localSheetId="2">[15]Global!#REF!</definedName>
    <definedName name="total_costs_per_ASK_1988" localSheetId="25">[15]Global!#REF!</definedName>
    <definedName name="total_costs_per_ASK_1988">[15]Global!#REF!</definedName>
    <definedName name="total_costs_per_ASK_1989" localSheetId="4">[15]Global!#REF!</definedName>
    <definedName name="total_costs_per_ASK_1989" localSheetId="16">[15]Global!#REF!</definedName>
    <definedName name="total_costs_per_ASK_1989" localSheetId="5">[15]Global!#REF!</definedName>
    <definedName name="total_costs_per_ASK_1989" localSheetId="9">[15]Global!#REF!</definedName>
    <definedName name="total_costs_per_ASK_1989" localSheetId="2">[15]Global!#REF!</definedName>
    <definedName name="total_costs_per_ASK_1989" localSheetId="25">[15]Global!#REF!</definedName>
    <definedName name="total_costs_per_ASK_1989">[15]Global!#REF!</definedName>
    <definedName name="total_costs_per_ASK_1990" localSheetId="4">[15]Global!#REF!</definedName>
    <definedName name="total_costs_per_ASK_1990" localSheetId="16">[15]Global!#REF!</definedName>
    <definedName name="total_costs_per_ASK_1990" localSheetId="5">[15]Global!#REF!</definedName>
    <definedName name="total_costs_per_ASK_1990" localSheetId="9">[15]Global!#REF!</definedName>
    <definedName name="total_costs_per_ASK_1990" localSheetId="2">[15]Global!#REF!</definedName>
    <definedName name="total_costs_per_ASK_1990" localSheetId="25">[15]Global!#REF!</definedName>
    <definedName name="total_costs_per_ASK_1990">[15]Global!#REF!</definedName>
    <definedName name="total_costs_per_ASK_1991" localSheetId="4">[15]Global!#REF!</definedName>
    <definedName name="total_costs_per_ASK_1991" localSheetId="16">[15]Global!#REF!</definedName>
    <definedName name="total_costs_per_ASK_1991" localSheetId="5">[15]Global!#REF!</definedName>
    <definedName name="total_costs_per_ASK_1991" localSheetId="9">[15]Global!#REF!</definedName>
    <definedName name="total_costs_per_ASK_1991" localSheetId="2">[15]Global!#REF!</definedName>
    <definedName name="total_costs_per_ASK_1991" localSheetId="25">[15]Global!#REF!</definedName>
    <definedName name="total_costs_per_ASK_1991">[15]Global!#REF!</definedName>
    <definedName name="total_costs_per_ASK_1992" localSheetId="4">[15]Global!#REF!</definedName>
    <definedName name="total_costs_per_ASK_1992" localSheetId="16">[15]Global!#REF!</definedName>
    <definedName name="total_costs_per_ASK_1992" localSheetId="5">[15]Global!#REF!</definedName>
    <definedName name="total_costs_per_ASK_1992" localSheetId="9">[15]Global!#REF!</definedName>
    <definedName name="total_costs_per_ASK_1992" localSheetId="2">[15]Global!#REF!</definedName>
    <definedName name="total_costs_per_ASK_1992" localSheetId="25">[15]Global!#REF!</definedName>
    <definedName name="total_costs_per_ASK_1992">[15]Global!#REF!</definedName>
    <definedName name="total_costs_per_ASK_1993" localSheetId="4">[15]Global!#REF!</definedName>
    <definedName name="total_costs_per_ASK_1993" localSheetId="16">[15]Global!#REF!</definedName>
    <definedName name="total_costs_per_ASK_1993" localSheetId="5">[15]Global!#REF!</definedName>
    <definedName name="total_costs_per_ASK_1993" localSheetId="9">[15]Global!#REF!</definedName>
    <definedName name="total_costs_per_ASK_1993" localSheetId="2">[15]Global!#REF!</definedName>
    <definedName name="total_costs_per_ASK_1993" localSheetId="25">[15]Global!#REF!</definedName>
    <definedName name="total_costs_per_ASK_1993">[15]Global!#REF!</definedName>
    <definedName name="total_costs_per_ASK_1994" localSheetId="4">[15]Global!#REF!</definedName>
    <definedName name="total_costs_per_ASK_1994" localSheetId="16">[15]Global!#REF!</definedName>
    <definedName name="total_costs_per_ASK_1994" localSheetId="5">[15]Global!#REF!</definedName>
    <definedName name="total_costs_per_ASK_1994" localSheetId="9">[15]Global!#REF!</definedName>
    <definedName name="total_costs_per_ASK_1994" localSheetId="2">[15]Global!#REF!</definedName>
    <definedName name="total_costs_per_ASK_1994" localSheetId="25">[15]Global!#REF!</definedName>
    <definedName name="total_costs_per_ASK_1994">[15]Global!#REF!</definedName>
    <definedName name="total_costs_per_ASK_1995" localSheetId="4">[15]Global!#REF!</definedName>
    <definedName name="total_costs_per_ASK_1995" localSheetId="16">[15]Global!#REF!</definedName>
    <definedName name="total_costs_per_ASK_1995" localSheetId="5">[15]Global!#REF!</definedName>
    <definedName name="total_costs_per_ASK_1995" localSheetId="9">[15]Global!#REF!</definedName>
    <definedName name="total_costs_per_ASK_1995" localSheetId="2">[15]Global!#REF!</definedName>
    <definedName name="total_costs_per_ASK_1995" localSheetId="25">[15]Global!#REF!</definedName>
    <definedName name="total_costs_per_ASK_1995">[15]Global!#REF!</definedName>
    <definedName name="total_costs_per_ASK_1996" localSheetId="4">[15]Global!#REF!</definedName>
    <definedName name="total_costs_per_ASK_1996" localSheetId="16">[15]Global!#REF!</definedName>
    <definedName name="total_costs_per_ASK_1996" localSheetId="5">[15]Global!#REF!</definedName>
    <definedName name="total_costs_per_ASK_1996" localSheetId="9">[15]Global!#REF!</definedName>
    <definedName name="total_costs_per_ASK_1996" localSheetId="2">[15]Global!#REF!</definedName>
    <definedName name="total_costs_per_ASK_1996" localSheetId="25">[15]Global!#REF!</definedName>
    <definedName name="total_costs_per_ASK_1996">[15]Global!#REF!</definedName>
    <definedName name="total_costs_per_ASK_1997" localSheetId="4">[15]Global!#REF!</definedName>
    <definedName name="total_costs_per_ASK_1997" localSheetId="16">[15]Global!#REF!</definedName>
    <definedName name="total_costs_per_ASK_1997" localSheetId="5">[15]Global!#REF!</definedName>
    <definedName name="total_costs_per_ASK_1997" localSheetId="9">[15]Global!#REF!</definedName>
    <definedName name="total_costs_per_ASK_1997" localSheetId="2">[15]Global!#REF!</definedName>
    <definedName name="total_costs_per_ASK_1997" localSheetId="25">[15]Global!#REF!</definedName>
    <definedName name="total_costs_per_ASK_1997">[15]Global!#REF!</definedName>
    <definedName name="total_costs_per_ASK_1998" localSheetId="4">[15]Global!#REF!</definedName>
    <definedName name="total_costs_per_ASK_1998" localSheetId="16">[15]Global!#REF!</definedName>
    <definedName name="total_costs_per_ASK_1998" localSheetId="5">[15]Global!#REF!</definedName>
    <definedName name="total_costs_per_ASK_1998" localSheetId="9">[15]Global!#REF!</definedName>
    <definedName name="total_costs_per_ASK_1998" localSheetId="2">[15]Global!#REF!</definedName>
    <definedName name="total_costs_per_ASK_1998" localSheetId="25">[15]Global!#REF!</definedName>
    <definedName name="total_costs_per_ASK_1998">[15]Global!#REF!</definedName>
    <definedName name="total_costs_per_ASK_1999" localSheetId="4">[15]Global!#REF!</definedName>
    <definedName name="total_costs_per_ASK_1999" localSheetId="16">[15]Global!#REF!</definedName>
    <definedName name="total_costs_per_ASK_1999" localSheetId="5">[15]Global!#REF!</definedName>
    <definedName name="total_costs_per_ASK_1999" localSheetId="9">[15]Global!#REF!</definedName>
    <definedName name="total_costs_per_ASK_1999" localSheetId="2">[15]Global!#REF!</definedName>
    <definedName name="total_costs_per_ASK_1999" localSheetId="25">[15]Global!#REF!</definedName>
    <definedName name="total_costs_per_ASK_1999">[15]Global!#REF!</definedName>
    <definedName name="total_costs_per_ASK_2000" localSheetId="4">[15]Global!#REF!</definedName>
    <definedName name="total_costs_per_ASK_2000" localSheetId="16">[15]Global!#REF!</definedName>
    <definedName name="total_costs_per_ASK_2000" localSheetId="5">[15]Global!#REF!</definedName>
    <definedName name="total_costs_per_ASK_2000" localSheetId="9">[15]Global!#REF!</definedName>
    <definedName name="total_costs_per_ASK_2000" localSheetId="2">[15]Global!#REF!</definedName>
    <definedName name="total_costs_per_ASK_2000" localSheetId="25">[15]Global!#REF!</definedName>
    <definedName name="total_costs_per_ASK_2000">[15]Global!#REF!</definedName>
    <definedName name="total_costs_per_ASK_2001" localSheetId="4">[15]Global!#REF!</definedName>
    <definedName name="total_costs_per_ASK_2001" localSheetId="16">[15]Global!#REF!</definedName>
    <definedName name="total_costs_per_ASK_2001" localSheetId="5">[15]Global!#REF!</definedName>
    <definedName name="total_costs_per_ASK_2001" localSheetId="9">[15]Global!#REF!</definedName>
    <definedName name="total_costs_per_ASK_2001" localSheetId="2">[15]Global!#REF!</definedName>
    <definedName name="total_costs_per_ASK_2001" localSheetId="25">[15]Global!#REF!</definedName>
    <definedName name="total_costs_per_ASK_2001">[15]Global!#REF!</definedName>
    <definedName name="total_costs_per_ASK_2002" localSheetId="4">[15]Global!#REF!</definedName>
    <definedName name="total_costs_per_ASK_2002" localSheetId="16">[15]Global!#REF!</definedName>
    <definedName name="total_costs_per_ASK_2002" localSheetId="5">[15]Global!#REF!</definedName>
    <definedName name="total_costs_per_ASK_2002" localSheetId="9">[15]Global!#REF!</definedName>
    <definedName name="total_costs_per_ASK_2002" localSheetId="2">[15]Global!#REF!</definedName>
    <definedName name="total_costs_per_ASK_2002" localSheetId="25">[15]Global!#REF!</definedName>
    <definedName name="total_costs_per_ASK_2002">[15]Global!#REF!</definedName>
    <definedName name="total_costs_per_ASK_2003" localSheetId="4">[15]Global!#REF!</definedName>
    <definedName name="total_costs_per_ASK_2003" localSheetId="16">[15]Global!#REF!</definedName>
    <definedName name="total_costs_per_ASK_2003" localSheetId="5">[15]Global!#REF!</definedName>
    <definedName name="total_costs_per_ASK_2003" localSheetId="9">[15]Global!#REF!</definedName>
    <definedName name="total_costs_per_ASK_2003" localSheetId="2">[15]Global!#REF!</definedName>
    <definedName name="total_costs_per_ASK_2003" localSheetId="25">[15]Global!#REF!</definedName>
    <definedName name="total_costs_per_ASK_2003">[15]Global!#REF!</definedName>
    <definedName name="total_costs_per_ASK_2004" localSheetId="4">[15]Global!#REF!</definedName>
    <definedName name="total_costs_per_ASK_2004" localSheetId="16">[15]Global!#REF!</definedName>
    <definedName name="total_costs_per_ASK_2004" localSheetId="5">[15]Global!#REF!</definedName>
    <definedName name="total_costs_per_ASK_2004" localSheetId="9">[15]Global!#REF!</definedName>
    <definedName name="total_costs_per_ASK_2004" localSheetId="2">[15]Global!#REF!</definedName>
    <definedName name="total_costs_per_ASK_2004" localSheetId="25">[15]Global!#REF!</definedName>
    <definedName name="total_costs_per_ASK_2004">[15]Global!#REF!</definedName>
    <definedName name="total_costs_per_ASK_2005" localSheetId="4">[15]Global!#REF!</definedName>
    <definedName name="total_costs_per_ASK_2005" localSheetId="16">[15]Global!#REF!</definedName>
    <definedName name="total_costs_per_ASK_2005" localSheetId="5">[15]Global!#REF!</definedName>
    <definedName name="total_costs_per_ASK_2005" localSheetId="9">[15]Global!#REF!</definedName>
    <definedName name="total_costs_per_ASK_2005" localSheetId="2">[15]Global!#REF!</definedName>
    <definedName name="total_costs_per_ASK_2005" localSheetId="25">[15]Global!#REF!</definedName>
    <definedName name="total_costs_per_ASK_2005">[15]Global!#REF!</definedName>
    <definedName name="total_costs_per_ASK_2006" localSheetId="4">[15]Global!#REF!</definedName>
    <definedName name="total_costs_per_ASK_2006" localSheetId="16">[15]Global!#REF!</definedName>
    <definedName name="total_costs_per_ASK_2006" localSheetId="5">[15]Global!#REF!</definedName>
    <definedName name="total_costs_per_ASK_2006" localSheetId="9">[15]Global!#REF!</definedName>
    <definedName name="total_costs_per_ASK_2006" localSheetId="2">[15]Global!#REF!</definedName>
    <definedName name="total_costs_per_ASK_2006" localSheetId="25">[15]Global!#REF!</definedName>
    <definedName name="total_costs_per_ASK_2006">[15]Global!#REF!</definedName>
    <definedName name="total_costs_per_ASK_2007" localSheetId="4">[15]Global!#REF!</definedName>
    <definedName name="total_costs_per_ASK_2007" localSheetId="16">[15]Global!#REF!</definedName>
    <definedName name="total_costs_per_ASK_2007" localSheetId="5">[15]Global!#REF!</definedName>
    <definedName name="total_costs_per_ASK_2007" localSheetId="9">[15]Global!#REF!</definedName>
    <definedName name="total_costs_per_ASK_2007" localSheetId="2">[15]Global!#REF!</definedName>
    <definedName name="total_costs_per_ASK_2007" localSheetId="25">[15]Global!#REF!</definedName>
    <definedName name="total_costs_per_ASK_2007">[15]Global!#REF!</definedName>
    <definedName name="total_costs_per_ASK_2008" localSheetId="4">[15]Global!#REF!</definedName>
    <definedName name="total_costs_per_ASK_2008" localSheetId="16">[15]Global!#REF!</definedName>
    <definedName name="total_costs_per_ASK_2008" localSheetId="5">[15]Global!#REF!</definedName>
    <definedName name="total_costs_per_ASK_2008" localSheetId="9">[15]Global!#REF!</definedName>
    <definedName name="total_costs_per_ASK_2008" localSheetId="2">[15]Global!#REF!</definedName>
    <definedName name="total_costs_per_ASK_2008" localSheetId="25">[15]Global!#REF!</definedName>
    <definedName name="total_costs_per_ASK_2008">[15]Global!#REF!</definedName>
    <definedName name="total_costs_per_ASK_2009" localSheetId="4">[15]Global!#REF!</definedName>
    <definedName name="total_costs_per_ASK_2009" localSheetId="16">[15]Global!#REF!</definedName>
    <definedName name="total_costs_per_ASK_2009" localSheetId="5">[15]Global!#REF!</definedName>
    <definedName name="total_costs_per_ASK_2009" localSheetId="9">[15]Global!#REF!</definedName>
    <definedName name="total_costs_per_ASK_2009" localSheetId="2">[15]Global!#REF!</definedName>
    <definedName name="total_costs_per_ASK_2009" localSheetId="25">[15]Global!#REF!</definedName>
    <definedName name="total_costs_per_ASK_2009">[15]Global!#REF!</definedName>
    <definedName name="total_costs_per_ASK_2010" localSheetId="4">[15]Global!#REF!</definedName>
    <definedName name="total_costs_per_ASK_2010" localSheetId="16">[15]Global!#REF!</definedName>
    <definedName name="total_costs_per_ASK_2010" localSheetId="5">[15]Global!#REF!</definedName>
    <definedName name="total_costs_per_ASK_2010" localSheetId="9">[15]Global!#REF!</definedName>
    <definedName name="total_costs_per_ASK_2010" localSheetId="2">[15]Global!#REF!</definedName>
    <definedName name="total_costs_per_ASK_2010" localSheetId="25">[15]Global!#REF!</definedName>
    <definedName name="total_costs_per_ASK_2010">[15]Global!#REF!</definedName>
    <definedName name="total_costs_per_ASK_comm" localSheetId="4">[15]Global!#REF!</definedName>
    <definedName name="total_costs_per_ASK_comm" localSheetId="16">[15]Global!#REF!</definedName>
    <definedName name="total_costs_per_ASK_comm" localSheetId="5">[15]Global!#REF!</definedName>
    <definedName name="total_costs_per_ASK_comm" localSheetId="9">[15]Global!#REF!</definedName>
    <definedName name="total_costs_per_ASK_comm" localSheetId="2">[15]Global!#REF!</definedName>
    <definedName name="total_costs_per_ASK_comm" localSheetId="25">[15]Global!#REF!</definedName>
    <definedName name="total_costs_per_ASK_comm">[15]Global!#REF!</definedName>
    <definedName name="total_costs_per_ASM_1985" localSheetId="4">[15]Global!#REF!</definedName>
    <definedName name="total_costs_per_ASM_1985" localSheetId="16">[15]Global!#REF!</definedName>
    <definedName name="total_costs_per_ASM_1985" localSheetId="5">[15]Global!#REF!</definedName>
    <definedName name="total_costs_per_ASM_1985" localSheetId="9">[15]Global!#REF!</definedName>
    <definedName name="total_costs_per_ASM_1985" localSheetId="2">[15]Global!#REF!</definedName>
    <definedName name="total_costs_per_ASM_1985" localSheetId="25">[15]Global!#REF!</definedName>
    <definedName name="total_costs_per_ASM_1985">[15]Global!#REF!</definedName>
    <definedName name="total_costs_per_ASM_1986" localSheetId="4">[15]Global!#REF!</definedName>
    <definedName name="total_costs_per_ASM_1986" localSheetId="16">[15]Global!#REF!</definedName>
    <definedName name="total_costs_per_ASM_1986" localSheetId="5">[15]Global!#REF!</definedName>
    <definedName name="total_costs_per_ASM_1986" localSheetId="9">[15]Global!#REF!</definedName>
    <definedName name="total_costs_per_ASM_1986" localSheetId="2">[15]Global!#REF!</definedName>
    <definedName name="total_costs_per_ASM_1986" localSheetId="25">[15]Global!#REF!</definedName>
    <definedName name="total_costs_per_ASM_1986">[15]Global!#REF!</definedName>
    <definedName name="total_costs_per_ASM_1987" localSheetId="4">[15]Global!#REF!</definedName>
    <definedName name="total_costs_per_ASM_1987" localSheetId="16">[15]Global!#REF!</definedName>
    <definedName name="total_costs_per_ASM_1987" localSheetId="5">[15]Global!#REF!</definedName>
    <definedName name="total_costs_per_ASM_1987" localSheetId="9">[15]Global!#REF!</definedName>
    <definedName name="total_costs_per_ASM_1987" localSheetId="2">[15]Global!#REF!</definedName>
    <definedName name="total_costs_per_ASM_1987" localSheetId="25">[15]Global!#REF!</definedName>
    <definedName name="total_costs_per_ASM_1987">[15]Global!#REF!</definedName>
    <definedName name="total_costs_per_ASM_1988" localSheetId="4">[15]Global!#REF!</definedName>
    <definedName name="total_costs_per_ASM_1988" localSheetId="16">[15]Global!#REF!</definedName>
    <definedName name="total_costs_per_ASM_1988" localSheetId="5">[15]Global!#REF!</definedName>
    <definedName name="total_costs_per_ASM_1988" localSheetId="9">[15]Global!#REF!</definedName>
    <definedName name="total_costs_per_ASM_1988" localSheetId="2">[15]Global!#REF!</definedName>
    <definedName name="total_costs_per_ASM_1988" localSheetId="25">[15]Global!#REF!</definedName>
    <definedName name="total_costs_per_ASM_1988">[15]Global!#REF!</definedName>
    <definedName name="total_costs_per_ASM_1989" localSheetId="4">[15]Global!#REF!</definedName>
    <definedName name="total_costs_per_ASM_1989" localSheetId="16">[15]Global!#REF!</definedName>
    <definedName name="total_costs_per_ASM_1989" localSheetId="5">[15]Global!#REF!</definedName>
    <definedName name="total_costs_per_ASM_1989" localSheetId="9">[15]Global!#REF!</definedName>
    <definedName name="total_costs_per_ASM_1989" localSheetId="2">[15]Global!#REF!</definedName>
    <definedName name="total_costs_per_ASM_1989" localSheetId="25">[15]Global!#REF!</definedName>
    <definedName name="total_costs_per_ASM_1989">[15]Global!#REF!</definedName>
    <definedName name="total_costs_per_ASM_1990" localSheetId="4">[15]Global!#REF!</definedName>
    <definedName name="total_costs_per_ASM_1990" localSheetId="16">[15]Global!#REF!</definedName>
    <definedName name="total_costs_per_ASM_1990" localSheetId="5">[15]Global!#REF!</definedName>
    <definedName name="total_costs_per_ASM_1990" localSheetId="9">[15]Global!#REF!</definedName>
    <definedName name="total_costs_per_ASM_1990" localSheetId="2">[15]Global!#REF!</definedName>
    <definedName name="total_costs_per_ASM_1990" localSheetId="25">[15]Global!#REF!</definedName>
    <definedName name="total_costs_per_ASM_1990">[15]Global!#REF!</definedName>
    <definedName name="total_costs_per_ASM_1991" localSheetId="4">[15]Global!#REF!</definedName>
    <definedName name="total_costs_per_ASM_1991" localSheetId="16">[15]Global!#REF!</definedName>
    <definedName name="total_costs_per_ASM_1991" localSheetId="5">[15]Global!#REF!</definedName>
    <definedName name="total_costs_per_ASM_1991" localSheetId="9">[15]Global!#REF!</definedName>
    <definedName name="total_costs_per_ASM_1991" localSheetId="2">[15]Global!#REF!</definedName>
    <definedName name="total_costs_per_ASM_1991" localSheetId="25">[15]Global!#REF!</definedName>
    <definedName name="total_costs_per_ASM_1991">[15]Global!#REF!</definedName>
    <definedName name="total_costs_per_ASM_1992" localSheetId="4">[15]Global!#REF!</definedName>
    <definedName name="total_costs_per_ASM_1992" localSheetId="16">[15]Global!#REF!</definedName>
    <definedName name="total_costs_per_ASM_1992" localSheetId="5">[15]Global!#REF!</definedName>
    <definedName name="total_costs_per_ASM_1992" localSheetId="9">[15]Global!#REF!</definedName>
    <definedName name="total_costs_per_ASM_1992" localSheetId="2">[15]Global!#REF!</definedName>
    <definedName name="total_costs_per_ASM_1992" localSheetId="25">[15]Global!#REF!</definedName>
    <definedName name="total_costs_per_ASM_1992">[15]Global!#REF!</definedName>
    <definedName name="total_costs_per_ASM_1993" localSheetId="4">[15]Global!#REF!</definedName>
    <definedName name="total_costs_per_ASM_1993" localSheetId="16">[15]Global!#REF!</definedName>
    <definedName name="total_costs_per_ASM_1993" localSheetId="5">[15]Global!#REF!</definedName>
    <definedName name="total_costs_per_ASM_1993" localSheetId="9">[15]Global!#REF!</definedName>
    <definedName name="total_costs_per_ASM_1993" localSheetId="2">[15]Global!#REF!</definedName>
    <definedName name="total_costs_per_ASM_1993" localSheetId="25">[15]Global!#REF!</definedName>
    <definedName name="total_costs_per_ASM_1993">[15]Global!#REF!</definedName>
    <definedName name="total_costs_per_ASM_1994" localSheetId="4">[15]Global!#REF!</definedName>
    <definedName name="total_costs_per_ASM_1994" localSheetId="16">[15]Global!#REF!</definedName>
    <definedName name="total_costs_per_ASM_1994" localSheetId="5">[15]Global!#REF!</definedName>
    <definedName name="total_costs_per_ASM_1994" localSheetId="9">[15]Global!#REF!</definedName>
    <definedName name="total_costs_per_ASM_1994" localSheetId="2">[15]Global!#REF!</definedName>
    <definedName name="total_costs_per_ASM_1994" localSheetId="25">[15]Global!#REF!</definedName>
    <definedName name="total_costs_per_ASM_1994">[15]Global!#REF!</definedName>
    <definedName name="total_costs_per_ASM_1995" localSheetId="4">[15]Global!#REF!</definedName>
    <definedName name="total_costs_per_ASM_1995" localSheetId="16">[15]Global!#REF!</definedName>
    <definedName name="total_costs_per_ASM_1995" localSheetId="5">[15]Global!#REF!</definedName>
    <definedName name="total_costs_per_ASM_1995" localSheetId="9">[15]Global!#REF!</definedName>
    <definedName name="total_costs_per_ASM_1995" localSheetId="2">[15]Global!#REF!</definedName>
    <definedName name="total_costs_per_ASM_1995" localSheetId="25">[15]Global!#REF!</definedName>
    <definedName name="total_costs_per_ASM_1995">[15]Global!#REF!</definedName>
    <definedName name="total_costs_per_ASM_1996" localSheetId="4">[15]Global!#REF!</definedName>
    <definedName name="total_costs_per_ASM_1996" localSheetId="16">[15]Global!#REF!</definedName>
    <definedName name="total_costs_per_ASM_1996" localSheetId="5">[15]Global!#REF!</definedName>
    <definedName name="total_costs_per_ASM_1996" localSheetId="9">[15]Global!#REF!</definedName>
    <definedName name="total_costs_per_ASM_1996" localSheetId="2">[15]Global!#REF!</definedName>
    <definedName name="total_costs_per_ASM_1996" localSheetId="25">[15]Global!#REF!</definedName>
    <definedName name="total_costs_per_ASM_1996">[15]Global!#REF!</definedName>
    <definedName name="total_costs_per_ASM_1997" localSheetId="4">[15]Global!#REF!</definedName>
    <definedName name="total_costs_per_ASM_1997" localSheetId="16">[15]Global!#REF!</definedName>
    <definedName name="total_costs_per_ASM_1997" localSheetId="5">[15]Global!#REF!</definedName>
    <definedName name="total_costs_per_ASM_1997" localSheetId="9">[15]Global!#REF!</definedName>
    <definedName name="total_costs_per_ASM_1997" localSheetId="2">[15]Global!#REF!</definedName>
    <definedName name="total_costs_per_ASM_1997" localSheetId="25">[15]Global!#REF!</definedName>
    <definedName name="total_costs_per_ASM_1997">[15]Global!#REF!</definedName>
    <definedName name="total_costs_per_ASM_1998" localSheetId="4">[15]Global!#REF!</definedName>
    <definedName name="total_costs_per_ASM_1998" localSheetId="16">[15]Global!#REF!</definedName>
    <definedName name="total_costs_per_ASM_1998" localSheetId="5">[15]Global!#REF!</definedName>
    <definedName name="total_costs_per_ASM_1998" localSheetId="9">[15]Global!#REF!</definedName>
    <definedName name="total_costs_per_ASM_1998" localSheetId="2">[15]Global!#REF!</definedName>
    <definedName name="total_costs_per_ASM_1998" localSheetId="25">[15]Global!#REF!</definedName>
    <definedName name="total_costs_per_ASM_1998">[15]Global!#REF!</definedName>
    <definedName name="total_costs_per_ASM_1999" localSheetId="4">[15]Global!#REF!</definedName>
    <definedName name="total_costs_per_ASM_1999" localSheetId="16">[15]Global!#REF!</definedName>
    <definedName name="total_costs_per_ASM_1999" localSheetId="5">[15]Global!#REF!</definedName>
    <definedName name="total_costs_per_ASM_1999" localSheetId="9">[15]Global!#REF!</definedName>
    <definedName name="total_costs_per_ASM_1999" localSheetId="2">[15]Global!#REF!</definedName>
    <definedName name="total_costs_per_ASM_1999" localSheetId="25">[15]Global!#REF!</definedName>
    <definedName name="total_costs_per_ASM_1999">[15]Global!#REF!</definedName>
    <definedName name="total_costs_per_ASM_2000" localSheetId="4">[15]Global!#REF!</definedName>
    <definedName name="total_costs_per_ASM_2000" localSheetId="16">[15]Global!#REF!</definedName>
    <definedName name="total_costs_per_ASM_2000" localSheetId="5">[15]Global!#REF!</definedName>
    <definedName name="total_costs_per_ASM_2000" localSheetId="9">[15]Global!#REF!</definedName>
    <definedName name="total_costs_per_ASM_2000" localSheetId="2">[15]Global!#REF!</definedName>
    <definedName name="total_costs_per_ASM_2000" localSheetId="25">[15]Global!#REF!</definedName>
    <definedName name="total_costs_per_ASM_2000">[15]Global!#REF!</definedName>
    <definedName name="total_costs_per_ASM_2001" localSheetId="4">[15]Global!#REF!</definedName>
    <definedName name="total_costs_per_ASM_2001" localSheetId="16">[15]Global!#REF!</definedName>
    <definedName name="total_costs_per_ASM_2001" localSheetId="5">[15]Global!#REF!</definedName>
    <definedName name="total_costs_per_ASM_2001" localSheetId="9">[15]Global!#REF!</definedName>
    <definedName name="total_costs_per_ASM_2001" localSheetId="2">[15]Global!#REF!</definedName>
    <definedName name="total_costs_per_ASM_2001" localSheetId="25">[15]Global!#REF!</definedName>
    <definedName name="total_costs_per_ASM_2001">[15]Global!#REF!</definedName>
    <definedName name="total_costs_per_ASM_2002" localSheetId="4">[15]Global!#REF!</definedName>
    <definedName name="total_costs_per_ASM_2002" localSheetId="16">[15]Global!#REF!</definedName>
    <definedName name="total_costs_per_ASM_2002" localSheetId="5">[15]Global!#REF!</definedName>
    <definedName name="total_costs_per_ASM_2002" localSheetId="9">[15]Global!#REF!</definedName>
    <definedName name="total_costs_per_ASM_2002" localSheetId="2">[15]Global!#REF!</definedName>
    <definedName name="total_costs_per_ASM_2002" localSheetId="25">[15]Global!#REF!</definedName>
    <definedName name="total_costs_per_ASM_2002">[15]Global!#REF!</definedName>
    <definedName name="total_costs_per_ASM_2003" localSheetId="4">[15]Global!#REF!</definedName>
    <definedName name="total_costs_per_ASM_2003" localSheetId="16">[15]Global!#REF!</definedName>
    <definedName name="total_costs_per_ASM_2003" localSheetId="5">[15]Global!#REF!</definedName>
    <definedName name="total_costs_per_ASM_2003" localSheetId="9">[15]Global!#REF!</definedName>
    <definedName name="total_costs_per_ASM_2003" localSheetId="2">[15]Global!#REF!</definedName>
    <definedName name="total_costs_per_ASM_2003" localSheetId="25">[15]Global!#REF!</definedName>
    <definedName name="total_costs_per_ASM_2003">[15]Global!#REF!</definedName>
    <definedName name="total_costs_per_ASM_2004" localSheetId="4">[15]Global!#REF!</definedName>
    <definedName name="total_costs_per_ASM_2004" localSheetId="16">[15]Global!#REF!</definedName>
    <definedName name="total_costs_per_ASM_2004" localSheetId="5">[15]Global!#REF!</definedName>
    <definedName name="total_costs_per_ASM_2004" localSheetId="9">[15]Global!#REF!</definedName>
    <definedName name="total_costs_per_ASM_2004" localSheetId="2">[15]Global!#REF!</definedName>
    <definedName name="total_costs_per_ASM_2004" localSheetId="25">[15]Global!#REF!</definedName>
    <definedName name="total_costs_per_ASM_2004">[15]Global!#REF!</definedName>
    <definedName name="total_costs_per_ASM_2005" localSheetId="4">[15]Global!#REF!</definedName>
    <definedName name="total_costs_per_ASM_2005" localSheetId="16">[15]Global!#REF!</definedName>
    <definedName name="total_costs_per_ASM_2005" localSheetId="5">[15]Global!#REF!</definedName>
    <definedName name="total_costs_per_ASM_2005" localSheetId="9">[15]Global!#REF!</definedName>
    <definedName name="total_costs_per_ASM_2005" localSheetId="2">[15]Global!#REF!</definedName>
    <definedName name="total_costs_per_ASM_2005" localSheetId="25">[15]Global!#REF!</definedName>
    <definedName name="total_costs_per_ASM_2005">[15]Global!#REF!</definedName>
    <definedName name="total_costs_per_ASM_2006" localSheetId="4">[15]Global!#REF!</definedName>
    <definedName name="total_costs_per_ASM_2006" localSheetId="16">[15]Global!#REF!</definedName>
    <definedName name="total_costs_per_ASM_2006" localSheetId="5">[15]Global!#REF!</definedName>
    <definedName name="total_costs_per_ASM_2006" localSheetId="9">[15]Global!#REF!</definedName>
    <definedName name="total_costs_per_ASM_2006" localSheetId="2">[15]Global!#REF!</definedName>
    <definedName name="total_costs_per_ASM_2006" localSheetId="25">[15]Global!#REF!</definedName>
    <definedName name="total_costs_per_ASM_2006">[15]Global!#REF!</definedName>
    <definedName name="total_costs_per_ASM_2007" localSheetId="4">[15]Global!#REF!</definedName>
    <definedName name="total_costs_per_ASM_2007" localSheetId="16">[15]Global!#REF!</definedName>
    <definedName name="total_costs_per_ASM_2007" localSheetId="5">[15]Global!#REF!</definedName>
    <definedName name="total_costs_per_ASM_2007" localSheetId="9">[15]Global!#REF!</definedName>
    <definedName name="total_costs_per_ASM_2007" localSheetId="2">[15]Global!#REF!</definedName>
    <definedName name="total_costs_per_ASM_2007" localSheetId="25">[15]Global!#REF!</definedName>
    <definedName name="total_costs_per_ASM_2007">[15]Global!#REF!</definedName>
    <definedName name="total_costs_per_ASM_2008" localSheetId="4">[15]Global!#REF!</definedName>
    <definedName name="total_costs_per_ASM_2008" localSheetId="16">[15]Global!#REF!</definedName>
    <definedName name="total_costs_per_ASM_2008" localSheetId="5">[15]Global!#REF!</definedName>
    <definedName name="total_costs_per_ASM_2008" localSheetId="9">[15]Global!#REF!</definedName>
    <definedName name="total_costs_per_ASM_2008" localSheetId="2">[15]Global!#REF!</definedName>
    <definedName name="total_costs_per_ASM_2008" localSheetId="25">[15]Global!#REF!</definedName>
    <definedName name="total_costs_per_ASM_2008">[15]Global!#REF!</definedName>
    <definedName name="total_costs_per_ASM_2009" localSheetId="4">[15]Global!#REF!</definedName>
    <definedName name="total_costs_per_ASM_2009" localSheetId="16">[15]Global!#REF!</definedName>
    <definedName name="total_costs_per_ASM_2009" localSheetId="5">[15]Global!#REF!</definedName>
    <definedName name="total_costs_per_ASM_2009" localSheetId="9">[15]Global!#REF!</definedName>
    <definedName name="total_costs_per_ASM_2009" localSheetId="2">[15]Global!#REF!</definedName>
    <definedName name="total_costs_per_ASM_2009" localSheetId="25">[15]Global!#REF!</definedName>
    <definedName name="total_costs_per_ASM_2009">[15]Global!#REF!</definedName>
    <definedName name="total_costs_per_ASM_2010" localSheetId="4">[15]Global!#REF!</definedName>
    <definedName name="total_costs_per_ASM_2010" localSheetId="16">[15]Global!#REF!</definedName>
    <definedName name="total_costs_per_ASM_2010" localSheetId="5">[15]Global!#REF!</definedName>
    <definedName name="total_costs_per_ASM_2010" localSheetId="9">[15]Global!#REF!</definedName>
    <definedName name="total_costs_per_ASM_2010" localSheetId="2">[15]Global!#REF!</definedName>
    <definedName name="total_costs_per_ASM_2010" localSheetId="25">[15]Global!#REF!</definedName>
    <definedName name="total_costs_per_ASM_2010">[15]Global!#REF!</definedName>
    <definedName name="total_costs_per_ASM_comm" localSheetId="4">[15]Global!#REF!</definedName>
    <definedName name="total_costs_per_ASM_comm" localSheetId="16">[15]Global!#REF!</definedName>
    <definedName name="total_costs_per_ASM_comm" localSheetId="5">[15]Global!#REF!</definedName>
    <definedName name="total_costs_per_ASM_comm" localSheetId="9">[15]Global!#REF!</definedName>
    <definedName name="total_costs_per_ASM_comm" localSheetId="2">[15]Global!#REF!</definedName>
    <definedName name="total_costs_per_ASM_comm" localSheetId="25">[15]Global!#REF!</definedName>
    <definedName name="total_costs_per_ASM_comm">[15]Global!#REF!</definedName>
    <definedName name="total_costs_per_ATK_1985" localSheetId="4">[15]Global!#REF!</definedName>
    <definedName name="total_costs_per_ATK_1985" localSheetId="16">[15]Global!#REF!</definedName>
    <definedName name="total_costs_per_ATK_1985" localSheetId="5">[15]Global!#REF!</definedName>
    <definedName name="total_costs_per_ATK_1985" localSheetId="9">[15]Global!#REF!</definedName>
    <definedName name="total_costs_per_ATK_1985" localSheetId="2">[15]Global!#REF!</definedName>
    <definedName name="total_costs_per_ATK_1985" localSheetId="25">[15]Global!#REF!</definedName>
    <definedName name="total_costs_per_ATK_1985">[15]Global!#REF!</definedName>
    <definedName name="total_costs_per_ATK_1986" localSheetId="4">[15]Global!#REF!</definedName>
    <definedName name="total_costs_per_ATK_1986" localSheetId="16">[15]Global!#REF!</definedName>
    <definedName name="total_costs_per_ATK_1986" localSheetId="5">[15]Global!#REF!</definedName>
    <definedName name="total_costs_per_ATK_1986" localSheetId="9">[15]Global!#REF!</definedName>
    <definedName name="total_costs_per_ATK_1986" localSheetId="2">[15]Global!#REF!</definedName>
    <definedName name="total_costs_per_ATK_1986" localSheetId="25">[15]Global!#REF!</definedName>
    <definedName name="total_costs_per_ATK_1986">[15]Global!#REF!</definedName>
    <definedName name="total_costs_per_ATK_1987" localSheetId="4">[15]Global!#REF!</definedName>
    <definedName name="total_costs_per_ATK_1987" localSheetId="16">[15]Global!#REF!</definedName>
    <definedName name="total_costs_per_ATK_1987" localSheetId="5">[15]Global!#REF!</definedName>
    <definedName name="total_costs_per_ATK_1987" localSheetId="9">[15]Global!#REF!</definedName>
    <definedName name="total_costs_per_ATK_1987" localSheetId="2">[15]Global!#REF!</definedName>
    <definedName name="total_costs_per_ATK_1987" localSheetId="25">[15]Global!#REF!</definedName>
    <definedName name="total_costs_per_ATK_1987">[15]Global!#REF!</definedName>
    <definedName name="total_costs_per_ATK_1988" localSheetId="4">[15]Global!#REF!</definedName>
    <definedName name="total_costs_per_ATK_1988" localSheetId="16">[15]Global!#REF!</definedName>
    <definedName name="total_costs_per_ATK_1988" localSheetId="5">[15]Global!#REF!</definedName>
    <definedName name="total_costs_per_ATK_1988" localSheetId="9">[15]Global!#REF!</definedName>
    <definedName name="total_costs_per_ATK_1988" localSheetId="2">[15]Global!#REF!</definedName>
    <definedName name="total_costs_per_ATK_1988" localSheetId="25">[15]Global!#REF!</definedName>
    <definedName name="total_costs_per_ATK_1988">[15]Global!#REF!</definedName>
    <definedName name="total_costs_per_ATK_1989" localSheetId="4">[15]Global!#REF!</definedName>
    <definedName name="total_costs_per_ATK_1989" localSheetId="16">[15]Global!#REF!</definedName>
    <definedName name="total_costs_per_ATK_1989" localSheetId="5">[15]Global!#REF!</definedName>
    <definedName name="total_costs_per_ATK_1989" localSheetId="9">[15]Global!#REF!</definedName>
    <definedName name="total_costs_per_ATK_1989" localSheetId="2">[15]Global!#REF!</definedName>
    <definedName name="total_costs_per_ATK_1989" localSheetId="25">[15]Global!#REF!</definedName>
    <definedName name="total_costs_per_ATK_1989">[15]Global!#REF!</definedName>
    <definedName name="total_costs_per_ATK_1990" localSheetId="4">[15]Global!#REF!</definedName>
    <definedName name="total_costs_per_ATK_1990" localSheetId="16">[15]Global!#REF!</definedName>
    <definedName name="total_costs_per_ATK_1990" localSheetId="5">[15]Global!#REF!</definedName>
    <definedName name="total_costs_per_ATK_1990" localSheetId="9">[15]Global!#REF!</definedName>
    <definedName name="total_costs_per_ATK_1990" localSheetId="2">[15]Global!#REF!</definedName>
    <definedName name="total_costs_per_ATK_1990" localSheetId="25">[15]Global!#REF!</definedName>
    <definedName name="total_costs_per_ATK_1990">[15]Global!#REF!</definedName>
    <definedName name="total_costs_per_ATK_1991" localSheetId="4">[15]Global!#REF!</definedName>
    <definedName name="total_costs_per_ATK_1991" localSheetId="16">[15]Global!#REF!</definedName>
    <definedName name="total_costs_per_ATK_1991" localSheetId="5">[15]Global!#REF!</definedName>
    <definedName name="total_costs_per_ATK_1991" localSheetId="9">[15]Global!#REF!</definedName>
    <definedName name="total_costs_per_ATK_1991" localSheetId="2">[15]Global!#REF!</definedName>
    <definedName name="total_costs_per_ATK_1991" localSheetId="25">[15]Global!#REF!</definedName>
    <definedName name="total_costs_per_ATK_1991">[15]Global!#REF!</definedName>
    <definedName name="total_costs_per_ATK_1992" localSheetId="4">[15]Global!#REF!</definedName>
    <definedName name="total_costs_per_ATK_1992" localSheetId="16">[15]Global!#REF!</definedName>
    <definedName name="total_costs_per_ATK_1992" localSheetId="5">[15]Global!#REF!</definedName>
    <definedName name="total_costs_per_ATK_1992" localSheetId="9">[15]Global!#REF!</definedName>
    <definedName name="total_costs_per_ATK_1992" localSheetId="2">[15]Global!#REF!</definedName>
    <definedName name="total_costs_per_ATK_1992" localSheetId="25">[15]Global!#REF!</definedName>
    <definedName name="total_costs_per_ATK_1992">[15]Global!#REF!</definedName>
    <definedName name="total_costs_per_ATK_1993" localSheetId="4">[15]Global!#REF!</definedName>
    <definedName name="total_costs_per_ATK_1993" localSheetId="16">[15]Global!#REF!</definedName>
    <definedName name="total_costs_per_ATK_1993" localSheetId="5">[15]Global!#REF!</definedName>
    <definedName name="total_costs_per_ATK_1993" localSheetId="9">[15]Global!#REF!</definedName>
    <definedName name="total_costs_per_ATK_1993" localSheetId="2">[15]Global!#REF!</definedName>
    <definedName name="total_costs_per_ATK_1993" localSheetId="25">[15]Global!#REF!</definedName>
    <definedName name="total_costs_per_ATK_1993">[15]Global!#REF!</definedName>
    <definedName name="total_costs_per_ATK_1994" localSheetId="4">[15]Global!#REF!</definedName>
    <definedName name="total_costs_per_ATK_1994" localSheetId="16">[15]Global!#REF!</definedName>
    <definedName name="total_costs_per_ATK_1994" localSheetId="5">[15]Global!#REF!</definedName>
    <definedName name="total_costs_per_ATK_1994" localSheetId="9">[15]Global!#REF!</definedName>
    <definedName name="total_costs_per_ATK_1994" localSheetId="2">[15]Global!#REF!</definedName>
    <definedName name="total_costs_per_ATK_1994" localSheetId="25">[15]Global!#REF!</definedName>
    <definedName name="total_costs_per_ATK_1994">[15]Global!#REF!</definedName>
    <definedName name="total_costs_per_ATK_1995" localSheetId="4">[15]Global!#REF!</definedName>
    <definedName name="total_costs_per_ATK_1995" localSheetId="16">[15]Global!#REF!</definedName>
    <definedName name="total_costs_per_ATK_1995" localSheetId="5">[15]Global!#REF!</definedName>
    <definedName name="total_costs_per_ATK_1995" localSheetId="9">[15]Global!#REF!</definedName>
    <definedName name="total_costs_per_ATK_1995" localSheetId="2">[15]Global!#REF!</definedName>
    <definedName name="total_costs_per_ATK_1995" localSheetId="25">[15]Global!#REF!</definedName>
    <definedName name="total_costs_per_ATK_1995">[15]Global!#REF!</definedName>
    <definedName name="total_costs_per_ATK_1996" localSheetId="4">[15]Global!#REF!</definedName>
    <definedName name="total_costs_per_ATK_1996" localSheetId="16">[15]Global!#REF!</definedName>
    <definedName name="total_costs_per_ATK_1996" localSheetId="5">[15]Global!#REF!</definedName>
    <definedName name="total_costs_per_ATK_1996" localSheetId="9">[15]Global!#REF!</definedName>
    <definedName name="total_costs_per_ATK_1996" localSheetId="2">[15]Global!#REF!</definedName>
    <definedName name="total_costs_per_ATK_1996" localSheetId="25">[15]Global!#REF!</definedName>
    <definedName name="total_costs_per_ATK_1996">[15]Global!#REF!</definedName>
    <definedName name="total_costs_per_ATK_1997" localSheetId="4">[15]Global!#REF!</definedName>
    <definedName name="total_costs_per_ATK_1997" localSheetId="16">[15]Global!#REF!</definedName>
    <definedName name="total_costs_per_ATK_1997" localSheetId="5">[15]Global!#REF!</definedName>
    <definedName name="total_costs_per_ATK_1997" localSheetId="9">[15]Global!#REF!</definedName>
    <definedName name="total_costs_per_ATK_1997" localSheetId="2">[15]Global!#REF!</definedName>
    <definedName name="total_costs_per_ATK_1997" localSheetId="25">[15]Global!#REF!</definedName>
    <definedName name="total_costs_per_ATK_1997">[15]Global!#REF!</definedName>
    <definedName name="total_costs_per_ATK_1998" localSheetId="4">[15]Global!#REF!</definedName>
    <definedName name="total_costs_per_ATK_1998" localSheetId="16">[15]Global!#REF!</definedName>
    <definedName name="total_costs_per_ATK_1998" localSheetId="5">[15]Global!#REF!</definedName>
    <definedName name="total_costs_per_ATK_1998" localSheetId="9">[15]Global!#REF!</definedName>
    <definedName name="total_costs_per_ATK_1998" localSheetId="2">[15]Global!#REF!</definedName>
    <definedName name="total_costs_per_ATK_1998" localSheetId="25">[15]Global!#REF!</definedName>
    <definedName name="total_costs_per_ATK_1998">[15]Global!#REF!</definedName>
    <definedName name="total_costs_per_ATK_1999" localSheetId="4">[15]Global!#REF!</definedName>
    <definedName name="total_costs_per_ATK_1999" localSheetId="16">[15]Global!#REF!</definedName>
    <definedName name="total_costs_per_ATK_1999" localSheetId="5">[15]Global!#REF!</definedName>
    <definedName name="total_costs_per_ATK_1999" localSheetId="9">[15]Global!#REF!</definedName>
    <definedName name="total_costs_per_ATK_1999" localSheetId="2">[15]Global!#REF!</definedName>
    <definedName name="total_costs_per_ATK_1999" localSheetId="25">[15]Global!#REF!</definedName>
    <definedName name="total_costs_per_ATK_1999">[15]Global!#REF!</definedName>
    <definedName name="total_costs_per_ATK_2000" localSheetId="4">[15]Global!#REF!</definedName>
    <definedName name="total_costs_per_ATK_2000" localSheetId="16">[15]Global!#REF!</definedName>
    <definedName name="total_costs_per_ATK_2000" localSheetId="5">[15]Global!#REF!</definedName>
    <definedName name="total_costs_per_ATK_2000" localSheetId="9">[15]Global!#REF!</definedName>
    <definedName name="total_costs_per_ATK_2000" localSheetId="2">[15]Global!#REF!</definedName>
    <definedName name="total_costs_per_ATK_2000" localSheetId="25">[15]Global!#REF!</definedName>
    <definedName name="total_costs_per_ATK_2000">[15]Global!#REF!</definedName>
    <definedName name="total_costs_per_ATK_2001" localSheetId="4">[15]Global!#REF!</definedName>
    <definedName name="total_costs_per_ATK_2001" localSheetId="16">[15]Global!#REF!</definedName>
    <definedName name="total_costs_per_ATK_2001" localSheetId="5">[15]Global!#REF!</definedName>
    <definedName name="total_costs_per_ATK_2001" localSheetId="9">[15]Global!#REF!</definedName>
    <definedName name="total_costs_per_ATK_2001" localSheetId="2">[15]Global!#REF!</definedName>
    <definedName name="total_costs_per_ATK_2001" localSheetId="25">[15]Global!#REF!</definedName>
    <definedName name="total_costs_per_ATK_2001">[15]Global!#REF!</definedName>
    <definedName name="total_costs_per_ATK_2002" localSheetId="4">[15]Global!#REF!</definedName>
    <definedName name="total_costs_per_ATK_2002" localSheetId="16">[15]Global!#REF!</definedName>
    <definedName name="total_costs_per_ATK_2002" localSheetId="5">[15]Global!#REF!</definedName>
    <definedName name="total_costs_per_ATK_2002" localSheetId="9">[15]Global!#REF!</definedName>
    <definedName name="total_costs_per_ATK_2002" localSheetId="2">[15]Global!#REF!</definedName>
    <definedName name="total_costs_per_ATK_2002" localSheetId="25">[15]Global!#REF!</definedName>
    <definedName name="total_costs_per_ATK_2002">[15]Global!#REF!</definedName>
    <definedName name="total_costs_per_ATK_2003" localSheetId="4">[15]Global!#REF!</definedName>
    <definedName name="total_costs_per_ATK_2003" localSheetId="16">[15]Global!#REF!</definedName>
    <definedName name="total_costs_per_ATK_2003" localSheetId="5">[15]Global!#REF!</definedName>
    <definedName name="total_costs_per_ATK_2003" localSheetId="9">[15]Global!#REF!</definedName>
    <definedName name="total_costs_per_ATK_2003" localSheetId="2">[15]Global!#REF!</definedName>
    <definedName name="total_costs_per_ATK_2003" localSheetId="25">[15]Global!#REF!</definedName>
    <definedName name="total_costs_per_ATK_2003">[15]Global!#REF!</definedName>
    <definedName name="total_costs_per_ATK_2004" localSheetId="4">[15]Global!#REF!</definedName>
    <definedName name="total_costs_per_ATK_2004" localSheetId="16">[15]Global!#REF!</definedName>
    <definedName name="total_costs_per_ATK_2004" localSheetId="5">[15]Global!#REF!</definedName>
    <definedName name="total_costs_per_ATK_2004" localSheetId="9">[15]Global!#REF!</definedName>
    <definedName name="total_costs_per_ATK_2004" localSheetId="2">[15]Global!#REF!</definedName>
    <definedName name="total_costs_per_ATK_2004" localSheetId="25">[15]Global!#REF!</definedName>
    <definedName name="total_costs_per_ATK_2004">[15]Global!#REF!</definedName>
    <definedName name="total_costs_per_ATK_2005" localSheetId="4">[15]Global!#REF!</definedName>
    <definedName name="total_costs_per_ATK_2005" localSheetId="16">[15]Global!#REF!</definedName>
    <definedName name="total_costs_per_ATK_2005" localSheetId="5">[15]Global!#REF!</definedName>
    <definedName name="total_costs_per_ATK_2005" localSheetId="9">[15]Global!#REF!</definedName>
    <definedName name="total_costs_per_ATK_2005" localSheetId="2">[15]Global!#REF!</definedName>
    <definedName name="total_costs_per_ATK_2005" localSheetId="25">[15]Global!#REF!</definedName>
    <definedName name="total_costs_per_ATK_2005">[15]Global!#REF!</definedName>
    <definedName name="total_costs_per_ATK_2006" localSheetId="4">[15]Global!#REF!</definedName>
    <definedName name="total_costs_per_ATK_2006" localSheetId="16">[15]Global!#REF!</definedName>
    <definedName name="total_costs_per_ATK_2006" localSheetId="5">[15]Global!#REF!</definedName>
    <definedName name="total_costs_per_ATK_2006" localSheetId="9">[15]Global!#REF!</definedName>
    <definedName name="total_costs_per_ATK_2006" localSheetId="2">[15]Global!#REF!</definedName>
    <definedName name="total_costs_per_ATK_2006" localSheetId="25">[15]Global!#REF!</definedName>
    <definedName name="total_costs_per_ATK_2006">[15]Global!#REF!</definedName>
    <definedName name="total_costs_per_ATK_2007" localSheetId="4">[15]Global!#REF!</definedName>
    <definedName name="total_costs_per_ATK_2007" localSheetId="16">[15]Global!#REF!</definedName>
    <definedName name="total_costs_per_ATK_2007" localSheetId="5">[15]Global!#REF!</definedName>
    <definedName name="total_costs_per_ATK_2007" localSheetId="9">[15]Global!#REF!</definedName>
    <definedName name="total_costs_per_ATK_2007" localSheetId="2">[15]Global!#REF!</definedName>
    <definedName name="total_costs_per_ATK_2007" localSheetId="25">[15]Global!#REF!</definedName>
    <definedName name="total_costs_per_ATK_2007">[15]Global!#REF!</definedName>
    <definedName name="total_costs_per_ATK_2008" localSheetId="4">[15]Global!#REF!</definedName>
    <definedName name="total_costs_per_ATK_2008" localSheetId="16">[15]Global!#REF!</definedName>
    <definedName name="total_costs_per_ATK_2008" localSheetId="5">[15]Global!#REF!</definedName>
    <definedName name="total_costs_per_ATK_2008" localSheetId="9">[15]Global!#REF!</definedName>
    <definedName name="total_costs_per_ATK_2008" localSheetId="2">[15]Global!#REF!</definedName>
    <definedName name="total_costs_per_ATK_2008" localSheetId="25">[15]Global!#REF!</definedName>
    <definedName name="total_costs_per_ATK_2008">[15]Global!#REF!</definedName>
    <definedName name="total_costs_per_ATK_2009" localSheetId="4">[15]Global!#REF!</definedName>
    <definedName name="total_costs_per_ATK_2009" localSheetId="16">[15]Global!#REF!</definedName>
    <definedName name="total_costs_per_ATK_2009" localSheetId="5">[15]Global!#REF!</definedName>
    <definedName name="total_costs_per_ATK_2009" localSheetId="9">[15]Global!#REF!</definedName>
    <definedName name="total_costs_per_ATK_2009" localSheetId="2">[15]Global!#REF!</definedName>
    <definedName name="total_costs_per_ATK_2009" localSheetId="25">[15]Global!#REF!</definedName>
    <definedName name="total_costs_per_ATK_2009">[15]Global!#REF!</definedName>
    <definedName name="total_costs_per_ATK_2010" localSheetId="4">[15]Global!#REF!</definedName>
    <definedName name="total_costs_per_ATK_2010" localSheetId="16">[15]Global!#REF!</definedName>
    <definedName name="total_costs_per_ATK_2010" localSheetId="5">[15]Global!#REF!</definedName>
    <definedName name="total_costs_per_ATK_2010" localSheetId="9">[15]Global!#REF!</definedName>
    <definedName name="total_costs_per_ATK_2010" localSheetId="2">[15]Global!#REF!</definedName>
    <definedName name="total_costs_per_ATK_2010" localSheetId="25">[15]Global!#REF!</definedName>
    <definedName name="total_costs_per_ATK_2010">[15]Global!#REF!</definedName>
    <definedName name="total_costs_per_ATK_comm" localSheetId="4">[15]Global!#REF!</definedName>
    <definedName name="total_costs_per_ATK_comm" localSheetId="16">[15]Global!#REF!</definedName>
    <definedName name="total_costs_per_ATK_comm" localSheetId="5">[15]Global!#REF!</definedName>
    <definedName name="total_costs_per_ATK_comm" localSheetId="9">[15]Global!#REF!</definedName>
    <definedName name="total_costs_per_ATK_comm" localSheetId="2">[15]Global!#REF!</definedName>
    <definedName name="total_costs_per_ATK_comm" localSheetId="25">[15]Global!#REF!</definedName>
    <definedName name="total_costs_per_ATK_comm">[15]Global!#REF!</definedName>
    <definedName name="total_costs_per_ATM_1985" localSheetId="4">[15]Global!#REF!</definedName>
    <definedName name="total_costs_per_ATM_1985" localSheetId="16">[15]Global!#REF!</definedName>
    <definedName name="total_costs_per_ATM_1985" localSheetId="5">[15]Global!#REF!</definedName>
    <definedName name="total_costs_per_ATM_1985" localSheetId="9">[15]Global!#REF!</definedName>
    <definedName name="total_costs_per_ATM_1985" localSheetId="2">[15]Global!#REF!</definedName>
    <definedName name="total_costs_per_ATM_1985" localSheetId="25">[15]Global!#REF!</definedName>
    <definedName name="total_costs_per_ATM_1985">[15]Global!#REF!</definedName>
    <definedName name="total_costs_per_ATM_1986" localSheetId="4">[15]Global!#REF!</definedName>
    <definedName name="total_costs_per_ATM_1986" localSheetId="16">[15]Global!#REF!</definedName>
    <definedName name="total_costs_per_ATM_1986" localSheetId="5">[15]Global!#REF!</definedName>
    <definedName name="total_costs_per_ATM_1986" localSheetId="9">[15]Global!#REF!</definedName>
    <definedName name="total_costs_per_ATM_1986" localSheetId="2">[15]Global!#REF!</definedName>
    <definedName name="total_costs_per_ATM_1986" localSheetId="25">[15]Global!#REF!</definedName>
    <definedName name="total_costs_per_ATM_1986">[15]Global!#REF!</definedName>
    <definedName name="total_costs_per_ATM_1987" localSheetId="4">[15]Global!#REF!</definedName>
    <definedName name="total_costs_per_ATM_1987" localSheetId="16">[15]Global!#REF!</definedName>
    <definedName name="total_costs_per_ATM_1987" localSheetId="5">[15]Global!#REF!</definedName>
    <definedName name="total_costs_per_ATM_1987" localSheetId="9">[15]Global!#REF!</definedName>
    <definedName name="total_costs_per_ATM_1987" localSheetId="2">[15]Global!#REF!</definedName>
    <definedName name="total_costs_per_ATM_1987" localSheetId="25">[15]Global!#REF!</definedName>
    <definedName name="total_costs_per_ATM_1987">[15]Global!#REF!</definedName>
    <definedName name="total_costs_per_ATM_1988" localSheetId="4">[15]Global!#REF!</definedName>
    <definedName name="total_costs_per_ATM_1988" localSheetId="16">[15]Global!#REF!</definedName>
    <definedName name="total_costs_per_ATM_1988" localSheetId="5">[15]Global!#REF!</definedName>
    <definedName name="total_costs_per_ATM_1988" localSheetId="9">[15]Global!#REF!</definedName>
    <definedName name="total_costs_per_ATM_1988" localSheetId="2">[15]Global!#REF!</definedName>
    <definedName name="total_costs_per_ATM_1988" localSheetId="25">[15]Global!#REF!</definedName>
    <definedName name="total_costs_per_ATM_1988">[15]Global!#REF!</definedName>
    <definedName name="total_costs_per_ATM_1989" localSheetId="4">[15]Global!#REF!</definedName>
    <definedName name="total_costs_per_ATM_1989" localSheetId="16">[15]Global!#REF!</definedName>
    <definedName name="total_costs_per_ATM_1989" localSheetId="5">[15]Global!#REF!</definedName>
    <definedName name="total_costs_per_ATM_1989" localSheetId="9">[15]Global!#REF!</definedName>
    <definedName name="total_costs_per_ATM_1989" localSheetId="2">[15]Global!#REF!</definedName>
    <definedName name="total_costs_per_ATM_1989" localSheetId="25">[15]Global!#REF!</definedName>
    <definedName name="total_costs_per_ATM_1989">[15]Global!#REF!</definedName>
    <definedName name="total_costs_per_ATM_1990" localSheetId="4">[15]Global!#REF!</definedName>
    <definedName name="total_costs_per_ATM_1990" localSheetId="16">[15]Global!#REF!</definedName>
    <definedName name="total_costs_per_ATM_1990" localSheetId="5">[15]Global!#REF!</definedName>
    <definedName name="total_costs_per_ATM_1990" localSheetId="9">[15]Global!#REF!</definedName>
    <definedName name="total_costs_per_ATM_1990" localSheetId="2">[15]Global!#REF!</definedName>
    <definedName name="total_costs_per_ATM_1990" localSheetId="25">[15]Global!#REF!</definedName>
    <definedName name="total_costs_per_ATM_1990">[15]Global!#REF!</definedName>
    <definedName name="total_costs_per_ATM_1991" localSheetId="4">[15]Global!#REF!</definedName>
    <definedName name="total_costs_per_ATM_1991" localSheetId="16">[15]Global!#REF!</definedName>
    <definedName name="total_costs_per_ATM_1991" localSheetId="5">[15]Global!#REF!</definedName>
    <definedName name="total_costs_per_ATM_1991" localSheetId="9">[15]Global!#REF!</definedName>
    <definedName name="total_costs_per_ATM_1991" localSheetId="2">[15]Global!#REF!</definedName>
    <definedName name="total_costs_per_ATM_1991" localSheetId="25">[15]Global!#REF!</definedName>
    <definedName name="total_costs_per_ATM_1991">[15]Global!#REF!</definedName>
    <definedName name="total_costs_per_ATM_1992" localSheetId="4">[15]Global!#REF!</definedName>
    <definedName name="total_costs_per_ATM_1992" localSheetId="16">[15]Global!#REF!</definedName>
    <definedName name="total_costs_per_ATM_1992" localSheetId="5">[15]Global!#REF!</definedName>
    <definedName name="total_costs_per_ATM_1992" localSheetId="9">[15]Global!#REF!</definedName>
    <definedName name="total_costs_per_ATM_1992" localSheetId="2">[15]Global!#REF!</definedName>
    <definedName name="total_costs_per_ATM_1992" localSheetId="25">[15]Global!#REF!</definedName>
    <definedName name="total_costs_per_ATM_1992">[15]Global!#REF!</definedName>
    <definedName name="total_costs_per_ATM_1993" localSheetId="4">[15]Global!#REF!</definedName>
    <definedName name="total_costs_per_ATM_1993" localSheetId="16">[15]Global!#REF!</definedName>
    <definedName name="total_costs_per_ATM_1993" localSheetId="5">[15]Global!#REF!</definedName>
    <definedName name="total_costs_per_ATM_1993" localSheetId="9">[15]Global!#REF!</definedName>
    <definedName name="total_costs_per_ATM_1993" localSheetId="2">[15]Global!#REF!</definedName>
    <definedName name="total_costs_per_ATM_1993" localSheetId="25">[15]Global!#REF!</definedName>
    <definedName name="total_costs_per_ATM_1993">[15]Global!#REF!</definedName>
    <definedName name="total_costs_per_ATM_1994" localSheetId="4">[15]Global!#REF!</definedName>
    <definedName name="total_costs_per_ATM_1994" localSheetId="16">[15]Global!#REF!</definedName>
    <definedName name="total_costs_per_ATM_1994" localSheetId="5">[15]Global!#REF!</definedName>
    <definedName name="total_costs_per_ATM_1994" localSheetId="9">[15]Global!#REF!</definedName>
    <definedName name="total_costs_per_ATM_1994" localSheetId="2">[15]Global!#REF!</definedName>
    <definedName name="total_costs_per_ATM_1994" localSheetId="25">[15]Global!#REF!</definedName>
    <definedName name="total_costs_per_ATM_1994">[15]Global!#REF!</definedName>
    <definedName name="total_costs_per_ATM_1995" localSheetId="4">[15]Global!#REF!</definedName>
    <definedName name="total_costs_per_ATM_1995" localSheetId="16">[15]Global!#REF!</definedName>
    <definedName name="total_costs_per_ATM_1995" localSheetId="5">[15]Global!#REF!</definedName>
    <definedName name="total_costs_per_ATM_1995" localSheetId="9">[15]Global!#REF!</definedName>
    <definedName name="total_costs_per_ATM_1995" localSheetId="2">[15]Global!#REF!</definedName>
    <definedName name="total_costs_per_ATM_1995" localSheetId="25">[15]Global!#REF!</definedName>
    <definedName name="total_costs_per_ATM_1995">[15]Global!#REF!</definedName>
    <definedName name="total_costs_per_ATM_1996" localSheetId="4">[15]Global!#REF!</definedName>
    <definedName name="total_costs_per_ATM_1996" localSheetId="16">[15]Global!#REF!</definedName>
    <definedName name="total_costs_per_ATM_1996" localSheetId="5">[15]Global!#REF!</definedName>
    <definedName name="total_costs_per_ATM_1996" localSheetId="9">[15]Global!#REF!</definedName>
    <definedName name="total_costs_per_ATM_1996" localSheetId="2">[15]Global!#REF!</definedName>
    <definedName name="total_costs_per_ATM_1996" localSheetId="25">[15]Global!#REF!</definedName>
    <definedName name="total_costs_per_ATM_1996">[15]Global!#REF!</definedName>
    <definedName name="total_costs_per_ATM_1997" localSheetId="4">[15]Global!#REF!</definedName>
    <definedName name="total_costs_per_ATM_1997" localSheetId="16">[15]Global!#REF!</definedName>
    <definedName name="total_costs_per_ATM_1997" localSheetId="5">[15]Global!#REF!</definedName>
    <definedName name="total_costs_per_ATM_1997" localSheetId="9">[15]Global!#REF!</definedName>
    <definedName name="total_costs_per_ATM_1997" localSheetId="2">[15]Global!#REF!</definedName>
    <definedName name="total_costs_per_ATM_1997" localSheetId="25">[15]Global!#REF!</definedName>
    <definedName name="total_costs_per_ATM_1997">[15]Global!#REF!</definedName>
    <definedName name="total_costs_per_ATM_1998" localSheetId="4">[15]Global!#REF!</definedName>
    <definedName name="total_costs_per_ATM_1998" localSheetId="16">[15]Global!#REF!</definedName>
    <definedName name="total_costs_per_ATM_1998" localSheetId="5">[15]Global!#REF!</definedName>
    <definedName name="total_costs_per_ATM_1998" localSheetId="9">[15]Global!#REF!</definedName>
    <definedName name="total_costs_per_ATM_1998" localSheetId="2">[15]Global!#REF!</definedName>
    <definedName name="total_costs_per_ATM_1998" localSheetId="25">[15]Global!#REF!</definedName>
    <definedName name="total_costs_per_ATM_1998">[15]Global!#REF!</definedName>
    <definedName name="total_costs_per_ATM_1999" localSheetId="4">[15]Global!#REF!</definedName>
    <definedName name="total_costs_per_ATM_1999" localSheetId="16">[15]Global!#REF!</definedName>
    <definedName name="total_costs_per_ATM_1999" localSheetId="5">[15]Global!#REF!</definedName>
    <definedName name="total_costs_per_ATM_1999" localSheetId="9">[15]Global!#REF!</definedName>
    <definedName name="total_costs_per_ATM_1999" localSheetId="2">[15]Global!#REF!</definedName>
    <definedName name="total_costs_per_ATM_1999" localSheetId="25">[15]Global!#REF!</definedName>
    <definedName name="total_costs_per_ATM_1999">[15]Global!#REF!</definedName>
    <definedName name="total_costs_per_ATM_2000" localSheetId="4">[15]Global!#REF!</definedName>
    <definedName name="total_costs_per_ATM_2000" localSheetId="16">[15]Global!#REF!</definedName>
    <definedName name="total_costs_per_ATM_2000" localSheetId="5">[15]Global!#REF!</definedName>
    <definedName name="total_costs_per_ATM_2000" localSheetId="9">[15]Global!#REF!</definedName>
    <definedName name="total_costs_per_ATM_2000" localSheetId="2">[15]Global!#REF!</definedName>
    <definedName name="total_costs_per_ATM_2000" localSheetId="25">[15]Global!#REF!</definedName>
    <definedName name="total_costs_per_ATM_2000">[15]Global!#REF!</definedName>
    <definedName name="total_costs_per_ATM_2001" localSheetId="4">[15]Global!#REF!</definedName>
    <definedName name="total_costs_per_ATM_2001" localSheetId="16">[15]Global!#REF!</definedName>
    <definedName name="total_costs_per_ATM_2001" localSheetId="5">[15]Global!#REF!</definedName>
    <definedName name="total_costs_per_ATM_2001" localSheetId="9">[15]Global!#REF!</definedName>
    <definedName name="total_costs_per_ATM_2001" localSheetId="2">[15]Global!#REF!</definedName>
    <definedName name="total_costs_per_ATM_2001" localSheetId="25">[15]Global!#REF!</definedName>
    <definedName name="total_costs_per_ATM_2001">[15]Global!#REF!</definedName>
    <definedName name="total_costs_per_ATM_2002" localSheetId="4">[15]Global!#REF!</definedName>
    <definedName name="total_costs_per_ATM_2002" localSheetId="16">[15]Global!#REF!</definedName>
    <definedName name="total_costs_per_ATM_2002" localSheetId="5">[15]Global!#REF!</definedName>
    <definedName name="total_costs_per_ATM_2002" localSheetId="9">[15]Global!#REF!</definedName>
    <definedName name="total_costs_per_ATM_2002" localSheetId="2">[15]Global!#REF!</definedName>
    <definedName name="total_costs_per_ATM_2002" localSheetId="25">[15]Global!#REF!</definedName>
    <definedName name="total_costs_per_ATM_2002">[15]Global!#REF!</definedName>
    <definedName name="total_costs_per_ATM_2003" localSheetId="4">[15]Global!#REF!</definedName>
    <definedName name="total_costs_per_ATM_2003" localSheetId="16">[15]Global!#REF!</definedName>
    <definedName name="total_costs_per_ATM_2003" localSheetId="5">[15]Global!#REF!</definedName>
    <definedName name="total_costs_per_ATM_2003" localSheetId="9">[15]Global!#REF!</definedName>
    <definedName name="total_costs_per_ATM_2003" localSheetId="2">[15]Global!#REF!</definedName>
    <definedName name="total_costs_per_ATM_2003" localSheetId="25">[15]Global!#REF!</definedName>
    <definedName name="total_costs_per_ATM_2003">[15]Global!#REF!</definedName>
    <definedName name="total_costs_per_ATM_2004" localSheetId="4">[15]Global!#REF!</definedName>
    <definedName name="total_costs_per_ATM_2004" localSheetId="16">[15]Global!#REF!</definedName>
    <definedName name="total_costs_per_ATM_2004" localSheetId="5">[15]Global!#REF!</definedName>
    <definedName name="total_costs_per_ATM_2004" localSheetId="9">[15]Global!#REF!</definedName>
    <definedName name="total_costs_per_ATM_2004" localSheetId="2">[15]Global!#REF!</definedName>
    <definedName name="total_costs_per_ATM_2004" localSheetId="25">[15]Global!#REF!</definedName>
    <definedName name="total_costs_per_ATM_2004">[15]Global!#REF!</definedName>
    <definedName name="total_costs_per_ATM_2005" localSheetId="4">[15]Global!#REF!</definedName>
    <definedName name="total_costs_per_ATM_2005" localSheetId="16">[15]Global!#REF!</definedName>
    <definedName name="total_costs_per_ATM_2005" localSheetId="5">[15]Global!#REF!</definedName>
    <definedName name="total_costs_per_ATM_2005" localSheetId="9">[15]Global!#REF!</definedName>
    <definedName name="total_costs_per_ATM_2005" localSheetId="2">[15]Global!#REF!</definedName>
    <definedName name="total_costs_per_ATM_2005" localSheetId="25">[15]Global!#REF!</definedName>
    <definedName name="total_costs_per_ATM_2005">[15]Global!#REF!</definedName>
    <definedName name="total_costs_per_ATM_2006" localSheetId="4">[15]Global!#REF!</definedName>
    <definedName name="total_costs_per_ATM_2006" localSheetId="16">[15]Global!#REF!</definedName>
    <definedName name="total_costs_per_ATM_2006" localSheetId="5">[15]Global!#REF!</definedName>
    <definedName name="total_costs_per_ATM_2006" localSheetId="9">[15]Global!#REF!</definedName>
    <definedName name="total_costs_per_ATM_2006" localSheetId="2">[15]Global!#REF!</definedName>
    <definedName name="total_costs_per_ATM_2006" localSheetId="25">[15]Global!#REF!</definedName>
    <definedName name="total_costs_per_ATM_2006">[15]Global!#REF!</definedName>
    <definedName name="total_costs_per_ATM_2007" localSheetId="4">[15]Global!#REF!</definedName>
    <definedName name="total_costs_per_ATM_2007" localSheetId="16">[15]Global!#REF!</definedName>
    <definedName name="total_costs_per_ATM_2007" localSheetId="5">[15]Global!#REF!</definedName>
    <definedName name="total_costs_per_ATM_2007" localSheetId="9">[15]Global!#REF!</definedName>
    <definedName name="total_costs_per_ATM_2007" localSheetId="2">[15]Global!#REF!</definedName>
    <definedName name="total_costs_per_ATM_2007" localSheetId="25">[15]Global!#REF!</definedName>
    <definedName name="total_costs_per_ATM_2007">[15]Global!#REF!</definedName>
    <definedName name="total_costs_per_ATM_2008" localSheetId="4">[15]Global!#REF!</definedName>
    <definedName name="total_costs_per_ATM_2008" localSheetId="16">[15]Global!#REF!</definedName>
    <definedName name="total_costs_per_ATM_2008" localSheetId="5">[15]Global!#REF!</definedName>
    <definedName name="total_costs_per_ATM_2008" localSheetId="9">[15]Global!#REF!</definedName>
    <definedName name="total_costs_per_ATM_2008" localSheetId="2">[15]Global!#REF!</definedName>
    <definedName name="total_costs_per_ATM_2008" localSheetId="25">[15]Global!#REF!</definedName>
    <definedName name="total_costs_per_ATM_2008">[15]Global!#REF!</definedName>
    <definedName name="total_costs_per_ATM_2009" localSheetId="4">[15]Global!#REF!</definedName>
    <definedName name="total_costs_per_ATM_2009" localSheetId="16">[15]Global!#REF!</definedName>
    <definedName name="total_costs_per_ATM_2009" localSheetId="5">[15]Global!#REF!</definedName>
    <definedName name="total_costs_per_ATM_2009" localSheetId="9">[15]Global!#REF!</definedName>
    <definedName name="total_costs_per_ATM_2009" localSheetId="2">[15]Global!#REF!</definedName>
    <definedName name="total_costs_per_ATM_2009" localSheetId="25">[15]Global!#REF!</definedName>
    <definedName name="total_costs_per_ATM_2009">[15]Global!#REF!</definedName>
    <definedName name="total_costs_per_ATM_2010" localSheetId="4">[15]Global!#REF!</definedName>
    <definedName name="total_costs_per_ATM_2010" localSheetId="16">[15]Global!#REF!</definedName>
    <definedName name="total_costs_per_ATM_2010" localSheetId="5">[15]Global!#REF!</definedName>
    <definedName name="total_costs_per_ATM_2010" localSheetId="9">[15]Global!#REF!</definedName>
    <definedName name="total_costs_per_ATM_2010" localSheetId="2">[15]Global!#REF!</definedName>
    <definedName name="total_costs_per_ATM_2010" localSheetId="25">[15]Global!#REF!</definedName>
    <definedName name="total_costs_per_ATM_2010">[15]Global!#REF!</definedName>
    <definedName name="total_costs_per_ATM_comm" localSheetId="4">[15]Global!#REF!</definedName>
    <definedName name="total_costs_per_ATM_comm" localSheetId="16">[15]Global!#REF!</definedName>
    <definedName name="total_costs_per_ATM_comm" localSheetId="5">[15]Global!#REF!</definedName>
    <definedName name="total_costs_per_ATM_comm" localSheetId="9">[15]Global!#REF!</definedName>
    <definedName name="total_costs_per_ATM_comm" localSheetId="2">[15]Global!#REF!</definedName>
    <definedName name="total_costs_per_ATM_comm" localSheetId="25">[15]Global!#REF!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6">[15]Global!#REF!</definedName>
    <definedName name="total_ic_breakup_1985" localSheetId="5">[15]Global!#REF!</definedName>
    <definedName name="total_ic_breakup_1985" localSheetId="9">[15]Global!#REF!</definedName>
    <definedName name="total_ic_breakup_1985" localSheetId="2">[15]Global!#REF!</definedName>
    <definedName name="total_ic_breakup_1985" localSheetId="25">[15]Global!#REF!</definedName>
    <definedName name="total_ic_breakup_1985">[15]Global!#REF!</definedName>
    <definedName name="total_ic_breakup_1986" localSheetId="4">[15]Global!#REF!</definedName>
    <definedName name="total_ic_breakup_1986" localSheetId="16">[15]Global!#REF!</definedName>
    <definedName name="total_ic_breakup_1986" localSheetId="5">[15]Global!#REF!</definedName>
    <definedName name="total_ic_breakup_1986" localSheetId="9">[15]Global!#REF!</definedName>
    <definedName name="total_ic_breakup_1986" localSheetId="2">[15]Global!#REF!</definedName>
    <definedName name="total_ic_breakup_1986" localSheetId="25">[15]Global!#REF!</definedName>
    <definedName name="total_ic_breakup_1986">[15]Global!#REF!</definedName>
    <definedName name="total_ic_breakup_1987" localSheetId="4">[15]Global!#REF!</definedName>
    <definedName name="total_ic_breakup_1987" localSheetId="16">[15]Global!#REF!</definedName>
    <definedName name="total_ic_breakup_1987" localSheetId="5">[15]Global!#REF!</definedName>
    <definedName name="total_ic_breakup_1987" localSheetId="9">[15]Global!#REF!</definedName>
    <definedName name="total_ic_breakup_1987" localSheetId="2">[15]Global!#REF!</definedName>
    <definedName name="total_ic_breakup_1987" localSheetId="25">[15]Global!#REF!</definedName>
    <definedName name="total_ic_breakup_1987">[15]Global!#REF!</definedName>
    <definedName name="total_ic_breakup_1988" localSheetId="4">[15]Global!#REF!</definedName>
    <definedName name="total_ic_breakup_1988" localSheetId="16">[15]Global!#REF!</definedName>
    <definedName name="total_ic_breakup_1988" localSheetId="5">[15]Global!#REF!</definedName>
    <definedName name="total_ic_breakup_1988" localSheetId="9">[15]Global!#REF!</definedName>
    <definedName name="total_ic_breakup_1988" localSheetId="2">[15]Global!#REF!</definedName>
    <definedName name="total_ic_breakup_1988" localSheetId="25">[15]Global!#REF!</definedName>
    <definedName name="total_ic_breakup_1988">[15]Global!#REF!</definedName>
    <definedName name="total_ic_breakup_1989" localSheetId="4">[15]Global!#REF!</definedName>
    <definedName name="total_ic_breakup_1989" localSheetId="16">[15]Global!#REF!</definedName>
    <definedName name="total_ic_breakup_1989" localSheetId="5">[15]Global!#REF!</definedName>
    <definedName name="total_ic_breakup_1989" localSheetId="9">[15]Global!#REF!</definedName>
    <definedName name="total_ic_breakup_1989" localSheetId="2">[15]Global!#REF!</definedName>
    <definedName name="total_ic_breakup_1989" localSheetId="25">[15]Global!#REF!</definedName>
    <definedName name="total_ic_breakup_1989">[15]Global!#REF!</definedName>
    <definedName name="total_ic_breakup_1990" localSheetId="4">[15]Global!#REF!</definedName>
    <definedName name="total_ic_breakup_1990" localSheetId="16">[15]Global!#REF!</definedName>
    <definedName name="total_ic_breakup_1990" localSheetId="5">[15]Global!#REF!</definedName>
    <definedName name="total_ic_breakup_1990" localSheetId="9">[15]Global!#REF!</definedName>
    <definedName name="total_ic_breakup_1990" localSheetId="2">[15]Global!#REF!</definedName>
    <definedName name="total_ic_breakup_1990" localSheetId="25">[15]Global!#REF!</definedName>
    <definedName name="total_ic_breakup_1990">[15]Global!#REF!</definedName>
    <definedName name="total_ic_breakup_1991" localSheetId="4">[15]Global!#REF!</definedName>
    <definedName name="total_ic_breakup_1991" localSheetId="16">[15]Global!#REF!</definedName>
    <definedName name="total_ic_breakup_1991" localSheetId="5">[15]Global!#REF!</definedName>
    <definedName name="total_ic_breakup_1991" localSheetId="9">[15]Global!#REF!</definedName>
    <definedName name="total_ic_breakup_1991" localSheetId="2">[15]Global!#REF!</definedName>
    <definedName name="total_ic_breakup_1991" localSheetId="25">[15]Global!#REF!</definedName>
    <definedName name="total_ic_breakup_1991">[15]Global!#REF!</definedName>
    <definedName name="total_ic_breakup_1992" localSheetId="4">[15]Global!#REF!</definedName>
    <definedName name="total_ic_breakup_1992" localSheetId="16">[15]Global!#REF!</definedName>
    <definedName name="total_ic_breakup_1992" localSheetId="5">[15]Global!#REF!</definedName>
    <definedName name="total_ic_breakup_1992" localSheetId="9">[15]Global!#REF!</definedName>
    <definedName name="total_ic_breakup_1992" localSheetId="2">[15]Global!#REF!</definedName>
    <definedName name="total_ic_breakup_1992" localSheetId="25">[15]Global!#REF!</definedName>
    <definedName name="total_ic_breakup_1992">[15]Global!#REF!</definedName>
    <definedName name="total_ic_breakup_1993" localSheetId="4">[15]Global!#REF!</definedName>
    <definedName name="total_ic_breakup_1993" localSheetId="16">[15]Global!#REF!</definedName>
    <definedName name="total_ic_breakup_1993" localSheetId="5">[15]Global!#REF!</definedName>
    <definedName name="total_ic_breakup_1993" localSheetId="9">[15]Global!#REF!</definedName>
    <definedName name="total_ic_breakup_1993" localSheetId="2">[15]Global!#REF!</definedName>
    <definedName name="total_ic_breakup_1993" localSheetId="25">[15]Global!#REF!</definedName>
    <definedName name="total_ic_breakup_1993">[15]Global!#REF!</definedName>
    <definedName name="total_ic_breakup_1994" localSheetId="4">[15]Global!#REF!</definedName>
    <definedName name="total_ic_breakup_1994" localSheetId="16">[15]Global!#REF!</definedName>
    <definedName name="total_ic_breakup_1994" localSheetId="5">[15]Global!#REF!</definedName>
    <definedName name="total_ic_breakup_1994" localSheetId="9">[15]Global!#REF!</definedName>
    <definedName name="total_ic_breakup_1994" localSheetId="2">[15]Global!#REF!</definedName>
    <definedName name="total_ic_breakup_1994" localSheetId="25">[15]Global!#REF!</definedName>
    <definedName name="total_ic_breakup_1994">[15]Global!#REF!</definedName>
    <definedName name="total_ic_breakup_1995" localSheetId="4">[15]Global!#REF!</definedName>
    <definedName name="total_ic_breakup_1995" localSheetId="16">[15]Global!#REF!</definedName>
    <definedName name="total_ic_breakup_1995" localSheetId="5">[15]Global!#REF!</definedName>
    <definedName name="total_ic_breakup_1995" localSheetId="9">[15]Global!#REF!</definedName>
    <definedName name="total_ic_breakup_1995" localSheetId="2">[15]Global!#REF!</definedName>
    <definedName name="total_ic_breakup_1995" localSheetId="25">[15]Global!#REF!</definedName>
    <definedName name="total_ic_breakup_1995">[15]Global!#REF!</definedName>
    <definedName name="total_ic_breakup_1996" localSheetId="4">[15]Global!#REF!</definedName>
    <definedName name="total_ic_breakup_1996" localSheetId="16">[15]Global!#REF!</definedName>
    <definedName name="total_ic_breakup_1996" localSheetId="5">[15]Global!#REF!</definedName>
    <definedName name="total_ic_breakup_1996" localSheetId="9">[15]Global!#REF!</definedName>
    <definedName name="total_ic_breakup_1996" localSheetId="2">[15]Global!#REF!</definedName>
    <definedName name="total_ic_breakup_1996" localSheetId="25">[15]Global!#REF!</definedName>
    <definedName name="total_ic_breakup_1996">[15]Global!#REF!</definedName>
    <definedName name="total_ic_breakup_1997" localSheetId="4">[15]Global!#REF!</definedName>
    <definedName name="total_ic_breakup_1997" localSheetId="16">[15]Global!#REF!</definedName>
    <definedName name="total_ic_breakup_1997" localSheetId="5">[15]Global!#REF!</definedName>
    <definedName name="total_ic_breakup_1997" localSheetId="9">[15]Global!#REF!</definedName>
    <definedName name="total_ic_breakup_1997" localSheetId="2">[15]Global!#REF!</definedName>
    <definedName name="total_ic_breakup_1997" localSheetId="25">[15]Global!#REF!</definedName>
    <definedName name="total_ic_breakup_1997">[15]Global!#REF!</definedName>
    <definedName name="total_ic_breakup_1998" localSheetId="4">[15]Global!#REF!</definedName>
    <definedName name="total_ic_breakup_1998" localSheetId="16">[15]Global!#REF!</definedName>
    <definedName name="total_ic_breakup_1998" localSheetId="5">[15]Global!#REF!</definedName>
    <definedName name="total_ic_breakup_1998" localSheetId="9">[15]Global!#REF!</definedName>
    <definedName name="total_ic_breakup_1998" localSheetId="2">[15]Global!#REF!</definedName>
    <definedName name="total_ic_breakup_1998" localSheetId="25">[15]Global!#REF!</definedName>
    <definedName name="total_ic_breakup_1998">[15]Global!#REF!</definedName>
    <definedName name="total_ic_breakup_1999" localSheetId="4">[15]Global!#REF!</definedName>
    <definedName name="total_ic_breakup_1999" localSheetId="16">[15]Global!#REF!</definedName>
    <definedName name="total_ic_breakup_1999" localSheetId="5">[15]Global!#REF!</definedName>
    <definedName name="total_ic_breakup_1999" localSheetId="9">[15]Global!#REF!</definedName>
    <definedName name="total_ic_breakup_1999" localSheetId="2">[15]Global!#REF!</definedName>
    <definedName name="total_ic_breakup_1999" localSheetId="25">[15]Global!#REF!</definedName>
    <definedName name="total_ic_breakup_1999">[15]Global!#REF!</definedName>
    <definedName name="total_ic_breakup_2000" localSheetId="4">[15]Global!#REF!</definedName>
    <definedName name="total_ic_breakup_2000" localSheetId="16">[15]Global!#REF!</definedName>
    <definedName name="total_ic_breakup_2000" localSheetId="5">[15]Global!#REF!</definedName>
    <definedName name="total_ic_breakup_2000" localSheetId="9">[15]Global!#REF!</definedName>
    <definedName name="total_ic_breakup_2000" localSheetId="2">[15]Global!#REF!</definedName>
    <definedName name="total_ic_breakup_2000" localSheetId="25">[15]Global!#REF!</definedName>
    <definedName name="total_ic_breakup_2000">[15]Global!#REF!</definedName>
    <definedName name="total_ic_breakup_2001" localSheetId="4">[15]Global!#REF!</definedName>
    <definedName name="total_ic_breakup_2001" localSheetId="16">[15]Global!#REF!</definedName>
    <definedName name="total_ic_breakup_2001" localSheetId="5">[15]Global!#REF!</definedName>
    <definedName name="total_ic_breakup_2001" localSheetId="9">[15]Global!#REF!</definedName>
    <definedName name="total_ic_breakup_2001" localSheetId="2">[15]Global!#REF!</definedName>
    <definedName name="total_ic_breakup_2001" localSheetId="25">[15]Global!#REF!</definedName>
    <definedName name="total_ic_breakup_2001">[15]Global!#REF!</definedName>
    <definedName name="total_ic_breakup_2002" localSheetId="4">[15]Global!#REF!</definedName>
    <definedName name="total_ic_breakup_2002" localSheetId="16">[15]Global!#REF!</definedName>
    <definedName name="total_ic_breakup_2002" localSheetId="5">[15]Global!#REF!</definedName>
    <definedName name="total_ic_breakup_2002" localSheetId="9">[15]Global!#REF!</definedName>
    <definedName name="total_ic_breakup_2002" localSheetId="2">[15]Global!#REF!</definedName>
    <definedName name="total_ic_breakup_2002" localSheetId="25">[15]Global!#REF!</definedName>
    <definedName name="total_ic_breakup_2002">[15]Global!#REF!</definedName>
    <definedName name="total_ic_breakup_2003" localSheetId="4">[15]Global!#REF!</definedName>
    <definedName name="total_ic_breakup_2003" localSheetId="16">[15]Global!#REF!</definedName>
    <definedName name="total_ic_breakup_2003" localSheetId="5">[15]Global!#REF!</definedName>
    <definedName name="total_ic_breakup_2003" localSheetId="9">[15]Global!#REF!</definedName>
    <definedName name="total_ic_breakup_2003" localSheetId="2">[15]Global!#REF!</definedName>
    <definedName name="total_ic_breakup_2003" localSheetId="25">[15]Global!#REF!</definedName>
    <definedName name="total_ic_breakup_2003">[15]Global!#REF!</definedName>
    <definedName name="total_ic_breakup_2004" localSheetId="4">[15]Global!#REF!</definedName>
    <definedName name="total_ic_breakup_2004" localSheetId="16">[15]Global!#REF!</definedName>
    <definedName name="total_ic_breakup_2004" localSheetId="5">[15]Global!#REF!</definedName>
    <definedName name="total_ic_breakup_2004" localSheetId="9">[15]Global!#REF!</definedName>
    <definedName name="total_ic_breakup_2004" localSheetId="2">[15]Global!#REF!</definedName>
    <definedName name="total_ic_breakup_2004" localSheetId="25">[15]Global!#REF!</definedName>
    <definedName name="total_ic_breakup_2004">[15]Global!#REF!</definedName>
    <definedName name="total_ic_breakup_2005" localSheetId="4">[15]Global!#REF!</definedName>
    <definedName name="total_ic_breakup_2005" localSheetId="16">[15]Global!#REF!</definedName>
    <definedName name="total_ic_breakup_2005" localSheetId="5">[15]Global!#REF!</definedName>
    <definedName name="total_ic_breakup_2005" localSheetId="9">[15]Global!#REF!</definedName>
    <definedName name="total_ic_breakup_2005" localSheetId="2">[15]Global!#REF!</definedName>
    <definedName name="total_ic_breakup_2005" localSheetId="25">[15]Global!#REF!</definedName>
    <definedName name="total_ic_breakup_2005">[15]Global!#REF!</definedName>
    <definedName name="total_ic_breakup_2006" localSheetId="4">[15]Global!#REF!</definedName>
    <definedName name="total_ic_breakup_2006" localSheetId="16">[15]Global!#REF!</definedName>
    <definedName name="total_ic_breakup_2006" localSheetId="5">[15]Global!#REF!</definedName>
    <definedName name="total_ic_breakup_2006" localSheetId="9">[15]Global!#REF!</definedName>
    <definedName name="total_ic_breakup_2006" localSheetId="2">[15]Global!#REF!</definedName>
    <definedName name="total_ic_breakup_2006" localSheetId="25">[15]Global!#REF!</definedName>
    <definedName name="total_ic_breakup_2006">[15]Global!#REF!</definedName>
    <definedName name="total_ic_breakup_2007" localSheetId="4">[15]Global!#REF!</definedName>
    <definedName name="total_ic_breakup_2007" localSheetId="16">[15]Global!#REF!</definedName>
    <definedName name="total_ic_breakup_2007" localSheetId="5">[15]Global!#REF!</definedName>
    <definedName name="total_ic_breakup_2007" localSheetId="9">[15]Global!#REF!</definedName>
    <definedName name="total_ic_breakup_2007" localSheetId="2">[15]Global!#REF!</definedName>
    <definedName name="total_ic_breakup_2007" localSheetId="25">[15]Global!#REF!</definedName>
    <definedName name="total_ic_breakup_2007">[15]Global!#REF!</definedName>
    <definedName name="total_ic_breakup_2008" localSheetId="4">[15]Global!#REF!</definedName>
    <definedName name="total_ic_breakup_2008" localSheetId="16">[15]Global!#REF!</definedName>
    <definedName name="total_ic_breakup_2008" localSheetId="5">[15]Global!#REF!</definedName>
    <definedName name="total_ic_breakup_2008" localSheetId="9">[15]Global!#REF!</definedName>
    <definedName name="total_ic_breakup_2008" localSheetId="2">[15]Global!#REF!</definedName>
    <definedName name="total_ic_breakup_2008" localSheetId="25">[15]Global!#REF!</definedName>
    <definedName name="total_ic_breakup_2008">[15]Global!#REF!</definedName>
    <definedName name="total_ic_breakup_2009" localSheetId="4">[15]Global!#REF!</definedName>
    <definedName name="total_ic_breakup_2009" localSheetId="16">[15]Global!#REF!</definedName>
    <definedName name="total_ic_breakup_2009" localSheetId="5">[15]Global!#REF!</definedName>
    <definedName name="total_ic_breakup_2009" localSheetId="9">[15]Global!#REF!</definedName>
    <definedName name="total_ic_breakup_2009" localSheetId="2">[15]Global!#REF!</definedName>
    <definedName name="total_ic_breakup_2009" localSheetId="25">[15]Global!#REF!</definedName>
    <definedName name="total_ic_breakup_2009">[15]Global!#REF!</definedName>
    <definedName name="total_ic_breakup_2010" localSheetId="4">[15]Global!#REF!</definedName>
    <definedName name="total_ic_breakup_2010" localSheetId="16">[15]Global!#REF!</definedName>
    <definedName name="total_ic_breakup_2010" localSheetId="5">[15]Global!#REF!</definedName>
    <definedName name="total_ic_breakup_2010" localSheetId="9">[15]Global!#REF!</definedName>
    <definedName name="total_ic_breakup_2010" localSheetId="2">[15]Global!#REF!</definedName>
    <definedName name="total_ic_breakup_2010" localSheetId="25">[15]Global!#REF!</definedName>
    <definedName name="total_ic_breakup_2010">[15]Global!#REF!</definedName>
    <definedName name="total_ic_breakup_comm" localSheetId="4">[15]Global!#REF!</definedName>
    <definedName name="total_ic_breakup_comm" localSheetId="16">[15]Global!#REF!</definedName>
    <definedName name="total_ic_breakup_comm" localSheetId="5">[15]Global!#REF!</definedName>
    <definedName name="total_ic_breakup_comm" localSheetId="9">[15]Global!#REF!</definedName>
    <definedName name="total_ic_breakup_comm" localSheetId="2">[15]Global!#REF!</definedName>
    <definedName name="total_ic_breakup_comm" localSheetId="25">[15]Global!#REF!</definedName>
    <definedName name="total_ic_breakup_comm">[15]Global!#REF!</definedName>
    <definedName name="total_ic_replacement_1985" localSheetId="4">[15]Global!#REF!</definedName>
    <definedName name="total_ic_replacement_1985" localSheetId="16">[15]Global!#REF!</definedName>
    <definedName name="total_ic_replacement_1985" localSheetId="5">[15]Global!#REF!</definedName>
    <definedName name="total_ic_replacement_1985" localSheetId="9">[15]Global!#REF!</definedName>
    <definedName name="total_ic_replacement_1985" localSheetId="2">[15]Global!#REF!</definedName>
    <definedName name="total_ic_replacement_1985" localSheetId="25">[15]Global!#REF!</definedName>
    <definedName name="total_ic_replacement_1985">[15]Global!#REF!</definedName>
    <definedName name="total_ic_replacement_1986" localSheetId="4">[15]Global!#REF!</definedName>
    <definedName name="total_ic_replacement_1986" localSheetId="16">[15]Global!#REF!</definedName>
    <definedName name="total_ic_replacement_1986" localSheetId="5">[15]Global!#REF!</definedName>
    <definedName name="total_ic_replacement_1986" localSheetId="9">[15]Global!#REF!</definedName>
    <definedName name="total_ic_replacement_1986" localSheetId="2">[15]Global!#REF!</definedName>
    <definedName name="total_ic_replacement_1986" localSheetId="25">[15]Global!#REF!</definedName>
    <definedName name="total_ic_replacement_1986">[15]Global!#REF!</definedName>
    <definedName name="total_ic_replacement_1987" localSheetId="4">[15]Global!#REF!</definedName>
    <definedName name="total_ic_replacement_1987" localSheetId="16">[15]Global!#REF!</definedName>
    <definedName name="total_ic_replacement_1987" localSheetId="5">[15]Global!#REF!</definedName>
    <definedName name="total_ic_replacement_1987" localSheetId="9">[15]Global!#REF!</definedName>
    <definedName name="total_ic_replacement_1987" localSheetId="2">[15]Global!#REF!</definedName>
    <definedName name="total_ic_replacement_1987" localSheetId="25">[15]Global!#REF!</definedName>
    <definedName name="total_ic_replacement_1987">[15]Global!#REF!</definedName>
    <definedName name="total_ic_replacement_1988" localSheetId="4">[15]Global!#REF!</definedName>
    <definedName name="total_ic_replacement_1988" localSheetId="16">[15]Global!#REF!</definedName>
    <definedName name="total_ic_replacement_1988" localSheetId="5">[15]Global!#REF!</definedName>
    <definedName name="total_ic_replacement_1988" localSheetId="9">[15]Global!#REF!</definedName>
    <definedName name="total_ic_replacement_1988" localSheetId="2">[15]Global!#REF!</definedName>
    <definedName name="total_ic_replacement_1988" localSheetId="25">[15]Global!#REF!</definedName>
    <definedName name="total_ic_replacement_1988">[15]Global!#REF!</definedName>
    <definedName name="total_ic_replacement_1989" localSheetId="4">[15]Global!#REF!</definedName>
    <definedName name="total_ic_replacement_1989" localSheetId="16">[15]Global!#REF!</definedName>
    <definedName name="total_ic_replacement_1989" localSheetId="5">[15]Global!#REF!</definedName>
    <definedName name="total_ic_replacement_1989" localSheetId="9">[15]Global!#REF!</definedName>
    <definedName name="total_ic_replacement_1989" localSheetId="2">[15]Global!#REF!</definedName>
    <definedName name="total_ic_replacement_1989" localSheetId="25">[15]Global!#REF!</definedName>
    <definedName name="total_ic_replacement_1989">[15]Global!#REF!</definedName>
    <definedName name="total_ic_replacement_1990" localSheetId="4">[15]Global!#REF!</definedName>
    <definedName name="total_ic_replacement_1990" localSheetId="16">[15]Global!#REF!</definedName>
    <definedName name="total_ic_replacement_1990" localSheetId="5">[15]Global!#REF!</definedName>
    <definedName name="total_ic_replacement_1990" localSheetId="9">[15]Global!#REF!</definedName>
    <definedName name="total_ic_replacement_1990" localSheetId="2">[15]Global!#REF!</definedName>
    <definedName name="total_ic_replacement_1990" localSheetId="25">[15]Global!#REF!</definedName>
    <definedName name="total_ic_replacement_1990">[15]Global!#REF!</definedName>
    <definedName name="total_ic_replacement_1991" localSheetId="4">[15]Global!#REF!</definedName>
    <definedName name="total_ic_replacement_1991" localSheetId="16">[15]Global!#REF!</definedName>
    <definedName name="total_ic_replacement_1991" localSheetId="5">[15]Global!#REF!</definedName>
    <definedName name="total_ic_replacement_1991" localSheetId="9">[15]Global!#REF!</definedName>
    <definedName name="total_ic_replacement_1991" localSheetId="2">[15]Global!#REF!</definedName>
    <definedName name="total_ic_replacement_1991" localSheetId="25">[15]Global!#REF!</definedName>
    <definedName name="total_ic_replacement_1991">[15]Global!#REF!</definedName>
    <definedName name="total_ic_replacement_1992" localSheetId="4">[15]Global!#REF!</definedName>
    <definedName name="total_ic_replacement_1992" localSheetId="16">[15]Global!#REF!</definedName>
    <definedName name="total_ic_replacement_1992" localSheetId="5">[15]Global!#REF!</definedName>
    <definedName name="total_ic_replacement_1992" localSheetId="9">[15]Global!#REF!</definedName>
    <definedName name="total_ic_replacement_1992" localSheetId="2">[15]Global!#REF!</definedName>
    <definedName name="total_ic_replacement_1992" localSheetId="25">[15]Global!#REF!</definedName>
    <definedName name="total_ic_replacement_1992">[15]Global!#REF!</definedName>
    <definedName name="total_ic_replacement_1993" localSheetId="4">[15]Global!#REF!</definedName>
    <definedName name="total_ic_replacement_1993" localSheetId="16">[15]Global!#REF!</definedName>
    <definedName name="total_ic_replacement_1993" localSheetId="5">[15]Global!#REF!</definedName>
    <definedName name="total_ic_replacement_1993" localSheetId="9">[15]Global!#REF!</definedName>
    <definedName name="total_ic_replacement_1993" localSheetId="2">[15]Global!#REF!</definedName>
    <definedName name="total_ic_replacement_1993" localSheetId="25">[15]Global!#REF!</definedName>
    <definedName name="total_ic_replacement_1993">[15]Global!#REF!</definedName>
    <definedName name="total_ic_replacement_1994" localSheetId="4">[15]Global!#REF!</definedName>
    <definedName name="total_ic_replacement_1994" localSheetId="16">[15]Global!#REF!</definedName>
    <definedName name="total_ic_replacement_1994" localSheetId="5">[15]Global!#REF!</definedName>
    <definedName name="total_ic_replacement_1994" localSheetId="9">[15]Global!#REF!</definedName>
    <definedName name="total_ic_replacement_1994" localSheetId="2">[15]Global!#REF!</definedName>
    <definedName name="total_ic_replacement_1994" localSheetId="25">[15]Global!#REF!</definedName>
    <definedName name="total_ic_replacement_1994">[15]Global!#REF!</definedName>
    <definedName name="total_ic_replacement_1995" localSheetId="4">[15]Global!#REF!</definedName>
    <definedName name="total_ic_replacement_1995" localSheetId="16">[15]Global!#REF!</definedName>
    <definedName name="total_ic_replacement_1995" localSheetId="5">[15]Global!#REF!</definedName>
    <definedName name="total_ic_replacement_1995" localSheetId="9">[15]Global!#REF!</definedName>
    <definedName name="total_ic_replacement_1995" localSheetId="2">[15]Global!#REF!</definedName>
    <definedName name="total_ic_replacement_1995" localSheetId="25">[15]Global!#REF!</definedName>
    <definedName name="total_ic_replacement_1995">[15]Global!#REF!</definedName>
    <definedName name="total_ic_replacement_1996" localSheetId="4">[15]Global!#REF!</definedName>
    <definedName name="total_ic_replacement_1996" localSheetId="16">[15]Global!#REF!</definedName>
    <definedName name="total_ic_replacement_1996" localSheetId="5">[15]Global!#REF!</definedName>
    <definedName name="total_ic_replacement_1996" localSheetId="9">[15]Global!#REF!</definedName>
    <definedName name="total_ic_replacement_1996" localSheetId="2">[15]Global!#REF!</definedName>
    <definedName name="total_ic_replacement_1996" localSheetId="25">[15]Global!#REF!</definedName>
    <definedName name="total_ic_replacement_1996">[15]Global!#REF!</definedName>
    <definedName name="total_ic_replacement_1997" localSheetId="4">[15]Global!#REF!</definedName>
    <definedName name="total_ic_replacement_1997" localSheetId="16">[15]Global!#REF!</definedName>
    <definedName name="total_ic_replacement_1997" localSheetId="5">[15]Global!#REF!</definedName>
    <definedName name="total_ic_replacement_1997" localSheetId="9">[15]Global!#REF!</definedName>
    <definedName name="total_ic_replacement_1997" localSheetId="2">[15]Global!#REF!</definedName>
    <definedName name="total_ic_replacement_1997" localSheetId="25">[15]Global!#REF!</definedName>
    <definedName name="total_ic_replacement_1997">[15]Global!#REF!</definedName>
    <definedName name="total_ic_replacement_1998" localSheetId="4">[15]Global!#REF!</definedName>
    <definedName name="total_ic_replacement_1998" localSheetId="16">[15]Global!#REF!</definedName>
    <definedName name="total_ic_replacement_1998" localSheetId="5">[15]Global!#REF!</definedName>
    <definedName name="total_ic_replacement_1998" localSheetId="9">[15]Global!#REF!</definedName>
    <definedName name="total_ic_replacement_1998" localSheetId="2">[15]Global!#REF!</definedName>
    <definedName name="total_ic_replacement_1998" localSheetId="25">[15]Global!#REF!</definedName>
    <definedName name="total_ic_replacement_1998">[15]Global!#REF!</definedName>
    <definedName name="total_ic_replacement_1999" localSheetId="4">[15]Global!#REF!</definedName>
    <definedName name="total_ic_replacement_1999" localSheetId="16">[15]Global!#REF!</definedName>
    <definedName name="total_ic_replacement_1999" localSheetId="5">[15]Global!#REF!</definedName>
    <definedName name="total_ic_replacement_1999" localSheetId="9">[15]Global!#REF!</definedName>
    <definedName name="total_ic_replacement_1999" localSheetId="2">[15]Global!#REF!</definedName>
    <definedName name="total_ic_replacement_1999" localSheetId="25">[15]Global!#REF!</definedName>
    <definedName name="total_ic_replacement_1999">[15]Global!#REF!</definedName>
    <definedName name="total_ic_replacement_2000" localSheetId="4">[15]Global!#REF!</definedName>
    <definedName name="total_ic_replacement_2000" localSheetId="16">[15]Global!#REF!</definedName>
    <definedName name="total_ic_replacement_2000" localSheetId="5">[15]Global!#REF!</definedName>
    <definedName name="total_ic_replacement_2000" localSheetId="9">[15]Global!#REF!</definedName>
    <definedName name="total_ic_replacement_2000" localSheetId="2">[15]Global!#REF!</definedName>
    <definedName name="total_ic_replacement_2000" localSheetId="25">[15]Global!#REF!</definedName>
    <definedName name="total_ic_replacement_2000">[15]Global!#REF!</definedName>
    <definedName name="total_ic_replacement_2001" localSheetId="4">[15]Global!#REF!</definedName>
    <definedName name="total_ic_replacement_2001" localSheetId="16">[15]Global!#REF!</definedName>
    <definedName name="total_ic_replacement_2001" localSheetId="5">[15]Global!#REF!</definedName>
    <definedName name="total_ic_replacement_2001" localSheetId="9">[15]Global!#REF!</definedName>
    <definedName name="total_ic_replacement_2001" localSheetId="2">[15]Global!#REF!</definedName>
    <definedName name="total_ic_replacement_2001" localSheetId="25">[15]Global!#REF!</definedName>
    <definedName name="total_ic_replacement_2001">[15]Global!#REF!</definedName>
    <definedName name="total_ic_replacement_2002" localSheetId="4">[15]Global!#REF!</definedName>
    <definedName name="total_ic_replacement_2002" localSheetId="16">[15]Global!#REF!</definedName>
    <definedName name="total_ic_replacement_2002" localSheetId="5">[15]Global!#REF!</definedName>
    <definedName name="total_ic_replacement_2002" localSheetId="9">[15]Global!#REF!</definedName>
    <definedName name="total_ic_replacement_2002" localSheetId="2">[15]Global!#REF!</definedName>
    <definedName name="total_ic_replacement_2002" localSheetId="25">[15]Global!#REF!</definedName>
    <definedName name="total_ic_replacement_2002">[15]Global!#REF!</definedName>
    <definedName name="total_ic_replacement_2003" localSheetId="4">[15]Global!#REF!</definedName>
    <definedName name="total_ic_replacement_2003" localSheetId="16">[15]Global!#REF!</definedName>
    <definedName name="total_ic_replacement_2003" localSheetId="5">[15]Global!#REF!</definedName>
    <definedName name="total_ic_replacement_2003" localSheetId="9">[15]Global!#REF!</definedName>
    <definedName name="total_ic_replacement_2003" localSheetId="2">[15]Global!#REF!</definedName>
    <definedName name="total_ic_replacement_2003" localSheetId="25">[15]Global!#REF!</definedName>
    <definedName name="total_ic_replacement_2003">[15]Global!#REF!</definedName>
    <definedName name="total_ic_replacement_2004" localSheetId="4">[15]Global!#REF!</definedName>
    <definedName name="total_ic_replacement_2004" localSheetId="16">[15]Global!#REF!</definedName>
    <definedName name="total_ic_replacement_2004" localSheetId="5">[15]Global!#REF!</definedName>
    <definedName name="total_ic_replacement_2004" localSheetId="9">[15]Global!#REF!</definedName>
    <definedName name="total_ic_replacement_2004" localSheetId="2">[15]Global!#REF!</definedName>
    <definedName name="total_ic_replacement_2004" localSheetId="25">[15]Global!#REF!</definedName>
    <definedName name="total_ic_replacement_2004">[15]Global!#REF!</definedName>
    <definedName name="total_ic_replacement_2005" localSheetId="4">[15]Global!#REF!</definedName>
    <definedName name="total_ic_replacement_2005" localSheetId="16">[15]Global!#REF!</definedName>
    <definedName name="total_ic_replacement_2005" localSheetId="5">[15]Global!#REF!</definedName>
    <definedName name="total_ic_replacement_2005" localSheetId="9">[15]Global!#REF!</definedName>
    <definedName name="total_ic_replacement_2005" localSheetId="2">[15]Global!#REF!</definedName>
    <definedName name="total_ic_replacement_2005" localSheetId="25">[15]Global!#REF!</definedName>
    <definedName name="total_ic_replacement_2005">[15]Global!#REF!</definedName>
    <definedName name="total_ic_replacement_2006" localSheetId="4">[15]Global!#REF!</definedName>
    <definedName name="total_ic_replacement_2006" localSheetId="16">[15]Global!#REF!</definedName>
    <definedName name="total_ic_replacement_2006" localSheetId="5">[15]Global!#REF!</definedName>
    <definedName name="total_ic_replacement_2006" localSheetId="9">[15]Global!#REF!</definedName>
    <definedName name="total_ic_replacement_2006" localSheetId="2">[15]Global!#REF!</definedName>
    <definedName name="total_ic_replacement_2006" localSheetId="25">[15]Global!#REF!</definedName>
    <definedName name="total_ic_replacement_2006">[15]Global!#REF!</definedName>
    <definedName name="total_ic_replacement_2007" localSheetId="4">[15]Global!#REF!</definedName>
    <definedName name="total_ic_replacement_2007" localSheetId="16">[15]Global!#REF!</definedName>
    <definedName name="total_ic_replacement_2007" localSheetId="5">[15]Global!#REF!</definedName>
    <definedName name="total_ic_replacement_2007" localSheetId="9">[15]Global!#REF!</definedName>
    <definedName name="total_ic_replacement_2007" localSheetId="2">[15]Global!#REF!</definedName>
    <definedName name="total_ic_replacement_2007" localSheetId="25">[15]Global!#REF!</definedName>
    <definedName name="total_ic_replacement_2007">[15]Global!#REF!</definedName>
    <definedName name="total_ic_replacement_2008" localSheetId="4">[15]Global!#REF!</definedName>
    <definedName name="total_ic_replacement_2008" localSheetId="16">[15]Global!#REF!</definedName>
    <definedName name="total_ic_replacement_2008" localSheetId="5">[15]Global!#REF!</definedName>
    <definedName name="total_ic_replacement_2008" localSheetId="9">[15]Global!#REF!</definedName>
    <definedName name="total_ic_replacement_2008" localSheetId="2">[15]Global!#REF!</definedName>
    <definedName name="total_ic_replacement_2008" localSheetId="25">[15]Global!#REF!</definedName>
    <definedName name="total_ic_replacement_2008">[15]Global!#REF!</definedName>
    <definedName name="total_ic_replacement_2009" localSheetId="4">[15]Global!#REF!</definedName>
    <definedName name="total_ic_replacement_2009" localSheetId="16">[15]Global!#REF!</definedName>
    <definedName name="total_ic_replacement_2009" localSheetId="5">[15]Global!#REF!</definedName>
    <definedName name="total_ic_replacement_2009" localSheetId="9">[15]Global!#REF!</definedName>
    <definedName name="total_ic_replacement_2009" localSheetId="2">[15]Global!#REF!</definedName>
    <definedName name="total_ic_replacement_2009" localSheetId="25">[15]Global!#REF!</definedName>
    <definedName name="total_ic_replacement_2009">[15]Global!#REF!</definedName>
    <definedName name="total_ic_replacement_2010" localSheetId="4">[15]Global!#REF!</definedName>
    <definedName name="total_ic_replacement_2010" localSheetId="16">[15]Global!#REF!</definedName>
    <definedName name="total_ic_replacement_2010" localSheetId="5">[15]Global!#REF!</definedName>
    <definedName name="total_ic_replacement_2010" localSheetId="9">[15]Global!#REF!</definedName>
    <definedName name="total_ic_replacement_2010" localSheetId="2">[15]Global!#REF!</definedName>
    <definedName name="total_ic_replacement_2010" localSheetId="25">[15]Global!#REF!</definedName>
    <definedName name="total_ic_replacement_2010">[15]Global!#REF!</definedName>
    <definedName name="total_ic_replacement_comm" localSheetId="4">[15]Global!#REF!</definedName>
    <definedName name="total_ic_replacement_comm" localSheetId="16">[15]Global!#REF!</definedName>
    <definedName name="total_ic_replacement_comm" localSheetId="5">[15]Global!#REF!</definedName>
    <definedName name="total_ic_replacement_comm" localSheetId="9">[15]Global!#REF!</definedName>
    <definedName name="total_ic_replacement_comm" localSheetId="2">[15]Global!#REF!</definedName>
    <definedName name="total_ic_replacement_comm" localSheetId="25">[15]Global!#REF!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6">[15]Global!#REF!</definedName>
    <definedName name="total_yield_per_RTK_1985" localSheetId="5">[15]Global!#REF!</definedName>
    <definedName name="total_yield_per_RTK_1985" localSheetId="9">[15]Global!#REF!</definedName>
    <definedName name="total_yield_per_RTK_1985" localSheetId="2">[15]Global!#REF!</definedName>
    <definedName name="total_yield_per_RTK_1985" localSheetId="25">[15]Global!#REF!</definedName>
    <definedName name="total_yield_per_RTK_1985">[15]Global!#REF!</definedName>
    <definedName name="total_yield_per_RTK_1986" localSheetId="4">[15]Global!#REF!</definedName>
    <definedName name="total_yield_per_RTK_1986" localSheetId="16">[15]Global!#REF!</definedName>
    <definedName name="total_yield_per_RTK_1986" localSheetId="5">[15]Global!#REF!</definedName>
    <definedName name="total_yield_per_RTK_1986" localSheetId="9">[15]Global!#REF!</definedName>
    <definedName name="total_yield_per_RTK_1986" localSheetId="2">[15]Global!#REF!</definedName>
    <definedName name="total_yield_per_RTK_1986" localSheetId="25">[15]Global!#REF!</definedName>
    <definedName name="total_yield_per_RTK_1986">[15]Global!#REF!</definedName>
    <definedName name="total_yield_per_RTK_1987" localSheetId="4">[15]Global!#REF!</definedName>
    <definedName name="total_yield_per_RTK_1987" localSheetId="16">[15]Global!#REF!</definedName>
    <definedName name="total_yield_per_RTK_1987" localSheetId="5">[15]Global!#REF!</definedName>
    <definedName name="total_yield_per_RTK_1987" localSheetId="9">[15]Global!#REF!</definedName>
    <definedName name="total_yield_per_RTK_1987" localSheetId="2">[15]Global!#REF!</definedName>
    <definedName name="total_yield_per_RTK_1987" localSheetId="25">[15]Global!#REF!</definedName>
    <definedName name="total_yield_per_RTK_1987">[15]Global!#REF!</definedName>
    <definedName name="total_yield_per_RTK_1988" localSheetId="4">[15]Global!#REF!</definedName>
    <definedName name="total_yield_per_RTK_1988" localSheetId="16">[15]Global!#REF!</definedName>
    <definedName name="total_yield_per_RTK_1988" localSheetId="5">[15]Global!#REF!</definedName>
    <definedName name="total_yield_per_RTK_1988" localSheetId="9">[15]Global!#REF!</definedName>
    <definedName name="total_yield_per_RTK_1988" localSheetId="2">[15]Global!#REF!</definedName>
    <definedName name="total_yield_per_RTK_1988" localSheetId="25">[15]Global!#REF!</definedName>
    <definedName name="total_yield_per_RTK_1988">[15]Global!#REF!</definedName>
    <definedName name="total_yield_per_RTK_1989" localSheetId="4">[15]Global!#REF!</definedName>
    <definedName name="total_yield_per_RTK_1989" localSheetId="16">[15]Global!#REF!</definedName>
    <definedName name="total_yield_per_RTK_1989" localSheetId="5">[15]Global!#REF!</definedName>
    <definedName name="total_yield_per_RTK_1989" localSheetId="9">[15]Global!#REF!</definedName>
    <definedName name="total_yield_per_RTK_1989" localSheetId="2">[15]Global!#REF!</definedName>
    <definedName name="total_yield_per_RTK_1989" localSheetId="25">[15]Global!#REF!</definedName>
    <definedName name="total_yield_per_RTK_1989">[15]Global!#REF!</definedName>
    <definedName name="total_yield_per_RTK_1990" localSheetId="4">[15]Global!#REF!</definedName>
    <definedName name="total_yield_per_RTK_1990" localSheetId="16">[15]Global!#REF!</definedName>
    <definedName name="total_yield_per_RTK_1990" localSheetId="5">[15]Global!#REF!</definedName>
    <definedName name="total_yield_per_RTK_1990" localSheetId="9">[15]Global!#REF!</definedName>
    <definedName name="total_yield_per_RTK_1990" localSheetId="2">[15]Global!#REF!</definedName>
    <definedName name="total_yield_per_RTK_1990" localSheetId="25">[15]Global!#REF!</definedName>
    <definedName name="total_yield_per_RTK_1990">[15]Global!#REF!</definedName>
    <definedName name="total_yield_per_RTK_1991" localSheetId="4">[15]Global!#REF!</definedName>
    <definedName name="total_yield_per_RTK_1991" localSheetId="16">[15]Global!#REF!</definedName>
    <definedName name="total_yield_per_RTK_1991" localSheetId="5">[15]Global!#REF!</definedName>
    <definedName name="total_yield_per_RTK_1991" localSheetId="9">[15]Global!#REF!</definedName>
    <definedName name="total_yield_per_RTK_1991" localSheetId="2">[15]Global!#REF!</definedName>
    <definedName name="total_yield_per_RTK_1991" localSheetId="25">[15]Global!#REF!</definedName>
    <definedName name="total_yield_per_RTK_1991">[15]Global!#REF!</definedName>
    <definedName name="total_yield_per_RTK_1992" localSheetId="4">[15]Global!#REF!</definedName>
    <definedName name="total_yield_per_RTK_1992" localSheetId="16">[15]Global!#REF!</definedName>
    <definedName name="total_yield_per_RTK_1992" localSheetId="5">[15]Global!#REF!</definedName>
    <definedName name="total_yield_per_RTK_1992" localSheetId="9">[15]Global!#REF!</definedName>
    <definedName name="total_yield_per_RTK_1992" localSheetId="2">[15]Global!#REF!</definedName>
    <definedName name="total_yield_per_RTK_1992" localSheetId="25">[15]Global!#REF!</definedName>
    <definedName name="total_yield_per_RTK_1992">[15]Global!#REF!</definedName>
    <definedName name="total_yield_per_RTK_1993" localSheetId="4">[15]Global!#REF!</definedName>
    <definedName name="total_yield_per_RTK_1993" localSheetId="16">[15]Global!#REF!</definedName>
    <definedName name="total_yield_per_RTK_1993" localSheetId="5">[15]Global!#REF!</definedName>
    <definedName name="total_yield_per_RTK_1993" localSheetId="9">[15]Global!#REF!</definedName>
    <definedName name="total_yield_per_RTK_1993" localSheetId="2">[15]Global!#REF!</definedName>
    <definedName name="total_yield_per_RTK_1993" localSheetId="25">[15]Global!#REF!</definedName>
    <definedName name="total_yield_per_RTK_1993">[15]Global!#REF!</definedName>
    <definedName name="total_yield_per_RTK_1994" localSheetId="4">[15]Global!#REF!</definedName>
    <definedName name="total_yield_per_RTK_1994" localSheetId="16">[15]Global!#REF!</definedName>
    <definedName name="total_yield_per_RTK_1994" localSheetId="5">[15]Global!#REF!</definedName>
    <definedName name="total_yield_per_RTK_1994" localSheetId="9">[15]Global!#REF!</definedName>
    <definedName name="total_yield_per_RTK_1994" localSheetId="2">[15]Global!#REF!</definedName>
    <definedName name="total_yield_per_RTK_1994" localSheetId="25">[15]Global!#REF!</definedName>
    <definedName name="total_yield_per_RTK_1994">[15]Global!#REF!</definedName>
    <definedName name="total_yield_per_RTK_1995" localSheetId="4">[15]Global!#REF!</definedName>
    <definedName name="total_yield_per_RTK_1995" localSheetId="16">[15]Global!#REF!</definedName>
    <definedName name="total_yield_per_RTK_1995" localSheetId="5">[15]Global!#REF!</definedName>
    <definedName name="total_yield_per_RTK_1995" localSheetId="9">[15]Global!#REF!</definedName>
    <definedName name="total_yield_per_RTK_1995" localSheetId="2">[15]Global!#REF!</definedName>
    <definedName name="total_yield_per_RTK_1995" localSheetId="25">[15]Global!#REF!</definedName>
    <definedName name="total_yield_per_RTK_1995">[15]Global!#REF!</definedName>
    <definedName name="total_yield_per_RTK_1996" localSheetId="4">[15]Global!#REF!</definedName>
    <definedName name="total_yield_per_RTK_1996" localSheetId="16">[15]Global!#REF!</definedName>
    <definedName name="total_yield_per_RTK_1996" localSheetId="5">[15]Global!#REF!</definedName>
    <definedName name="total_yield_per_RTK_1996" localSheetId="9">[15]Global!#REF!</definedName>
    <definedName name="total_yield_per_RTK_1996" localSheetId="2">[15]Global!#REF!</definedName>
    <definedName name="total_yield_per_RTK_1996" localSheetId="25">[15]Global!#REF!</definedName>
    <definedName name="total_yield_per_RTK_1996">[15]Global!#REF!</definedName>
    <definedName name="total_yield_per_RTK_1997" localSheetId="4">[15]Global!#REF!</definedName>
    <definedName name="total_yield_per_RTK_1997" localSheetId="16">[15]Global!#REF!</definedName>
    <definedName name="total_yield_per_RTK_1997" localSheetId="5">[15]Global!#REF!</definedName>
    <definedName name="total_yield_per_RTK_1997" localSheetId="9">[15]Global!#REF!</definedName>
    <definedName name="total_yield_per_RTK_1997" localSheetId="2">[15]Global!#REF!</definedName>
    <definedName name="total_yield_per_RTK_1997" localSheetId="25">[15]Global!#REF!</definedName>
    <definedName name="total_yield_per_RTK_1997">[15]Global!#REF!</definedName>
    <definedName name="total_yield_per_RTK_1998" localSheetId="4">[15]Global!#REF!</definedName>
    <definedName name="total_yield_per_RTK_1998" localSheetId="16">[15]Global!#REF!</definedName>
    <definedName name="total_yield_per_RTK_1998" localSheetId="5">[15]Global!#REF!</definedName>
    <definedName name="total_yield_per_RTK_1998" localSheetId="9">[15]Global!#REF!</definedName>
    <definedName name="total_yield_per_RTK_1998" localSheetId="2">[15]Global!#REF!</definedName>
    <definedName name="total_yield_per_RTK_1998" localSheetId="25">[15]Global!#REF!</definedName>
    <definedName name="total_yield_per_RTK_1998">[15]Global!#REF!</definedName>
    <definedName name="total_yield_per_RTK_1999" localSheetId="4">[15]Global!#REF!</definedName>
    <definedName name="total_yield_per_RTK_1999" localSheetId="16">[15]Global!#REF!</definedName>
    <definedName name="total_yield_per_RTK_1999" localSheetId="5">[15]Global!#REF!</definedName>
    <definedName name="total_yield_per_RTK_1999" localSheetId="9">[15]Global!#REF!</definedName>
    <definedName name="total_yield_per_RTK_1999" localSheetId="2">[15]Global!#REF!</definedName>
    <definedName name="total_yield_per_RTK_1999" localSheetId="25">[15]Global!#REF!</definedName>
    <definedName name="total_yield_per_RTK_1999">[15]Global!#REF!</definedName>
    <definedName name="total_yield_per_RTK_2000" localSheetId="4">[15]Global!#REF!</definedName>
    <definedName name="total_yield_per_RTK_2000" localSheetId="16">[15]Global!#REF!</definedName>
    <definedName name="total_yield_per_RTK_2000" localSheetId="5">[15]Global!#REF!</definedName>
    <definedName name="total_yield_per_RTK_2000" localSheetId="9">[15]Global!#REF!</definedName>
    <definedName name="total_yield_per_RTK_2000" localSheetId="2">[15]Global!#REF!</definedName>
    <definedName name="total_yield_per_RTK_2000" localSheetId="25">[15]Global!#REF!</definedName>
    <definedName name="total_yield_per_RTK_2000">[15]Global!#REF!</definedName>
    <definedName name="total_yield_per_RTK_2001" localSheetId="4">[15]Global!#REF!</definedName>
    <definedName name="total_yield_per_RTK_2001" localSheetId="16">[15]Global!#REF!</definedName>
    <definedName name="total_yield_per_RTK_2001" localSheetId="5">[15]Global!#REF!</definedName>
    <definedName name="total_yield_per_RTK_2001" localSheetId="9">[15]Global!#REF!</definedName>
    <definedName name="total_yield_per_RTK_2001" localSheetId="2">[15]Global!#REF!</definedName>
    <definedName name="total_yield_per_RTK_2001" localSheetId="25">[15]Global!#REF!</definedName>
    <definedName name="total_yield_per_RTK_2001">[15]Global!#REF!</definedName>
    <definedName name="total_yield_per_RTK_2002" localSheetId="4">[15]Global!#REF!</definedName>
    <definedName name="total_yield_per_RTK_2002" localSheetId="16">[15]Global!#REF!</definedName>
    <definedName name="total_yield_per_RTK_2002" localSheetId="5">[15]Global!#REF!</definedName>
    <definedName name="total_yield_per_RTK_2002" localSheetId="9">[15]Global!#REF!</definedName>
    <definedName name="total_yield_per_RTK_2002" localSheetId="2">[15]Global!#REF!</definedName>
    <definedName name="total_yield_per_RTK_2002" localSheetId="25">[15]Global!#REF!</definedName>
    <definedName name="total_yield_per_RTK_2002">[15]Global!#REF!</definedName>
    <definedName name="total_yield_per_RTK_2003" localSheetId="4">[15]Global!#REF!</definedName>
    <definedName name="total_yield_per_RTK_2003" localSheetId="16">[15]Global!#REF!</definedName>
    <definedName name="total_yield_per_RTK_2003" localSheetId="5">[15]Global!#REF!</definedName>
    <definedName name="total_yield_per_RTK_2003" localSheetId="9">[15]Global!#REF!</definedName>
    <definedName name="total_yield_per_RTK_2003" localSheetId="2">[15]Global!#REF!</definedName>
    <definedName name="total_yield_per_RTK_2003" localSheetId="25">[15]Global!#REF!</definedName>
    <definedName name="total_yield_per_RTK_2003">[15]Global!#REF!</definedName>
    <definedName name="total_yield_per_RTK_2004" localSheetId="4">[15]Global!#REF!</definedName>
    <definedName name="total_yield_per_RTK_2004" localSheetId="16">[15]Global!#REF!</definedName>
    <definedName name="total_yield_per_RTK_2004" localSheetId="5">[15]Global!#REF!</definedName>
    <definedName name="total_yield_per_RTK_2004" localSheetId="9">[15]Global!#REF!</definedName>
    <definedName name="total_yield_per_RTK_2004" localSheetId="2">[15]Global!#REF!</definedName>
    <definedName name="total_yield_per_RTK_2004" localSheetId="25">[15]Global!#REF!</definedName>
    <definedName name="total_yield_per_RTK_2004">[15]Global!#REF!</definedName>
    <definedName name="total_yield_per_RTK_2005" localSheetId="4">[15]Global!#REF!</definedName>
    <definedName name="total_yield_per_RTK_2005" localSheetId="16">[15]Global!#REF!</definedName>
    <definedName name="total_yield_per_RTK_2005" localSheetId="5">[15]Global!#REF!</definedName>
    <definedName name="total_yield_per_RTK_2005" localSheetId="9">[15]Global!#REF!</definedName>
    <definedName name="total_yield_per_RTK_2005" localSheetId="2">[15]Global!#REF!</definedName>
    <definedName name="total_yield_per_RTK_2005" localSheetId="25">[15]Global!#REF!</definedName>
    <definedName name="total_yield_per_RTK_2005">[15]Global!#REF!</definedName>
    <definedName name="total_yield_per_RTK_2006" localSheetId="4">[15]Global!#REF!</definedName>
    <definedName name="total_yield_per_RTK_2006" localSheetId="16">[15]Global!#REF!</definedName>
    <definedName name="total_yield_per_RTK_2006" localSheetId="5">[15]Global!#REF!</definedName>
    <definedName name="total_yield_per_RTK_2006" localSheetId="9">[15]Global!#REF!</definedName>
    <definedName name="total_yield_per_RTK_2006" localSheetId="2">[15]Global!#REF!</definedName>
    <definedName name="total_yield_per_RTK_2006" localSheetId="25">[15]Global!#REF!</definedName>
    <definedName name="total_yield_per_RTK_2006">[15]Global!#REF!</definedName>
    <definedName name="total_yield_per_RTK_2007" localSheetId="4">[15]Global!#REF!</definedName>
    <definedName name="total_yield_per_RTK_2007" localSheetId="16">[15]Global!#REF!</definedName>
    <definedName name="total_yield_per_RTK_2007" localSheetId="5">[15]Global!#REF!</definedName>
    <definedName name="total_yield_per_RTK_2007" localSheetId="9">[15]Global!#REF!</definedName>
    <definedName name="total_yield_per_RTK_2007" localSheetId="2">[15]Global!#REF!</definedName>
    <definedName name="total_yield_per_RTK_2007" localSheetId="25">[15]Global!#REF!</definedName>
    <definedName name="total_yield_per_RTK_2007">[15]Global!#REF!</definedName>
    <definedName name="total_yield_per_RTK_2008" localSheetId="4">[15]Global!#REF!</definedName>
    <definedName name="total_yield_per_RTK_2008" localSheetId="16">[15]Global!#REF!</definedName>
    <definedName name="total_yield_per_RTK_2008" localSheetId="5">[15]Global!#REF!</definedName>
    <definedName name="total_yield_per_RTK_2008" localSheetId="9">[15]Global!#REF!</definedName>
    <definedName name="total_yield_per_RTK_2008" localSheetId="2">[15]Global!#REF!</definedName>
    <definedName name="total_yield_per_RTK_2008" localSheetId="25">[15]Global!#REF!</definedName>
    <definedName name="total_yield_per_RTK_2008">[15]Global!#REF!</definedName>
    <definedName name="total_yield_per_RTK_2009" localSheetId="4">[15]Global!#REF!</definedName>
    <definedName name="total_yield_per_RTK_2009" localSheetId="16">[15]Global!#REF!</definedName>
    <definedName name="total_yield_per_RTK_2009" localSheetId="5">[15]Global!#REF!</definedName>
    <definedName name="total_yield_per_RTK_2009" localSheetId="9">[15]Global!#REF!</definedName>
    <definedName name="total_yield_per_RTK_2009" localSheetId="2">[15]Global!#REF!</definedName>
    <definedName name="total_yield_per_RTK_2009" localSheetId="25">[15]Global!#REF!</definedName>
    <definedName name="total_yield_per_RTK_2009">[15]Global!#REF!</definedName>
    <definedName name="total_yield_per_RTK_2010" localSheetId="4">[15]Global!#REF!</definedName>
    <definedName name="total_yield_per_RTK_2010" localSheetId="16">[15]Global!#REF!</definedName>
    <definedName name="total_yield_per_RTK_2010" localSheetId="5">[15]Global!#REF!</definedName>
    <definedName name="total_yield_per_RTK_2010" localSheetId="9">[15]Global!#REF!</definedName>
    <definedName name="total_yield_per_RTK_2010" localSheetId="2">[15]Global!#REF!</definedName>
    <definedName name="total_yield_per_RTK_2010" localSheetId="25">[15]Global!#REF!</definedName>
    <definedName name="total_yield_per_RTK_2010">[15]Global!#REF!</definedName>
    <definedName name="total_yield_per_RTK_comm" localSheetId="4">[15]Global!#REF!</definedName>
    <definedName name="total_yield_per_RTK_comm" localSheetId="16">[15]Global!#REF!</definedName>
    <definedName name="total_yield_per_RTK_comm" localSheetId="5">[15]Global!#REF!</definedName>
    <definedName name="total_yield_per_RTK_comm" localSheetId="9">[15]Global!#REF!</definedName>
    <definedName name="total_yield_per_RTK_comm" localSheetId="2">[15]Global!#REF!</definedName>
    <definedName name="total_yield_per_RTK_comm" localSheetId="25">[15]Global!#REF!</definedName>
    <definedName name="total_yield_per_RTK_comm">[15]Global!#REF!</definedName>
    <definedName name="total_yield_RTM_1985" localSheetId="4">[15]Global!#REF!</definedName>
    <definedName name="total_yield_RTM_1985" localSheetId="16">[15]Global!#REF!</definedName>
    <definedName name="total_yield_RTM_1985" localSheetId="5">[15]Global!#REF!</definedName>
    <definedName name="total_yield_RTM_1985" localSheetId="9">[15]Global!#REF!</definedName>
    <definedName name="total_yield_RTM_1985" localSheetId="2">[15]Global!#REF!</definedName>
    <definedName name="total_yield_RTM_1985" localSheetId="25">[15]Global!#REF!</definedName>
    <definedName name="total_yield_RTM_1985">[15]Global!#REF!</definedName>
    <definedName name="total_yield_RTM_1986" localSheetId="4">[15]Global!#REF!</definedName>
    <definedName name="total_yield_RTM_1986" localSheetId="16">[15]Global!#REF!</definedName>
    <definedName name="total_yield_RTM_1986" localSheetId="5">[15]Global!#REF!</definedName>
    <definedName name="total_yield_RTM_1986" localSheetId="9">[15]Global!#REF!</definedName>
    <definedName name="total_yield_RTM_1986" localSheetId="2">[15]Global!#REF!</definedName>
    <definedName name="total_yield_RTM_1986" localSheetId="25">[15]Global!#REF!</definedName>
    <definedName name="total_yield_RTM_1986">[15]Global!#REF!</definedName>
    <definedName name="total_yield_RTM_1987" localSheetId="4">[15]Global!#REF!</definedName>
    <definedName name="total_yield_RTM_1987" localSheetId="16">[15]Global!#REF!</definedName>
    <definedName name="total_yield_RTM_1987" localSheetId="5">[15]Global!#REF!</definedName>
    <definedName name="total_yield_RTM_1987" localSheetId="9">[15]Global!#REF!</definedName>
    <definedName name="total_yield_RTM_1987" localSheetId="2">[15]Global!#REF!</definedName>
    <definedName name="total_yield_RTM_1987" localSheetId="25">[15]Global!#REF!</definedName>
    <definedName name="total_yield_RTM_1987">[15]Global!#REF!</definedName>
    <definedName name="total_yield_RTM_1988" localSheetId="4">[15]Global!#REF!</definedName>
    <definedName name="total_yield_RTM_1988" localSheetId="16">[15]Global!#REF!</definedName>
    <definedName name="total_yield_RTM_1988" localSheetId="5">[15]Global!#REF!</definedName>
    <definedName name="total_yield_RTM_1988" localSheetId="9">[15]Global!#REF!</definedName>
    <definedName name="total_yield_RTM_1988" localSheetId="2">[15]Global!#REF!</definedName>
    <definedName name="total_yield_RTM_1988" localSheetId="25">[15]Global!#REF!</definedName>
    <definedName name="total_yield_RTM_1988">[15]Global!#REF!</definedName>
    <definedName name="total_yield_RTM_1989" localSheetId="4">[15]Global!#REF!</definedName>
    <definedName name="total_yield_RTM_1989" localSheetId="16">[15]Global!#REF!</definedName>
    <definedName name="total_yield_RTM_1989" localSheetId="5">[15]Global!#REF!</definedName>
    <definedName name="total_yield_RTM_1989" localSheetId="9">[15]Global!#REF!</definedName>
    <definedName name="total_yield_RTM_1989" localSheetId="2">[15]Global!#REF!</definedName>
    <definedName name="total_yield_RTM_1989" localSheetId="25">[15]Global!#REF!</definedName>
    <definedName name="total_yield_RTM_1989">[15]Global!#REF!</definedName>
    <definedName name="total_yield_RTM_1990" localSheetId="4">[15]Global!#REF!</definedName>
    <definedName name="total_yield_RTM_1990" localSheetId="16">[15]Global!#REF!</definedName>
    <definedName name="total_yield_RTM_1990" localSheetId="5">[15]Global!#REF!</definedName>
    <definedName name="total_yield_RTM_1990" localSheetId="9">[15]Global!#REF!</definedName>
    <definedName name="total_yield_RTM_1990" localSheetId="2">[15]Global!#REF!</definedName>
    <definedName name="total_yield_RTM_1990" localSheetId="25">[15]Global!#REF!</definedName>
    <definedName name="total_yield_RTM_1990">[15]Global!#REF!</definedName>
    <definedName name="total_yield_RTM_1991" localSheetId="4">[15]Global!#REF!</definedName>
    <definedName name="total_yield_RTM_1991" localSheetId="16">[15]Global!#REF!</definedName>
    <definedName name="total_yield_RTM_1991" localSheetId="5">[15]Global!#REF!</definedName>
    <definedName name="total_yield_RTM_1991" localSheetId="9">[15]Global!#REF!</definedName>
    <definedName name="total_yield_RTM_1991" localSheetId="2">[15]Global!#REF!</definedName>
    <definedName name="total_yield_RTM_1991" localSheetId="25">[15]Global!#REF!</definedName>
    <definedName name="total_yield_RTM_1991">[15]Global!#REF!</definedName>
    <definedName name="total_yield_RTM_1992" localSheetId="4">[15]Global!#REF!</definedName>
    <definedName name="total_yield_RTM_1992" localSheetId="16">[15]Global!#REF!</definedName>
    <definedName name="total_yield_RTM_1992" localSheetId="5">[15]Global!#REF!</definedName>
    <definedName name="total_yield_RTM_1992" localSheetId="9">[15]Global!#REF!</definedName>
    <definedName name="total_yield_RTM_1992" localSheetId="2">[15]Global!#REF!</definedName>
    <definedName name="total_yield_RTM_1992" localSheetId="25">[15]Global!#REF!</definedName>
    <definedName name="total_yield_RTM_1992">[15]Global!#REF!</definedName>
    <definedName name="total_yield_RTM_1993" localSheetId="4">[15]Global!#REF!</definedName>
    <definedName name="total_yield_RTM_1993" localSheetId="16">[15]Global!#REF!</definedName>
    <definedName name="total_yield_RTM_1993" localSheetId="5">[15]Global!#REF!</definedName>
    <definedName name="total_yield_RTM_1993" localSheetId="9">[15]Global!#REF!</definedName>
    <definedName name="total_yield_RTM_1993" localSheetId="2">[15]Global!#REF!</definedName>
    <definedName name="total_yield_RTM_1993" localSheetId="25">[15]Global!#REF!</definedName>
    <definedName name="total_yield_RTM_1993">[15]Global!#REF!</definedName>
    <definedName name="total_yield_RTM_1994" localSheetId="4">[15]Global!#REF!</definedName>
    <definedName name="total_yield_RTM_1994" localSheetId="16">[15]Global!#REF!</definedName>
    <definedName name="total_yield_RTM_1994" localSheetId="5">[15]Global!#REF!</definedName>
    <definedName name="total_yield_RTM_1994" localSheetId="9">[15]Global!#REF!</definedName>
    <definedName name="total_yield_RTM_1994" localSheetId="2">[15]Global!#REF!</definedName>
    <definedName name="total_yield_RTM_1994" localSheetId="25">[15]Global!#REF!</definedName>
    <definedName name="total_yield_RTM_1994">[15]Global!#REF!</definedName>
    <definedName name="total_yield_RTM_1995" localSheetId="4">[15]Global!#REF!</definedName>
    <definedName name="total_yield_RTM_1995" localSheetId="16">[15]Global!#REF!</definedName>
    <definedName name="total_yield_RTM_1995" localSheetId="5">[15]Global!#REF!</definedName>
    <definedName name="total_yield_RTM_1995" localSheetId="9">[15]Global!#REF!</definedName>
    <definedName name="total_yield_RTM_1995" localSheetId="2">[15]Global!#REF!</definedName>
    <definedName name="total_yield_RTM_1995" localSheetId="25">[15]Global!#REF!</definedName>
    <definedName name="total_yield_RTM_1995">[15]Global!#REF!</definedName>
    <definedName name="total_yield_RTM_1996" localSheetId="4">[15]Global!#REF!</definedName>
    <definedName name="total_yield_RTM_1996" localSheetId="16">[15]Global!#REF!</definedName>
    <definedName name="total_yield_RTM_1996" localSheetId="5">[15]Global!#REF!</definedName>
    <definedName name="total_yield_RTM_1996" localSheetId="9">[15]Global!#REF!</definedName>
    <definedName name="total_yield_RTM_1996" localSheetId="2">[15]Global!#REF!</definedName>
    <definedName name="total_yield_RTM_1996" localSheetId="25">[15]Global!#REF!</definedName>
    <definedName name="total_yield_RTM_1996">[15]Global!#REF!</definedName>
    <definedName name="total_yield_RTM_1997" localSheetId="4">[15]Global!#REF!</definedName>
    <definedName name="total_yield_RTM_1997" localSheetId="16">[15]Global!#REF!</definedName>
    <definedName name="total_yield_RTM_1997" localSheetId="5">[15]Global!#REF!</definedName>
    <definedName name="total_yield_RTM_1997" localSheetId="9">[15]Global!#REF!</definedName>
    <definedName name="total_yield_RTM_1997" localSheetId="2">[15]Global!#REF!</definedName>
    <definedName name="total_yield_RTM_1997" localSheetId="25">[15]Global!#REF!</definedName>
    <definedName name="total_yield_RTM_1997">[15]Global!#REF!</definedName>
    <definedName name="total_yield_RTM_1998" localSheetId="4">[15]Global!#REF!</definedName>
    <definedName name="total_yield_RTM_1998" localSheetId="16">[15]Global!#REF!</definedName>
    <definedName name="total_yield_RTM_1998" localSheetId="5">[15]Global!#REF!</definedName>
    <definedName name="total_yield_RTM_1998" localSheetId="9">[15]Global!#REF!</definedName>
    <definedName name="total_yield_RTM_1998" localSheetId="2">[15]Global!#REF!</definedName>
    <definedName name="total_yield_RTM_1998" localSheetId="25">[15]Global!#REF!</definedName>
    <definedName name="total_yield_RTM_1998">[15]Global!#REF!</definedName>
    <definedName name="total_yield_RTM_1999" localSheetId="4">[15]Global!#REF!</definedName>
    <definedName name="total_yield_RTM_1999" localSheetId="16">[15]Global!#REF!</definedName>
    <definedName name="total_yield_RTM_1999" localSheetId="5">[15]Global!#REF!</definedName>
    <definedName name="total_yield_RTM_1999" localSheetId="9">[15]Global!#REF!</definedName>
    <definedName name="total_yield_RTM_1999" localSheetId="2">[15]Global!#REF!</definedName>
    <definedName name="total_yield_RTM_1999" localSheetId="25">[15]Global!#REF!</definedName>
    <definedName name="total_yield_RTM_1999">[15]Global!#REF!</definedName>
    <definedName name="total_yield_RTM_2000" localSheetId="4">[15]Global!#REF!</definedName>
    <definedName name="total_yield_RTM_2000" localSheetId="16">[15]Global!#REF!</definedName>
    <definedName name="total_yield_RTM_2000" localSheetId="5">[15]Global!#REF!</definedName>
    <definedName name="total_yield_RTM_2000" localSheetId="9">[15]Global!#REF!</definedName>
    <definedName name="total_yield_RTM_2000" localSheetId="2">[15]Global!#REF!</definedName>
    <definedName name="total_yield_RTM_2000" localSheetId="25">[15]Global!#REF!</definedName>
    <definedName name="total_yield_RTM_2000">[15]Global!#REF!</definedName>
    <definedName name="total_yield_RTM_2001" localSheetId="4">[15]Global!#REF!</definedName>
    <definedName name="total_yield_RTM_2001" localSheetId="16">[15]Global!#REF!</definedName>
    <definedName name="total_yield_RTM_2001" localSheetId="5">[15]Global!#REF!</definedName>
    <definedName name="total_yield_RTM_2001" localSheetId="9">[15]Global!#REF!</definedName>
    <definedName name="total_yield_RTM_2001" localSheetId="2">[15]Global!#REF!</definedName>
    <definedName name="total_yield_RTM_2001" localSheetId="25">[15]Global!#REF!</definedName>
    <definedName name="total_yield_RTM_2001">[15]Global!#REF!</definedName>
    <definedName name="total_yield_RTM_2002" localSheetId="4">[15]Global!#REF!</definedName>
    <definedName name="total_yield_RTM_2002" localSheetId="16">[15]Global!#REF!</definedName>
    <definedName name="total_yield_RTM_2002" localSheetId="5">[15]Global!#REF!</definedName>
    <definedName name="total_yield_RTM_2002" localSheetId="9">[15]Global!#REF!</definedName>
    <definedName name="total_yield_RTM_2002" localSheetId="2">[15]Global!#REF!</definedName>
    <definedName name="total_yield_RTM_2002" localSheetId="25">[15]Global!#REF!</definedName>
    <definedName name="total_yield_RTM_2002">[15]Global!#REF!</definedName>
    <definedName name="total_yield_RTM_2003" localSheetId="4">[15]Global!#REF!</definedName>
    <definedName name="total_yield_RTM_2003" localSheetId="16">[15]Global!#REF!</definedName>
    <definedName name="total_yield_RTM_2003" localSheetId="5">[15]Global!#REF!</definedName>
    <definedName name="total_yield_RTM_2003" localSheetId="9">[15]Global!#REF!</definedName>
    <definedName name="total_yield_RTM_2003" localSheetId="2">[15]Global!#REF!</definedName>
    <definedName name="total_yield_RTM_2003" localSheetId="25">[15]Global!#REF!</definedName>
    <definedName name="total_yield_RTM_2003">[15]Global!#REF!</definedName>
    <definedName name="total_yield_RTM_2004" localSheetId="4">[15]Global!#REF!</definedName>
    <definedName name="total_yield_RTM_2004" localSheetId="16">[15]Global!#REF!</definedName>
    <definedName name="total_yield_RTM_2004" localSheetId="5">[15]Global!#REF!</definedName>
    <definedName name="total_yield_RTM_2004" localSheetId="9">[15]Global!#REF!</definedName>
    <definedName name="total_yield_RTM_2004" localSheetId="2">[15]Global!#REF!</definedName>
    <definedName name="total_yield_RTM_2004" localSheetId="25">[15]Global!#REF!</definedName>
    <definedName name="total_yield_RTM_2004">[15]Global!#REF!</definedName>
    <definedName name="total_yield_RTM_2005" localSheetId="4">[15]Global!#REF!</definedName>
    <definedName name="total_yield_RTM_2005" localSheetId="16">[15]Global!#REF!</definedName>
    <definedName name="total_yield_RTM_2005" localSheetId="5">[15]Global!#REF!</definedName>
    <definedName name="total_yield_RTM_2005" localSheetId="9">[15]Global!#REF!</definedName>
    <definedName name="total_yield_RTM_2005" localSheetId="2">[15]Global!#REF!</definedName>
    <definedName name="total_yield_RTM_2005" localSheetId="25">[15]Global!#REF!</definedName>
    <definedName name="total_yield_RTM_2005">[15]Global!#REF!</definedName>
    <definedName name="total_yield_RTM_2006" localSheetId="4">[15]Global!#REF!</definedName>
    <definedName name="total_yield_RTM_2006" localSheetId="16">[15]Global!#REF!</definedName>
    <definedName name="total_yield_RTM_2006" localSheetId="5">[15]Global!#REF!</definedName>
    <definedName name="total_yield_RTM_2006" localSheetId="9">[15]Global!#REF!</definedName>
    <definedName name="total_yield_RTM_2006" localSheetId="2">[15]Global!#REF!</definedName>
    <definedName name="total_yield_RTM_2006" localSheetId="25">[15]Global!#REF!</definedName>
    <definedName name="total_yield_RTM_2006">[15]Global!#REF!</definedName>
    <definedName name="total_yield_RTM_2007" localSheetId="4">[15]Global!#REF!</definedName>
    <definedName name="total_yield_RTM_2007" localSheetId="16">[15]Global!#REF!</definedName>
    <definedName name="total_yield_RTM_2007" localSheetId="5">[15]Global!#REF!</definedName>
    <definedName name="total_yield_RTM_2007" localSheetId="9">[15]Global!#REF!</definedName>
    <definedName name="total_yield_RTM_2007" localSheetId="2">[15]Global!#REF!</definedName>
    <definedName name="total_yield_RTM_2007" localSheetId="25">[15]Global!#REF!</definedName>
    <definedName name="total_yield_RTM_2007">[15]Global!#REF!</definedName>
    <definedName name="total_yield_RTM_2008" localSheetId="4">[15]Global!#REF!</definedName>
    <definedName name="total_yield_RTM_2008" localSheetId="16">[15]Global!#REF!</definedName>
    <definedName name="total_yield_RTM_2008" localSheetId="5">[15]Global!#REF!</definedName>
    <definedName name="total_yield_RTM_2008" localSheetId="9">[15]Global!#REF!</definedName>
    <definedName name="total_yield_RTM_2008" localSheetId="2">[15]Global!#REF!</definedName>
    <definedName name="total_yield_RTM_2008" localSheetId="25">[15]Global!#REF!</definedName>
    <definedName name="total_yield_RTM_2008">[15]Global!#REF!</definedName>
    <definedName name="total_yield_RTM_2009" localSheetId="4">[15]Global!#REF!</definedName>
    <definedName name="total_yield_RTM_2009" localSheetId="16">[15]Global!#REF!</definedName>
    <definedName name="total_yield_RTM_2009" localSheetId="5">[15]Global!#REF!</definedName>
    <definedName name="total_yield_RTM_2009" localSheetId="9">[15]Global!#REF!</definedName>
    <definedName name="total_yield_RTM_2009" localSheetId="2">[15]Global!#REF!</definedName>
    <definedName name="total_yield_RTM_2009" localSheetId="25">[15]Global!#REF!</definedName>
    <definedName name="total_yield_RTM_2009">[15]Global!#REF!</definedName>
    <definedName name="total_yield_RTM_2010" localSheetId="4">[15]Global!#REF!</definedName>
    <definedName name="total_yield_RTM_2010" localSheetId="16">[15]Global!#REF!</definedName>
    <definedName name="total_yield_RTM_2010" localSheetId="5">[15]Global!#REF!</definedName>
    <definedName name="total_yield_RTM_2010" localSheetId="9">[15]Global!#REF!</definedName>
    <definedName name="total_yield_RTM_2010" localSheetId="2">[15]Global!#REF!</definedName>
    <definedName name="total_yield_RTM_2010" localSheetId="25">[15]Global!#REF!</definedName>
    <definedName name="total_yield_RTM_2010">[15]Global!#REF!</definedName>
    <definedName name="total_yield_RTM_comm" localSheetId="4">[15]Global!#REF!</definedName>
    <definedName name="total_yield_RTM_comm" localSheetId="16">[15]Global!#REF!</definedName>
    <definedName name="total_yield_RTM_comm" localSheetId="5">[15]Global!#REF!</definedName>
    <definedName name="total_yield_RTM_comm" localSheetId="9">[15]Global!#REF!</definedName>
    <definedName name="total_yield_RTM_comm" localSheetId="2">[15]Global!#REF!</definedName>
    <definedName name="total_yield_RTM_comm" localSheetId="25">[15]Global!#REF!</definedName>
    <definedName name="total_yield_RTM_comm">[15]Global!#REF!</definedName>
    <definedName name="TotalDBArea" localSheetId="4">'[11]A table'!$AM$2:$DP$9,'[11]A table'!$AM$16,'[11]A table'!$AM$20:$AU$21,'[11]A table'!#REF!,'[11]A table'!#REF!,'[11]A table'!#REF!,'[11]A table'!#REF!</definedName>
    <definedName name="TotalDBArea" localSheetId="16">'[11]A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5">'[11]A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6">#REF!</definedName>
    <definedName name="TPROF" localSheetId="5">#REF!</definedName>
    <definedName name="TPROF" localSheetId="9">#REF!</definedName>
    <definedName name="TPROF" localSheetId="2">#REF!</definedName>
    <definedName name="TPROF" localSheetId="25">#REF!</definedName>
    <definedName name="TPROF">#REF!</definedName>
    <definedName name="Travel_Retail___USWHS5" localSheetId="4">#REF!</definedName>
    <definedName name="Travel_Retail___USWHS5" localSheetId="16">#REF!</definedName>
    <definedName name="Travel_Retail___USWHS5" localSheetId="5">#REF!</definedName>
    <definedName name="Travel_Retail___USWHS5" localSheetId="9">#REF!</definedName>
    <definedName name="Travel_Retail___USWHS5" localSheetId="2">#REF!</definedName>
    <definedName name="Travel_Retail___USWHS5" localSheetId="25">#REF!</definedName>
    <definedName name="Travel_Retail___USWHS5">#REF!</definedName>
    <definedName name="turnover" localSheetId="4">'[3]DCF old'!#REF!</definedName>
    <definedName name="turnover" localSheetId="16">'[3]DCF old'!#REF!</definedName>
    <definedName name="turnover" localSheetId="5">'[3]DCF old'!#REF!</definedName>
    <definedName name="turnover" localSheetId="9">'[3]DCF old'!#REF!</definedName>
    <definedName name="turnover" localSheetId="2">'[3]DCF old'!#REF!</definedName>
    <definedName name="turnover" localSheetId="25">'[3]DCF old'!#REF!</definedName>
    <definedName name="turnover">'[3]DCF old'!#REF!</definedName>
    <definedName name="TypeOfTable">"Industry"</definedName>
    <definedName name="u" localSheetId="4">#REF!</definedName>
    <definedName name="u" localSheetId="16">#REF!</definedName>
    <definedName name="u" localSheetId="5">#REF!</definedName>
    <definedName name="u" localSheetId="9">#REF!</definedName>
    <definedName name="u" localSheetId="2">#REF!</definedName>
    <definedName name="u" localSheetId="25">#REF!</definedName>
    <definedName name="u">#REF!</definedName>
    <definedName name="UK" localSheetId="4">#REF!</definedName>
    <definedName name="UK" localSheetId="16">#REF!</definedName>
    <definedName name="UK" localSheetId="5">#REF!</definedName>
    <definedName name="UK" localSheetId="9">#REF!</definedName>
    <definedName name="UK" localSheetId="2">#REF!</definedName>
    <definedName name="UK" localSheetId="25">#REF!</definedName>
    <definedName name="UK">#REF!</definedName>
    <definedName name="UK_w" localSheetId="4">#REF!</definedName>
    <definedName name="UK_w" localSheetId="16">#REF!</definedName>
    <definedName name="UK_w" localSheetId="5">#REF!</definedName>
    <definedName name="UK_w" localSheetId="9">#REF!</definedName>
    <definedName name="UK_w" localSheetId="2">#REF!</definedName>
    <definedName name="UK_w" localSheetId="25">#REF!</definedName>
    <definedName name="UK_w">#REF!</definedName>
    <definedName name="unisum" localSheetId="4">#REF!</definedName>
    <definedName name="unisum" localSheetId="16">#REF!</definedName>
    <definedName name="unisum" localSheetId="5">#REF!</definedName>
    <definedName name="unisum" localSheetId="9">#REF!</definedName>
    <definedName name="unisum" localSheetId="2">#REF!</definedName>
    <definedName name="unisum" localSheetId="25">#REF!</definedName>
    <definedName name="unisum">#REF!</definedName>
    <definedName name="unit" localSheetId="4">#REF!</definedName>
    <definedName name="unit" localSheetId="16">#REF!</definedName>
    <definedName name="unit" localSheetId="5">#REF!</definedName>
    <definedName name="unit" localSheetId="9">#REF!</definedName>
    <definedName name="unit" localSheetId="2">#REF!</definedName>
    <definedName name="unit" localSheetId="25">#REF!</definedName>
    <definedName name="unit">#REF!</definedName>
    <definedName name="UNITS" localSheetId="4">#REF!</definedName>
    <definedName name="UNITS" localSheetId="16">#REF!</definedName>
    <definedName name="UNITS" localSheetId="5">#REF!</definedName>
    <definedName name="UNITS" localSheetId="9">#REF!</definedName>
    <definedName name="UNITS" localSheetId="2">#REF!</definedName>
    <definedName name="UNITS" localSheetId="25">#REF!</definedName>
    <definedName name="UNITS">#REF!</definedName>
    <definedName name="Unrestricted_equity" localSheetId="4">#REF!</definedName>
    <definedName name="Unrestricted_equity" localSheetId="16">#REF!</definedName>
    <definedName name="Unrestricted_equity" localSheetId="5">#REF!</definedName>
    <definedName name="Unrestricted_equity" localSheetId="9">#REF!</definedName>
    <definedName name="Unrestricted_equity" localSheetId="2">#REF!</definedName>
    <definedName name="Unrestricted_equity" localSheetId="25">#REF!</definedName>
    <definedName name="Unrestricted_equity">#REF!</definedName>
    <definedName name="Untaxed_reserves" localSheetId="4">#REF!</definedName>
    <definedName name="Untaxed_reserves" localSheetId="16">#REF!</definedName>
    <definedName name="Untaxed_reserves" localSheetId="5">#REF!</definedName>
    <definedName name="Untaxed_reserves" localSheetId="9">#REF!</definedName>
    <definedName name="Untaxed_reserves" localSheetId="2">#REF!</definedName>
    <definedName name="Untaxed_reserves" localSheetId="25">#REF!</definedName>
    <definedName name="Untaxed_reserves">#REF!</definedName>
    <definedName name="UpdateTable" localSheetId="4">#REF!</definedName>
    <definedName name="UpdateTable" localSheetId="16">#REF!</definedName>
    <definedName name="UpdateTable" localSheetId="5">#REF!</definedName>
    <definedName name="UpdateTable" localSheetId="9">#REF!</definedName>
    <definedName name="UpdateTable" localSheetId="2">#REF!</definedName>
    <definedName name="UpdateTable" localSheetId="25">#REF!</definedName>
    <definedName name="UpdateTable">#REF!</definedName>
    <definedName name="UppfTabell" localSheetId="4">#REF!</definedName>
    <definedName name="UppfTabell" localSheetId="16">#REF!</definedName>
    <definedName name="UppfTabell" localSheetId="5">#REF!</definedName>
    <definedName name="UppfTabell" localSheetId="9">#REF!</definedName>
    <definedName name="UppfTabell" localSheetId="2">#REF!</definedName>
    <definedName name="UppfTabell" localSheetId="25">#REF!</definedName>
    <definedName name="UppfTabell">#REF!</definedName>
    <definedName name="USD">[2]CCY!$E$762</definedName>
    <definedName name="v" localSheetId="4">#REF!</definedName>
    <definedName name="v" localSheetId="16">#REF!</definedName>
    <definedName name="v" localSheetId="5">#REF!</definedName>
    <definedName name="v" localSheetId="9">#REF!</definedName>
    <definedName name="v" localSheetId="2">#REF!</definedName>
    <definedName name="v" localSheetId="25">#REF!</definedName>
    <definedName name="v">#REF!</definedName>
    <definedName name="va" localSheetId="4">#REF!</definedName>
    <definedName name="va" localSheetId="16">#REF!</definedName>
    <definedName name="va" localSheetId="5">#REF!</definedName>
    <definedName name="va" localSheetId="9">#REF!</definedName>
    <definedName name="va" localSheetId="2">#REF!</definedName>
    <definedName name="va" localSheetId="25">#REF!</definedName>
    <definedName name="va">#REF!</definedName>
    <definedName name="val_sum" localSheetId="4">#REF!</definedName>
    <definedName name="val_sum" localSheetId="16">#REF!</definedName>
    <definedName name="val_sum" localSheetId="5">#REF!</definedName>
    <definedName name="val_sum" localSheetId="9">#REF!</definedName>
    <definedName name="val_sum" localSheetId="2">#REF!</definedName>
    <definedName name="val_sum" localSheetId="25">#REF!</definedName>
    <definedName name="val_sum">#REF!</definedName>
    <definedName name="VALID_FORMATS" localSheetId="4">#REF!</definedName>
    <definedName name="VALID_FORMATS" localSheetId="16">#REF!</definedName>
    <definedName name="VALID_FORMATS" localSheetId="5">#REF!</definedName>
    <definedName name="VALID_FORMATS" localSheetId="9">#REF!</definedName>
    <definedName name="VALID_FORMATS" localSheetId="2">#REF!</definedName>
    <definedName name="VALID_FORMATS" localSheetId="25">#REF!</definedName>
    <definedName name="VALID_FORMATS">#REF!</definedName>
    <definedName name="Valuation" localSheetId="4">#REF!</definedName>
    <definedName name="Valuation" localSheetId="16">#REF!</definedName>
    <definedName name="Valuation" localSheetId="5">#REF!</definedName>
    <definedName name="Valuation" localSheetId="9">#REF!</definedName>
    <definedName name="Valuation" localSheetId="2">#REF!</definedName>
    <definedName name="Valuation" localSheetId="25">#REF!</definedName>
    <definedName name="Valuation">#REF!</definedName>
    <definedName name="Value_of_Firm">[8]DCF_VDF!$C$58:$BZ$58</definedName>
    <definedName name="Value_of_Unconsol._Subs">[8]DCF_VDF!$C$34:$BL$34</definedName>
    <definedName name="Value_per_share">[8]DCF_VDF!$C$39:$AZ$39</definedName>
    <definedName name="Variation_in_other_provisions" localSheetId="4">#REF!</definedName>
    <definedName name="Variation_in_other_provisions" localSheetId="16">#REF!</definedName>
    <definedName name="Variation_in_other_provisions" localSheetId="5">#REF!</definedName>
    <definedName name="Variation_in_other_provisions" localSheetId="9">#REF!</definedName>
    <definedName name="Variation_in_other_provisions" localSheetId="2">#REF!</definedName>
    <definedName name="Variation_in_other_provisions" localSheetId="25">#REF!</definedName>
    <definedName name="Variation_in_other_provisions">#REF!</definedName>
    <definedName name="Variation_in_Pension_Provisions" localSheetId="4">#REF!</definedName>
    <definedName name="Variation_in_Pension_Provisions" localSheetId="16">#REF!</definedName>
    <definedName name="Variation_in_Pension_Provisions" localSheetId="5">#REF!</definedName>
    <definedName name="Variation_in_Pension_Provisions" localSheetId="9">#REF!</definedName>
    <definedName name="Variation_in_Pension_Provisions" localSheetId="2">#REF!</definedName>
    <definedName name="Variation_in_Pension_Provisions" localSheetId="25">#REF!</definedName>
    <definedName name="Variation_in_Pension_Provisions">#REF!</definedName>
    <definedName name="Variation_Special_reserve" localSheetId="4">#REF!</definedName>
    <definedName name="Variation_Special_reserve" localSheetId="16">#REF!</definedName>
    <definedName name="Variation_Special_reserve" localSheetId="5">#REF!</definedName>
    <definedName name="Variation_Special_reserve" localSheetId="9">#REF!</definedName>
    <definedName name="Variation_Special_reserve" localSheetId="2">#REF!</definedName>
    <definedName name="Variation_Special_reserve" localSheetId="25">#REF!</definedName>
    <definedName name="Variation_Special_reserve">#REF!</definedName>
    <definedName name="vdf_lookup_table">'[9]VDF data'!$A$1:$FW$937</definedName>
    <definedName name="version" localSheetId="4">#REF!</definedName>
    <definedName name="version" localSheetId="16">#REF!</definedName>
    <definedName name="version" localSheetId="5">#REF!</definedName>
    <definedName name="version" localSheetId="9">#REF!</definedName>
    <definedName name="version" localSheetId="2">#REF!</definedName>
    <definedName name="version" localSheetId="25">#REF!</definedName>
    <definedName name="version">#REF!</definedName>
    <definedName name="vite" localSheetId="4">[4]Börskurser!#REF!</definedName>
    <definedName name="vite" localSheetId="16">[4]Börskurser!#REF!</definedName>
    <definedName name="vite" localSheetId="5">[4]Börskurser!#REF!</definedName>
    <definedName name="vite" localSheetId="9">[4]Börskurser!#REF!</definedName>
    <definedName name="vite" localSheetId="2">[4]Börskurser!#REF!</definedName>
    <definedName name="vite" localSheetId="25">[4]Börskurser!#REF!</definedName>
    <definedName name="vite">[4]Börskurser!#REF!</definedName>
    <definedName name="vol00">'[5]BUSINESS AREAS'!$V$69</definedName>
    <definedName name="VÄRDE">[4]Börskurser!$B$119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6">'[3]DCF old'!#REF!</definedName>
    <definedName name="wacc_old" localSheetId="5">'[3]DCF old'!#REF!</definedName>
    <definedName name="wacc_old" localSheetId="9">'[3]DCF old'!#REF!</definedName>
    <definedName name="wacc_old" localSheetId="2">'[3]DCF old'!#REF!</definedName>
    <definedName name="wacc_old" localSheetId="25">'[3]DCF old'!#REF!</definedName>
    <definedName name="wacc_old">'[3]DCF old'!#REF!</definedName>
    <definedName name="WACC_option" localSheetId="4">#REF!</definedName>
    <definedName name="WACC_option" localSheetId="16">#REF!</definedName>
    <definedName name="WACC_option" localSheetId="5">#REF!</definedName>
    <definedName name="WACC_option" localSheetId="9">#REF!</definedName>
    <definedName name="WACC_option" localSheetId="2">#REF!</definedName>
    <definedName name="WACC_option" localSheetId="25">#REF!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6">[8]WACC_VDF!#REF!</definedName>
    <definedName name="WACC_P_8" localSheetId="5">[8]WACC_VDF!#REF!</definedName>
    <definedName name="WACC_P_8" localSheetId="9">[8]WACC_VDF!#REF!</definedName>
    <definedName name="WACC_P_8" localSheetId="2">[8]WACC_VDF!#REF!</definedName>
    <definedName name="WACC_P_8" localSheetId="25">[8]WACC_VDF!#REF!</definedName>
    <definedName name="WACC_P_8">[8]WACC_VDF!#REF!</definedName>
    <definedName name="WACC_P_9">[8]WACC_VDF!$U$12</definedName>
    <definedName name="wacc2">'[3]DCF old'!$E$44</definedName>
    <definedName name="Wages_incl_soc.costs" localSheetId="4">#REF!</definedName>
    <definedName name="Wages_incl_soc.costs" localSheetId="16">#REF!</definedName>
    <definedName name="Wages_incl_soc.costs" localSheetId="5">#REF!</definedName>
    <definedName name="Wages_incl_soc.costs" localSheetId="9">#REF!</definedName>
    <definedName name="Wages_incl_soc.costs" localSheetId="2">#REF!</definedName>
    <definedName name="Wages_incl_soc.costs" localSheetId="25">#REF!</definedName>
    <definedName name="Wages_incl_soc.costs">#REF!</definedName>
    <definedName name="WARRANTSYE" localSheetId="4">'[11]A table'!#REF!</definedName>
    <definedName name="WARRANTSYE" localSheetId="16">'[11]A table'!#REF!</definedName>
    <definedName name="WARRANTSYE" localSheetId="5">'[11]A table'!#REF!</definedName>
    <definedName name="WARRANTSYE" localSheetId="9">'[11]A table'!#REF!</definedName>
    <definedName name="WARRANTSYE" localSheetId="2">'[11]A table'!#REF!</definedName>
    <definedName name="WARRANTSYE" localSheetId="25">'[11]A table'!#REF!</definedName>
    <definedName name="WARRANTSYE">'[11]A table'!#REF!</definedName>
    <definedName name="wc_00" localSheetId="4">#REF!</definedName>
    <definedName name="wc_00" localSheetId="16">#REF!</definedName>
    <definedName name="wc_00" localSheetId="5">#REF!</definedName>
    <definedName name="wc_00" localSheetId="9">#REF!</definedName>
    <definedName name="wc_00" localSheetId="2">#REF!</definedName>
    <definedName name="wc_00" localSheetId="25">#REF!</definedName>
    <definedName name="wc_00">#REF!</definedName>
    <definedName name="wc_01">[1]CASINO2!$U$570</definedName>
    <definedName name="wc_02">[1]CASINO2!$V$570</definedName>
    <definedName name="wc_03">[1]CASINO2!$W$570</definedName>
    <definedName name="wc_99" localSheetId="4">#REF!</definedName>
    <definedName name="wc_99" localSheetId="16">#REF!</definedName>
    <definedName name="wc_99" localSheetId="5">#REF!</definedName>
    <definedName name="wc_99" localSheetId="9">#REF!</definedName>
    <definedName name="wc_99" localSheetId="2">#REF!</definedName>
    <definedName name="wc_99" localSheetId="25">#REF!</definedName>
    <definedName name="wc_99">#REF!</definedName>
    <definedName name="wc_chg" localSheetId="4">'[3]DCF old'!#REF!</definedName>
    <definedName name="wc_chg" localSheetId="16">'[3]DCF old'!#REF!</definedName>
    <definedName name="wc_chg" localSheetId="5">'[3]DCF old'!#REF!</definedName>
    <definedName name="wc_chg" localSheetId="9">'[3]DCF old'!#REF!</definedName>
    <definedName name="wc_chg" localSheetId="2">'[3]DCF old'!#REF!</definedName>
    <definedName name="wc_chg" localSheetId="25">'[3]DCF old'!#REF!</definedName>
    <definedName name="wc_chg">'[3]DCF old'!#REF!</definedName>
    <definedName name="wc_inv_chg">'[3]DCF old'!$I$18:$U$18</definedName>
    <definedName name="wc_s00" localSheetId="4">#REF!</definedName>
    <definedName name="wc_s00" localSheetId="16">#REF!</definedName>
    <definedName name="wc_s00" localSheetId="5">#REF!</definedName>
    <definedName name="wc_s00" localSheetId="9">#REF!</definedName>
    <definedName name="wc_s00" localSheetId="2">#REF!</definedName>
    <definedName name="wc_s00" localSheetId="25">#REF!</definedName>
    <definedName name="wc_s00">#REF!</definedName>
    <definedName name="wc_s01" localSheetId="4">#REF!</definedName>
    <definedName name="wc_s01" localSheetId="16">#REF!</definedName>
    <definedName name="wc_s01" localSheetId="5">#REF!</definedName>
    <definedName name="wc_s01" localSheetId="9">#REF!</definedName>
    <definedName name="wc_s01" localSheetId="2">#REF!</definedName>
    <definedName name="wc_s01" localSheetId="25">#REF!</definedName>
    <definedName name="wc_s01">#REF!</definedName>
    <definedName name="wc_s02" localSheetId="4">#REF!</definedName>
    <definedName name="wc_s02" localSheetId="16">#REF!</definedName>
    <definedName name="wc_s02" localSheetId="5">#REF!</definedName>
    <definedName name="wc_s02" localSheetId="9">#REF!</definedName>
    <definedName name="wc_s02" localSheetId="2">#REF!</definedName>
    <definedName name="wc_s02" localSheetId="25">#REF!</definedName>
    <definedName name="wc_s02">#REF!</definedName>
    <definedName name="wc_s03">[1]CASINO2!$W$571</definedName>
    <definedName name="wc_s99" localSheetId="4">#REF!</definedName>
    <definedName name="wc_s99" localSheetId="16">#REF!</definedName>
    <definedName name="wc_s99" localSheetId="5">#REF!</definedName>
    <definedName name="wc_s99" localSheetId="9">#REF!</definedName>
    <definedName name="wc_s99" localSheetId="2">#REF!</definedName>
    <definedName name="wc_s99" localSheetId="25">#REF!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6">#REF!</definedName>
    <definedName name="xp_choose_report" localSheetId="5">#REF!</definedName>
    <definedName name="xp_choose_report" localSheetId="9">#REF!</definedName>
    <definedName name="xp_choose_report" localSheetId="2">#REF!</definedName>
    <definedName name="xp_choose_report" localSheetId="25">#REF!</definedName>
    <definedName name="xp_choose_report">#REF!</definedName>
    <definedName name="xp_choose_report_adr" localSheetId="4">#REF!</definedName>
    <definedName name="xp_choose_report_adr" localSheetId="16">#REF!</definedName>
    <definedName name="xp_choose_report_adr" localSheetId="5">#REF!</definedName>
    <definedName name="xp_choose_report_adr" localSheetId="9">#REF!</definedName>
    <definedName name="xp_choose_report_adr" localSheetId="2">#REF!</definedName>
    <definedName name="xp_choose_report_adr" localSheetId="25">#REF!</definedName>
    <definedName name="xp_choose_report_adr">#REF!</definedName>
    <definedName name="xp_ExportFinKeys" localSheetId="4">[3]Export!#REF!</definedName>
    <definedName name="xp_ExportFinKeys" localSheetId="16">[3]Export!#REF!</definedName>
    <definedName name="xp_ExportFinKeys" localSheetId="5">[3]Export!#REF!</definedName>
    <definedName name="xp_ExportFinKeys" localSheetId="9">[3]Export!#REF!</definedName>
    <definedName name="xp_ExportFinKeys" localSheetId="2">[3]Export!#REF!</definedName>
    <definedName name="xp_ExportFinKeys" localSheetId="25">[3]Export!#REF!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6">'[3]DCF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5">'[3]DCF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6">'[3]DCF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5">'[3]DCF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6">'[3]DCF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5">'[3]DCF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6">#REF!</definedName>
    <definedName name="xp_menu_report" localSheetId="5">#REF!</definedName>
    <definedName name="xp_menu_report" localSheetId="9">#REF!</definedName>
    <definedName name="xp_menu_report" localSheetId="2">#REF!</definedName>
    <definedName name="xp_menu_report" localSheetId="25">#REF!</definedName>
    <definedName name="xp_menu_report">#REF!</definedName>
    <definedName name="xp_quarter" localSheetId="4">'[3]DCF old'!#REF!,'[3]DCF old'!#REF!</definedName>
    <definedName name="xp_quarter" localSheetId="16">'[3]DCF old'!#REF!,'[3]DCF old'!#REF!</definedName>
    <definedName name="xp_quarter" localSheetId="5">'[3]DCF old'!#REF!,'[3]DCF old'!#REF!</definedName>
    <definedName name="xp_quarter" localSheetId="9">'[3]DCF old'!#REF!,'[3]DCF old'!#REF!</definedName>
    <definedName name="xp_quarter" localSheetId="2">'[3]DCF old'!#REF!,'[3]DCF old'!#REF!</definedName>
    <definedName name="xp_quarter" localSheetId="25">'[3]DCF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6">'[3]DCF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5">'[3]DCF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6">#REF!</definedName>
    <definedName name="y" localSheetId="5">#REF!</definedName>
    <definedName name="y" localSheetId="9">#REF!</definedName>
    <definedName name="y" localSheetId="2">#REF!</definedName>
    <definedName name="y" localSheetId="25">#REF!</definedName>
    <definedName name="y">#REF!</definedName>
    <definedName name="year">'[3]DCF old'!$H$1:$W$1</definedName>
    <definedName name="Year_End_Net_Cash____Debt" localSheetId="4">#REF!</definedName>
    <definedName name="Year_End_Net_Cash____Debt" localSheetId="16">#REF!</definedName>
    <definedName name="Year_End_Net_Cash____Debt" localSheetId="5">#REF!</definedName>
    <definedName name="Year_End_Net_Cash____Debt" localSheetId="9">#REF!</definedName>
    <definedName name="Year_End_Net_Cash____Debt" localSheetId="2">#REF!</definedName>
    <definedName name="Year_End_Net_Cash____Debt" localSheetId="25">#REF!</definedName>
    <definedName name="Year_End_Net_Cash____Debt">#REF!</definedName>
    <definedName name="Year_End_Number_of_Employees" localSheetId="4">#REF!</definedName>
    <definedName name="Year_End_Number_of_Employees" localSheetId="16">#REF!</definedName>
    <definedName name="Year_End_Number_of_Employees" localSheetId="5">#REF!</definedName>
    <definedName name="Year_End_Number_of_Employees" localSheetId="9">#REF!</definedName>
    <definedName name="Year_End_Number_of_Employees" localSheetId="2">#REF!</definedName>
    <definedName name="Year_End_Number_of_Employees" localSheetId="25">#REF!</definedName>
    <definedName name="Year_End_Number_of_Employees">#REF!</definedName>
    <definedName name="year1" localSheetId="4">#REF!</definedName>
    <definedName name="year1" localSheetId="16">#REF!</definedName>
    <definedName name="year1" localSheetId="5">#REF!</definedName>
    <definedName name="year1" localSheetId="9">#REF!</definedName>
    <definedName name="year1" localSheetId="2">#REF!</definedName>
    <definedName name="year1" localSheetId="25">#REF!</definedName>
    <definedName name="year1">#REF!</definedName>
    <definedName name="year2" localSheetId="4">#REF!</definedName>
    <definedName name="year2" localSheetId="16">#REF!</definedName>
    <definedName name="year2" localSheetId="5">#REF!</definedName>
    <definedName name="year2" localSheetId="9">#REF!</definedName>
    <definedName name="year2" localSheetId="2">#REF!</definedName>
    <definedName name="year2" localSheetId="25">#REF!</definedName>
    <definedName name="year2">#REF!</definedName>
    <definedName name="year3" localSheetId="4">#REF!</definedName>
    <definedName name="year3" localSheetId="16">#REF!</definedName>
    <definedName name="year3" localSheetId="5">#REF!</definedName>
    <definedName name="year3" localSheetId="9">#REF!</definedName>
    <definedName name="year3" localSheetId="2">#REF!</definedName>
    <definedName name="year3" localSheetId="25">#REF!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6">#REF!</definedName>
    <definedName name="z" localSheetId="5">#REF!</definedName>
    <definedName name="z" localSheetId="9">#REF!</definedName>
    <definedName name="z" localSheetId="2">#REF!</definedName>
    <definedName name="z" localSheetId="25">#REF!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7" i="50" l="1"/>
  <c r="R10" i="50"/>
  <c r="R6" i="50"/>
  <c r="W39" i="54" l="1"/>
  <c r="W3" i="54"/>
  <c r="R54" i="50"/>
  <c r="R13" i="50"/>
  <c r="R19" i="50" s="1"/>
  <c r="R9" i="50"/>
  <c r="R3" i="50"/>
  <c r="E18" i="53" l="1"/>
  <c r="M67" i="50"/>
  <c r="M69" i="50"/>
  <c r="P69" i="50" l="1"/>
  <c r="P67" i="50"/>
  <c r="O69" i="50"/>
  <c r="O67" i="50"/>
  <c r="N69" i="50"/>
  <c r="N67" i="50"/>
  <c r="L69" i="50"/>
  <c r="L67" i="50"/>
  <c r="K69" i="50"/>
  <c r="K67" i="50"/>
  <c r="J69" i="50"/>
  <c r="J67" i="50"/>
  <c r="M18" i="50"/>
  <c r="M16" i="50"/>
  <c r="L18" i="50"/>
  <c r="L16" i="50"/>
  <c r="K18" i="50"/>
  <c r="K16" i="50"/>
  <c r="J16" i="50"/>
  <c r="J18" i="50"/>
  <c r="P18" i="50"/>
  <c r="P16" i="50"/>
  <c r="N18" i="50"/>
  <c r="O18" i="50"/>
  <c r="O16" i="50"/>
  <c r="N16" i="50" l="1"/>
  <c r="V56" i="54"/>
  <c r="Q67" i="50"/>
  <c r="N3" i="90" l="1"/>
  <c r="V39" i="54"/>
  <c r="V3" i="54"/>
  <c r="Q3" i="50"/>
  <c r="Q54" i="50" s="1"/>
  <c r="Q24" i="69"/>
  <c r="U66" i="54"/>
  <c r="U64" i="54"/>
  <c r="U52" i="54"/>
  <c r="U46" i="54"/>
  <c r="U19" i="59"/>
  <c r="U18" i="59"/>
  <c r="U9" i="59"/>
  <c r="U19" i="58"/>
  <c r="U7" i="58"/>
  <c r="U9" i="58" s="1"/>
  <c r="U15" i="58" s="1"/>
  <c r="U21" i="58" s="1"/>
  <c r="U16" i="64"/>
  <c r="U8" i="64"/>
  <c r="Q48" i="68"/>
  <c r="Q47" i="68"/>
  <c r="Q46" i="68"/>
  <c r="Q36" i="68"/>
  <c r="Q24" i="68"/>
  <c r="Q23" i="68"/>
  <c r="Q11" i="68"/>
  <c r="P70" i="50"/>
  <c r="M3" i="90" l="1"/>
  <c r="U39" i="54"/>
  <c r="U3" i="54"/>
  <c r="P3" i="50"/>
  <c r="P54" i="50" s="1"/>
  <c r="P24" i="69"/>
  <c r="C16" i="50"/>
  <c r="D16" i="50"/>
  <c r="E16" i="50"/>
  <c r="F16" i="50"/>
  <c r="G16" i="50"/>
  <c r="H16" i="50"/>
  <c r="I16" i="50"/>
  <c r="B16" i="50"/>
  <c r="C67" i="50"/>
  <c r="D67" i="50"/>
  <c r="E67" i="50"/>
  <c r="F67" i="50"/>
  <c r="G67" i="50"/>
  <c r="H67" i="50"/>
  <c r="B67" i="50"/>
  <c r="L11" i="90"/>
  <c r="L3" i="90" l="1"/>
  <c r="T3" i="59"/>
  <c r="T39" i="54"/>
  <c r="O24" i="69"/>
  <c r="T3" i="54"/>
  <c r="O3" i="50"/>
  <c r="O54" i="50" s="1"/>
  <c r="H59" i="54" l="1"/>
  <c r="I59" i="54"/>
  <c r="J59" i="54"/>
  <c r="K59" i="54"/>
  <c r="L59" i="54"/>
  <c r="M59" i="54"/>
  <c r="O59" i="54"/>
  <c r="P59" i="54"/>
  <c r="Q59" i="54"/>
  <c r="R59" i="54"/>
  <c r="G59" i="54"/>
  <c r="H56" i="54"/>
  <c r="I56" i="54"/>
  <c r="J56" i="54"/>
  <c r="K56" i="54"/>
  <c r="L56" i="54"/>
  <c r="M56" i="54"/>
  <c r="O56" i="54"/>
  <c r="P56" i="54"/>
  <c r="Q56" i="54"/>
  <c r="R56" i="54"/>
  <c r="G56" i="54"/>
  <c r="H23" i="54"/>
  <c r="I23" i="54"/>
  <c r="J23" i="54"/>
  <c r="K23" i="54"/>
  <c r="L23" i="54"/>
  <c r="M23" i="54"/>
  <c r="N23" i="54"/>
  <c r="O23" i="54"/>
  <c r="P23" i="54"/>
  <c r="Q23" i="54"/>
  <c r="R23" i="54"/>
  <c r="G23" i="54"/>
  <c r="H20" i="54"/>
  <c r="I20" i="54"/>
  <c r="J20" i="54"/>
  <c r="K20" i="54"/>
  <c r="L20" i="54"/>
  <c r="M20" i="54"/>
  <c r="N20" i="54"/>
  <c r="O20" i="54"/>
  <c r="P20" i="54"/>
  <c r="Q20" i="54"/>
  <c r="R20" i="54"/>
  <c r="G20" i="54"/>
  <c r="Q32" i="54"/>
  <c r="Q4" i="54"/>
  <c r="Q41" i="54"/>
  <c r="Q42" i="54"/>
  <c r="Q44" i="54"/>
  <c r="L26" i="69"/>
  <c r="C11" i="90"/>
  <c r="C7" i="90"/>
  <c r="C6" i="90"/>
  <c r="C4" i="90"/>
  <c r="G10" i="90"/>
  <c r="G13" i="90" s="1"/>
  <c r="F8" i="90"/>
  <c r="F14" i="90" s="1"/>
  <c r="D14" i="90"/>
  <c r="B8" i="90"/>
  <c r="B10" i="90" s="1"/>
  <c r="B13" i="90" s="1"/>
  <c r="B14" i="90" s="1"/>
  <c r="E10" i="90"/>
  <c r="E13" i="90" s="1"/>
  <c r="E14" i="90" s="1"/>
  <c r="F30" i="53"/>
  <c r="C8" i="90" l="1"/>
  <c r="C10" i="90"/>
  <c r="C13" i="90" s="1"/>
  <c r="C14" i="90" s="1"/>
  <c r="C40" i="69"/>
  <c r="F4" i="61" l="1"/>
  <c r="I33" i="69" l="1"/>
  <c r="J13" i="83"/>
  <c r="I92" i="50" l="1"/>
  <c r="I94" i="50"/>
  <c r="I88" i="50"/>
  <c r="I87" i="50"/>
  <c r="I79" i="50"/>
  <c r="I77" i="50"/>
  <c r="I64" i="50"/>
  <c r="I65" i="50"/>
  <c r="I66" i="50"/>
  <c r="I68" i="50"/>
  <c r="I69" i="50"/>
  <c r="I71" i="50"/>
  <c r="I72" i="50"/>
  <c r="I73" i="50"/>
  <c r="I74" i="50"/>
  <c r="F63" i="50"/>
  <c r="G63" i="50" s="1"/>
  <c r="H63" i="50" s="1"/>
  <c r="B63" i="50"/>
  <c r="C63" i="50" s="1"/>
  <c r="D63" i="50" s="1"/>
  <c r="E63" i="50" s="1"/>
  <c r="F62" i="50"/>
  <c r="G62" i="50" s="1"/>
  <c r="H62" i="50" s="1"/>
  <c r="B62" i="50"/>
  <c r="C62" i="50" s="1"/>
  <c r="D62" i="50" s="1"/>
  <c r="F61" i="50"/>
  <c r="G61" i="50" s="1"/>
  <c r="H61" i="50" s="1"/>
  <c r="I61" i="50" s="1"/>
  <c r="B61" i="50"/>
  <c r="C61" i="50" s="1"/>
  <c r="D61" i="50" s="1"/>
  <c r="E61" i="50" s="1"/>
  <c r="F60" i="50"/>
  <c r="G60" i="50" s="1"/>
  <c r="H60" i="50" s="1"/>
  <c r="B60" i="50"/>
  <c r="C60" i="50" s="1"/>
  <c r="D60" i="50" s="1"/>
  <c r="E60" i="50" s="1"/>
  <c r="F59" i="50"/>
  <c r="G59" i="50" s="1"/>
  <c r="H59" i="50" s="1"/>
  <c r="B59" i="50"/>
  <c r="C59" i="50" s="1"/>
  <c r="D59" i="50" s="1"/>
  <c r="E59" i="50" s="1"/>
  <c r="F57" i="50"/>
  <c r="G57" i="50" s="1"/>
  <c r="H57" i="50" s="1"/>
  <c r="I57" i="50" s="1"/>
  <c r="F56" i="50"/>
  <c r="B57" i="50"/>
  <c r="C57" i="50" s="1"/>
  <c r="D57" i="50" s="1"/>
  <c r="B56" i="50"/>
  <c r="C56" i="50" s="1"/>
  <c r="H7" i="50"/>
  <c r="G7" i="50"/>
  <c r="F7" i="50"/>
  <c r="E7" i="50"/>
  <c r="D7" i="50"/>
  <c r="C7" i="50"/>
  <c r="B7" i="50"/>
  <c r="F58" i="50" l="1"/>
  <c r="I67" i="50"/>
  <c r="B58" i="50"/>
  <c r="C58" i="50"/>
  <c r="D56" i="50"/>
  <c r="E56" i="50" s="1"/>
  <c r="E62" i="50"/>
  <c r="E57" i="50"/>
  <c r="G56" i="50"/>
  <c r="H56" i="50" s="1"/>
  <c r="H58" i="50" s="1"/>
  <c r="G58" i="50" l="1"/>
  <c r="D58" i="50"/>
  <c r="E58" i="50"/>
  <c r="I7" i="50" l="1"/>
  <c r="N68" i="54" l="1"/>
  <c r="N42" i="54"/>
  <c r="N41" i="54"/>
  <c r="N43" i="54"/>
  <c r="N44" i="54"/>
  <c r="N45" i="54"/>
  <c r="N46" i="54"/>
  <c r="N48" i="54"/>
  <c r="N49" i="54"/>
  <c r="N50" i="54"/>
  <c r="N51" i="54"/>
  <c r="N52" i="54"/>
  <c r="N54" i="54"/>
  <c r="N56" i="54" s="1"/>
  <c r="N55" i="54"/>
  <c r="N57" i="54"/>
  <c r="N58" i="54"/>
  <c r="N60" i="54"/>
  <c r="N61" i="54"/>
  <c r="N62" i="54"/>
  <c r="N63" i="54"/>
  <c r="N66" i="54"/>
  <c r="N40" i="54"/>
  <c r="N32" i="54"/>
  <c r="N64" i="54"/>
  <c r="N59" i="54" l="1"/>
  <c r="F5" i="73" l="1"/>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<sst xmlns="http://schemas.openxmlformats.org/spreadsheetml/2006/main" count="1711" uniqueCount="545">
  <si>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</si>
  <si>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</si>
  <si>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</si>
  <si>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</si>
  <si>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</si>
  <si>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</si>
  <si>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</si>
  <si>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</si>
  <si>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</si>
  <si>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</si>
  <si>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</si>
  <si>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</si>
  <si>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</si>
  <si>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</si>
  <si>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</si>
  <si>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</si>
  <si>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</si>
  <si>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</si>
  <si>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</si>
  <si>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</si>
  <si>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</si>
  <si>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</si>
  <si>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</si>
  <si>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</si>
  <si>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</si>
  <si>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</si>
  <si>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</si>
  <si>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</si>
  <si>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</si>
  <si>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</si>
  <si>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</si>
  <si>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</si>
  <si>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</si>
  <si>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</si>
  <si>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</si>
  <si>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</si>
  <si>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</si>
  <si>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</si>
  <si>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</si>
  <si>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</si>
  <si>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</si>
  <si>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</si>
  <si>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</si>
  <si>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</si>
  <si>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</si>
  <si>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</si>
  <si>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</si>
  <si>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</si>
  <si>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</si>
  <si>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</si>
  <si>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</si>
  <si>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</si>
  <si>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</si>
  <si>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</si>
  <si>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</si>
  <si>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</si>
  <si>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</si>
  <si>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</si>
  <si>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</si>
  <si>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</si>
  <si>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</si>
  <si>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</si>
  <si>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</si>
  <si>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</si>
  <si>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</si>
  <si>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</si>
  <si>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</si>
  <si>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</si>
  <si>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</si>
  <si>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</si>
  <si>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</si>
  <si>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</si>
  <si>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</si>
  <si>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</si>
  <si>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</si>
  <si>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</si>
  <si>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</si>
  <si>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</si>
  <si>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</si>
  <si>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</si>
  <si>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</si>
  <si>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</si>
  <si>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</si>
  <si>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</si>
  <si>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</si>
  <si>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</si>
  <si>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</si>
  <si>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</si>
  <si>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</si>
  <si>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</si>
  <si>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</si>
  <si>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</si>
  <si>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</si>
  <si>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</si>
  <si>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</si>
  <si>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</si>
  <si>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</si>
  <si>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</si>
  <si>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</si>
  <si>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</si>
  <si>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</si>
  <si>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</si>
  <si>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</si>
  <si>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</si>
  <si>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</si>
  <si>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</si>
  <si>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</si>
  <si>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</si>
  <si>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</si>
  <si>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</si>
  <si>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</si>
  <si>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</si>
  <si>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</si>
  <si>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</si>
  <si>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</si>
  <si>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</si>
  <si>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</si>
  <si>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</si>
  <si>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</si>
  <si>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</si>
  <si>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</si>
  <si>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</si>
  <si>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</si>
  <si>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</si>
  <si>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</si>
  <si>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</si>
  <si>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</si>
  <si>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</si>
  <si>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</si>
  <si>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</si>
  <si>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</si>
  <si>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</si>
  <si>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</si>
  <si>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</si>
  <si>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</si>
  <si>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</si>
  <si>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</si>
  <si>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</si>
  <si>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</si>
  <si>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</si>
  <si>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</si>
  <si>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</si>
  <si>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</si>
  <si>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</si>
  <si>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</si>
  <si>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</si>
  <si>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</si>
  <si>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</si>
  <si>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</si>
  <si>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</si>
  <si>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</si>
  <si>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</si>
  <si>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</si>
  <si>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</si>
  <si>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</si>
  <si>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</si>
  <si>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</si>
  <si>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</si>
  <si>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</si>
  <si>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</si>
  <si>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</si>
  <si>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</si>
  <si>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</si>
  <si>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</si>
  <si>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</si>
  <si>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</si>
  <si>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</si>
  <si>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</si>
  <si>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</si>
  <si>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</si>
  <si>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</si>
  <si>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</si>
  <si>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</si>
  <si>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</si>
  <si>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</si>
  <si>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</si>
  <si>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</si>
  <si>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</si>
  <si>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</si>
  <si>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</si>
  <si>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</si>
  <si>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</si>
  <si>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</si>
  <si>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</si>
  <si>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</si>
  <si>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</si>
  <si>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</si>
  <si>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</si>
  <si>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</si>
  <si>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</si>
  <si>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</si>
  <si>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</si>
  <si>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</si>
  <si>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</si>
  <si>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</si>
  <si>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</si>
  <si>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</si>
  <si>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</si>
  <si>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</si>
  <si>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</si>
  <si>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</si>
  <si>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</si>
  <si>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</si>
  <si>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</si>
  <si>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</si>
  <si>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</si>
  <si>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</si>
  <si>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</si>
  <si>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</si>
  <si>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</si>
  <si>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</si>
  <si>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</si>
  <si>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</si>
  <si>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</si>
  <si>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</si>
  <si>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</si>
  <si>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</si>
  <si>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</si>
  <si>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</si>
  <si>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</si>
  <si>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</si>
  <si>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</si>
  <si>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</si>
  <si>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</si>
  <si>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</si>
  <si>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</si>
  <si>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</si>
  <si>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</si>
  <si>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</si>
  <si>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</si>
  <si>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</si>
  <si>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</si>
  <si>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</si>
  <si>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</si>
  <si>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</si>
  <si>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</si>
  <si>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</si>
  <si>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</si>
  <si>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</si>
  <si>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</si>
  <si>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</si>
  <si>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</si>
  <si>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</si>
  <si>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</si>
  <si>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</si>
  <si>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</si>
  <si>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</si>
  <si>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</si>
  <si>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</si>
  <si>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</si>
  <si>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</si>
  <si>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</si>
  <si>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</si>
  <si>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</si>
  <si>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</si>
  <si>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</si>
  <si>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</si>
  <si>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</si>
  <si>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</si>
  <si>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</si>
  <si>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</si>
  <si>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</si>
  <si>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</si>
  <si>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</si>
  <si>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</si>
  <si>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</si>
  <si>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</si>
  <si>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</si>
  <si>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</si>
  <si>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</si>
  <si>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</si>
  <si>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</si>
  <si>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</si>
  <si>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</si>
  <si>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</si>
  <si>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</si>
  <si>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</si>
  <si>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Acquisitions of operations</t>
  </si>
  <si>
    <t>Divestments of operations</t>
  </si>
  <si>
    <t>Capital expenditures in tangible and intangible assets</t>
  </si>
  <si>
    <t>Change in financing to/from MTG</t>
  </si>
  <si>
    <t>Cash and cash equivalents at the beginning of the year</t>
  </si>
  <si>
    <t>Cash and cash equivalents at end of the year</t>
  </si>
  <si>
    <t>Q4 2017</t>
  </si>
  <si>
    <t>Other comprehensive income for the period</t>
  </si>
  <si>
    <t>Total comprehensive income for the period</t>
  </si>
  <si>
    <t>Current part of long-term loans</t>
  </si>
  <si>
    <t>Other prepaid expenses and current receivables</t>
  </si>
  <si>
    <t>Accrued expenses and other current liabilities</t>
  </si>
  <si>
    <t>Total working capital</t>
  </si>
  <si>
    <t>Other non current liabilities</t>
  </si>
  <si>
    <t>Other items included in the capital employed</t>
  </si>
  <si>
    <t>Average Capital Employed (5 quarters)</t>
  </si>
  <si>
    <t>ROCE %</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</si>
  <si>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</si>
  <si>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</si>
  <si>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</si>
  <si>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</si>
  <si>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</si>
  <si>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</si>
  <si>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</si>
  <si>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</si>
  <si>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</si>
  <si>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</si>
  <si>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</si>
  <si>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</si>
  <si>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</si>
  <si>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Other current assets</t>
  </si>
  <si>
    <t>Total financial borrowings</t>
  </si>
  <si>
    <t>Q1 2019</t>
  </si>
  <si>
    <t>3 BS COND Q</t>
  </si>
  <si>
    <t>Financial net debt</t>
  </si>
  <si>
    <t>31 Dec 2017</t>
  </si>
  <si>
    <t>31 Dec 2018</t>
  </si>
  <si>
    <t>Right-of-use assets</t>
  </si>
  <si>
    <t>Amortisation of lease liabilities</t>
  </si>
  <si>
    <t>Total lease liabilities</t>
  </si>
  <si>
    <t>Total sublease receivables</t>
  </si>
  <si>
    <t>Lease liabilities net of sublease receivables</t>
  </si>
  <si>
    <t>31 Dec 2016</t>
  </si>
  <si>
    <t>Long-term provisions</t>
  </si>
  <si>
    <t>Leasing net interest</t>
  </si>
  <si>
    <t>Short-term provisions</t>
  </si>
  <si>
    <t>2,48</t>
  </si>
  <si>
    <t>Amortisation of lease recievables</t>
  </si>
  <si>
    <t>Shareholders’ contribution</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</si>
  <si>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</si>
  <si>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</si>
  <si>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</si>
  <si>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</si>
  <si>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</si>
  <si>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</si>
  <si>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</si>
  <si>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</si>
  <si>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</si>
  <si>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</si>
  <si>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</si>
  <si>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</si>
  <si>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</si>
  <si>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</si>
  <si>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</si>
  <si>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</si>
  <si>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</si>
  <si>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</si>
  <si>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</si>
  <si>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</si>
  <si>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</si>
  <si>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</si>
  <si>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</si>
  <si>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</si>
  <si>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</si>
  <si>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</si>
  <si>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</si>
  <si>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</si>
  <si>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</si>
  <si>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</si>
  <si>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</si>
  <si>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</si>
  <si>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</si>
  <si>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</si>
  <si>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</si>
  <si>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</si>
  <si>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</si>
  <si>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</si>
  <si>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</si>
  <si>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</si>
  <si>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</si>
  <si>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</si>
  <si>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8 CE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</si>
  <si>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</si>
  <si>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</si>
  <si>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</si>
  <si>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</si>
  <si>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</si>
  <si>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</si>
  <si>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</si>
  <si>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</si>
  <si>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</si>
  <si>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</si>
  <si>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</si>
  <si>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</si>
  <si>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</si>
  <si>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</si>
  <si>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</si>
  <si>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</si>
  <si>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</si>
  <si>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</si>
  <si>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</si>
  <si>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</si>
  <si>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</si>
  <si>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Operating income before IAC 12 months trailing, total</t>
  </si>
  <si>
    <t>Operating income before IAC 12 months trailing, continuing operations</t>
  </si>
  <si>
    <t xml:space="preserve">Operating income before IAC 12 months trailing, discontinued operations </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</si>
  <si>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</si>
  <si>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</si>
  <si>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</si>
  <si>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</si>
  <si>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</si>
  <si>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</si>
  <si>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</si>
  <si>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</si>
  <si>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Operating income before associated companies and IAC</t>
  </si>
  <si>
    <t>Adjusted earnings per share from continuing operations (SEK)</t>
  </si>
  <si>
    <t>Net debt/EBITDA 12 months trailing</t>
  </si>
  <si>
    <t>CSOV Sweden (25-59) %</t>
  </si>
  <si>
    <t>CSOV Norway (25-59) %</t>
  </si>
  <si>
    <t>CSOV Denmark (25-59) %</t>
  </si>
  <si>
    <t>CSOL Sweden (12-79) %</t>
  </si>
  <si>
    <t>Allente</t>
  </si>
  <si>
    <t>1) External sales - including revenue for tv-packages and streaming services sold direct to consumers. Q2 2020 only includes April.</t>
  </si>
  <si>
    <t>9 VCB</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</si>
  <si>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</si>
  <si>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</si>
  <si>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</si>
  <si>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</si>
  <si>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</si>
  <si>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</si>
  <si>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</si>
  <si>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</si>
  <si>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</si>
  <si>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</si>
  <si>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</si>
  <si>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</si>
  <si>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</si>
  <si>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</si>
  <si>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</si>
  <si>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</si>
  <si>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</si>
  <si>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</si>
  <si>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</si>
  <si>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</si>
  <si>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</si>
  <si>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</si>
  <si>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</si>
  <si>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1) Organic sales growth 2019 have not been adjusted for discontinued operations. Organic sales growth excludes both currency translation and transaction effects, and prior periods have been restated accordingly</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</si>
  <si>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</si>
  <si>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</si>
  <si>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</si>
  <si>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</si>
  <si>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</si>
  <si>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</si>
  <si>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</si>
  <si>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</si>
  <si>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</si>
  <si>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</si>
  <si>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</si>
  <si>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12 IS FY</t>
  </si>
  <si>
    <t>13 BS FY</t>
  </si>
  <si>
    <t>14 EQ FY</t>
  </si>
  <si>
    <t>15 CF FY</t>
  </si>
  <si>
    <t>16 IS Restatement</t>
  </si>
  <si>
    <t>17 IS FY old</t>
  </si>
  <si>
    <t>Change in long-term borrowings</t>
  </si>
  <si>
    <t xml:space="preserve">Interest bearing receivables </t>
  </si>
  <si>
    <t>Depreciation and amortisation</t>
  </si>
  <si>
    <t>Financial net</t>
  </si>
  <si>
    <t>Subscribers (thousands)</t>
  </si>
  <si>
    <t>Financials - Allente</t>
  </si>
  <si>
    <t>Q3 2021</t>
  </si>
  <si>
    <t>30 Sep 2021</t>
  </si>
  <si>
    <t>1) March 31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As of Q3 21 NENT has no assets held for sale.</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</si>
  <si>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</si>
  <si>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</si>
  <si>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</si>
  <si>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</si>
  <si>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</si>
  <si>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</si>
  <si>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1) March 31 2020 refers to the changed classification of the Viasat Consumer Business as a consequence of the merger between Viasat Consumer and Canal Digital. June 30 2020 refers to the non-scripted, branded entertainment and events businesses. Dec 31 2020 NENT Studios UKs assets are included in assets held for sale. Splay One and NENT Studios UK divested Q2 21 and June 21 includes the remaining studio assets to be divested. As from Sep 30 2021 there were no assets held for sale</t>
  </si>
  <si>
    <t>Net change in borrowings</t>
  </si>
  <si>
    <t>Net change in leases</t>
  </si>
  <si>
    <t>Total net sales</t>
  </si>
  <si>
    <r>
      <t xml:space="preserve">Organic growth </t>
    </r>
    <r>
      <rPr>
        <vertAlign val="superscript"/>
        <sz val="10"/>
        <color rgb="FF383C4B"/>
        <rFont val="Viaplay Sans"/>
      </rPr>
      <t>1)</t>
    </r>
  </si>
  <si>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</si>
  <si>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</si>
  <si>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</si>
  <si>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</si>
  <si>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</si>
  <si>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Assets (net) held for sale</t>
    </r>
    <r>
      <rPr>
        <vertAlign val="superscript"/>
        <sz val="10"/>
        <color rgb="FF383C4B"/>
        <rFont val="Viaplay Sans"/>
      </rPr>
      <t>1)</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</si>
  <si>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</si>
  <si>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</si>
  <si>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</si>
  <si>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</si>
  <si>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</si>
  <si>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</si>
  <si>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Viaplay Group 50% share of net income</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</si>
  <si>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</si>
  <si>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</si>
  <si>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</si>
  <si>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</si>
  <si>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</si>
  <si>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</si>
  <si>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</si>
  <si>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</si>
  <si>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</si>
  <si>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</si>
  <si>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25,4%</t>
  </si>
  <si>
    <t>Short-term investments</t>
  </si>
  <si>
    <t>CSOL Norway (10+) %</t>
  </si>
  <si>
    <t>Q4 2022</t>
  </si>
  <si>
    <t>Cash flow from in investing activities</t>
  </si>
  <si>
    <t>FY 2022</t>
  </si>
  <si>
    <t>Net financial items</t>
  </si>
  <si>
    <t>New borrowings</t>
  </si>
  <si>
    <t>Amortisation of borrowings</t>
  </si>
  <si>
    <t>International operating income</t>
  </si>
  <si>
    <t>n.a</t>
  </si>
  <si>
    <t xml:space="preserve">  Viaplay</t>
  </si>
  <si>
    <t xml:space="preserve">  Advertising</t>
  </si>
  <si>
    <t>Associated company income</t>
  </si>
  <si>
    <t>Total operating income</t>
  </si>
  <si>
    <t>Total operating income before ACI &amp; IAC</t>
  </si>
  <si>
    <t>Net income (including discontinued operations)</t>
  </si>
  <si>
    <t xml:space="preserve">  Linear subscription &amp; other</t>
  </si>
  <si>
    <t>2) Excludes both currency translation and transaction effects</t>
  </si>
  <si>
    <t>3) A negative figure indicates a net cash position</t>
  </si>
  <si>
    <r>
      <t xml:space="preserve">Net debt </t>
    </r>
    <r>
      <rPr>
        <vertAlign val="superscript"/>
        <sz val="10"/>
        <color rgb="FF383C4B"/>
        <rFont val="Viaplay Sans"/>
      </rPr>
      <t>3)</t>
    </r>
  </si>
  <si>
    <r>
      <t xml:space="preserve">Total reported sales growth </t>
    </r>
    <r>
      <rPr>
        <vertAlign val="superscript"/>
        <sz val="9"/>
        <color rgb="FF383C4B"/>
        <rFont val="Viaplay Sans"/>
      </rPr>
      <t>1</t>
    </r>
    <r>
      <rPr>
        <vertAlign val="superscript"/>
        <sz val="9"/>
        <rFont val="Viaplay Sans"/>
      </rPr>
      <t>)</t>
    </r>
  </si>
  <si>
    <t>1) 2019 has not been adjusted for discontinued operations</t>
  </si>
  <si>
    <t xml:space="preserve">International (Viaplay) sales </t>
  </si>
  <si>
    <t>International Viaplay subscribers (000s)</t>
  </si>
  <si>
    <t>Total Viaplay subscribers (000s)</t>
  </si>
  <si>
    <r>
      <t xml:space="preserve">Organic sales growth (%) </t>
    </r>
    <r>
      <rPr>
        <vertAlign val="superscript"/>
        <sz val="10"/>
        <color rgb="FF383C4B"/>
        <rFont val="Viaplay Sans"/>
      </rPr>
      <t>2)</t>
    </r>
  </si>
  <si>
    <t>Q1 2023</t>
  </si>
  <si>
    <t>31 Mar 2023</t>
  </si>
  <si>
    <t>Nordics sales</t>
  </si>
  <si>
    <t>Nordics operating income</t>
  </si>
  <si>
    <t>Nordics Viaplay subscribers (000s)</t>
  </si>
  <si>
    <t>10 Allente</t>
  </si>
  <si>
    <t>Dividend from associated companies and joint ventures</t>
  </si>
  <si>
    <t>Cash flow from investing activities</t>
  </si>
  <si>
    <t>Cash flow from financing activities</t>
  </si>
  <si>
    <t>Dividend from associated companies and join ventures</t>
  </si>
  <si>
    <t>Cash flow from operating activities</t>
  </si>
  <si>
    <t>Other long-term recievables</t>
  </si>
  <si>
    <t>Equity holders of the Parent company</t>
  </si>
  <si>
    <r>
      <t xml:space="preserve">Adjusted net income from continuing operations </t>
    </r>
    <r>
      <rPr>
        <vertAlign val="superscript"/>
        <sz val="10"/>
        <color theme="1" tint="0.249977111117893"/>
        <rFont val="Viaplay Sans Bold"/>
      </rPr>
      <t>1</t>
    </r>
  </si>
  <si>
    <r>
      <t>As from 2023 the Group does not disclose KPI:s</t>
    </r>
    <r>
      <rPr>
        <i/>
        <sz val="8"/>
        <color theme="1"/>
        <rFont val="Viaplay Sans Light"/>
      </rPr>
      <t xml:space="preserve"> operating income before IAC</t>
    </r>
    <r>
      <rPr>
        <sz val="8"/>
        <color theme="1"/>
        <rFont val="Viaplay Sans Light"/>
      </rPr>
      <t xml:space="preserve"> and </t>
    </r>
    <r>
      <rPr>
        <i/>
        <sz val="8"/>
        <color theme="1"/>
        <rFont val="Viaplay Sans Light"/>
      </rPr>
      <t>Adjusted net income</t>
    </r>
  </si>
  <si>
    <t>18 NI Adjusted old</t>
  </si>
  <si>
    <t>Nordics organic sales growth</t>
  </si>
  <si>
    <t>International organic sales growth</t>
  </si>
  <si>
    <t>Nordics operating margin</t>
  </si>
  <si>
    <t>International operating margin</t>
  </si>
  <si>
    <t>Total operating margin before ACI &amp; IAC</t>
  </si>
  <si>
    <t>ROCE</t>
  </si>
  <si>
    <r>
      <rPr>
        <i/>
        <vertAlign val="superscript"/>
        <sz val="10"/>
        <color theme="1"/>
        <rFont val="Viaplay Sans"/>
      </rPr>
      <t xml:space="preserve">1 </t>
    </r>
    <r>
      <rPr>
        <i/>
        <sz val="10"/>
        <color theme="1"/>
        <rFont val="Viaplay Sans"/>
      </rPr>
      <t>As from 2023 the Group does not report on this alternative performance measure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</si>
</sst>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quot;£&quot;* #,##0_-;\-&quot;£&quot;* #,##0_-;_-&quot;£&quot;* &quot;-&quot;_-;_-@_-"/>
    <numFmt numFmtId="173" formatCode="_-&quot;£&quot;* #,##0.00_-;\-&quot;£&quot;* #,##0.00_-;_-&quot;£&quot;*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11">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sz val="8"/>
      <color theme="1"/>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
      <b/>
      <sz val="10"/>
      <color rgb="FF383C4B"/>
      <name val="Viaplay Sans Bold"/>
    </font>
    <font>
      <b/>
      <sz val="10"/>
      <color theme="1"/>
      <name val="Viaplay Sans Bold"/>
    </font>
    <font>
      <i/>
      <vertAlign val="superscript"/>
      <sz val="10"/>
      <color theme="1"/>
      <name val="Viaplay Sans"/>
    </font>
    <font>
      <i/>
      <sz val="8"/>
      <color theme="1"/>
      <name val="Viaplay Sans Light"/>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6"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7"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72"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4"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6"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4"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7"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0" fontId="28" fillId="0" borderId="0" applyFont="0" applyFill="0" applyBorder="0" applyAlignment="0" applyProtection="0"/>
    <xf numFmtId="170" fontId="150" fillId="0" borderId="0" applyFont="0" applyFill="0" applyBorder="0" applyAlignment="0" applyProtection="0"/>
    <xf numFmtId="173" fontId="47"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4"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4"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68"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69" fontId="28" fillId="0" borderId="0" applyFont="0" applyFill="0" applyBorder="0" applyAlignment="0" applyProtection="0"/>
    <xf numFmtId="171"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6" fillId="0" borderId="64">
      <alignment horizontal="right"/>
    </xf>
  </cellStyleXfs>
  <cellXfs count="288">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3"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3" fontId="280" fillId="0" borderId="0" xfId="0" applyNumberFormat="1" applyFont="1" applyAlignment="1">
      <alignment vertical="center" wrapText="1"/>
    </xf>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98" fillId="0" borderId="0" xfId="0" applyFont="1"/>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294" fillId="0" borderId="0" xfId="0" applyFont="1" applyAlignment="1">
      <alignment vertical="center" wrapText="1"/>
    </xf>
    <xf numFmtId="0" fontId="302"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3"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1" fontId="294" fillId="2" borderId="0" xfId="0" applyNumberFormat="1"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6" fillId="0" borderId="68" xfId="0" applyFont="1" applyBorder="1"/>
    <xf numFmtId="15" fontId="285" fillId="2" borderId="68" xfId="0" quotePrefix="1" applyNumberFormat="1" applyFont="1" applyFill="1" applyBorder="1" applyAlignment="1">
      <alignment horizontal="left" vertical="center" wrapText="1"/>
    </xf>
    <xf numFmtId="0" fontId="284" fillId="96" borderId="0" xfId="0" applyFont="1" applyFill="1"/>
    <xf numFmtId="3" fontId="282" fillId="0" borderId="0" xfId="0" applyNumberFormat="1" applyFont="1" applyAlignment="1">
      <alignment horizontal="right" vertical="center"/>
    </xf>
    <xf numFmtId="3" fontId="284" fillId="2" borderId="0" xfId="0" applyNumberFormat="1" applyFont="1" applyFill="1" applyAlignment="1">
      <alignment horizontal="right"/>
    </xf>
    <xf numFmtId="0" fontId="301" fillId="0" borderId="0" xfId="0" applyFont="1" applyAlignment="1">
      <alignment horizontal="left" vertical="center" wrapText="1"/>
    </xf>
    <xf numFmtId="3" fontId="301" fillId="0" borderId="0" xfId="0" applyNumberFormat="1" applyFont="1" applyAlignment="1">
      <alignment vertical="center" wrapText="1"/>
    </xf>
    <xf numFmtId="0" fontId="305"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175" fontId="279" fillId="2" borderId="0" xfId="1" applyNumberFormat="1" applyFont="1" applyFill="1" applyAlignment="1">
      <alignment horizontal="right" vertical="center" wrapText="1"/>
    </xf>
    <xf numFmtId="175" fontId="279" fillId="0" borderId="0" xfId="1" applyNumberFormat="1" applyFont="1" applyFill="1" applyAlignment="1">
      <alignment horizontal="right" vertical="center" wrapText="1"/>
    </xf>
    <xf numFmtId="9" fontId="286" fillId="0" borderId="0" xfId="1" applyFont="1"/>
    <xf numFmtId="0" fontId="307" fillId="2" borderId="0" xfId="0" applyFont="1" applyFill="1" applyAlignment="1">
      <alignment horizontal="left" vertical="center" wrapText="1"/>
    </xf>
    <xf numFmtId="3" fontId="307" fillId="2" borderId="0" xfId="1" applyNumberFormat="1" applyFont="1" applyFill="1" applyAlignment="1">
      <alignment horizontal="right" vertical="center" wrapText="1"/>
    </xf>
    <xf numFmtId="0" fontId="308" fillId="0" borderId="0" xfId="0" applyFont="1"/>
    <xf numFmtId="0" fontId="282" fillId="2" borderId="0" xfId="0" quotePrefix="1" applyFont="1" applyFill="1" applyAlignment="1">
      <alignment horizontal="left" vertical="center" wrapText="1"/>
    </xf>
    <xf numFmtId="0" fontId="282" fillId="0" borderId="0" xfId="0" applyFont="1" applyFill="1" applyAlignment="1">
      <alignment horizontal="left" vertical="center" wrapText="1"/>
    </xf>
    <xf numFmtId="3" fontId="282" fillId="0" borderId="0" xfId="0" applyNumberFormat="1" applyFont="1" applyFill="1" applyAlignment="1">
      <alignment horizontal="right" vertical="center" wrapText="1"/>
    </xf>
    <xf numFmtId="0" fontId="272" fillId="0" borderId="0" xfId="0" applyFont="1" applyFill="1"/>
    <xf numFmtId="4" fontId="282" fillId="0" borderId="0" xfId="0" applyNumberFormat="1" applyFont="1" applyFill="1" applyAlignment="1">
      <alignment vertical="center" wrapText="1"/>
    </xf>
    <xf numFmtId="4" fontId="282" fillId="0" borderId="0" xfId="0" applyNumberFormat="1" applyFont="1" applyFill="1" applyAlignment="1">
      <alignment horizontal="right" vertical="center" wrapText="1"/>
    </xf>
    <xf numFmtId="3" fontId="284" fillId="0" borderId="0" xfId="0" applyNumberFormat="1" applyFont="1" applyFill="1"/>
    <xf numFmtId="1" fontId="284" fillId="0" borderId="0" xfId="0" applyNumberFormat="1" applyFont="1" applyFill="1"/>
    <xf numFmtId="0" fontId="284" fillId="0" borderId="0" xfId="0" applyFont="1" applyFill="1"/>
    <xf numFmtId="2" fontId="284" fillId="0" borderId="0" xfId="0" applyNumberFormat="1" applyFont="1" applyFill="1"/>
    <xf numFmtId="0" fontId="294" fillId="0" borderId="0" xfId="0" applyFont="1" applyBorder="1" applyAlignment="1">
      <alignment horizontal="right" vertical="center" wrapText="1"/>
    </xf>
    <xf numFmtId="0" fontId="268" fillId="0" borderId="0" xfId="0" applyFont="1" applyAlignment="1">
      <alignment horizontal="left"/>
    </xf>
    <xf numFmtId="3" fontId="266" fillId="0" borderId="0" xfId="0" applyNumberFormat="1" applyFont="1" applyAlignment="1">
      <alignment horizontal="left" wrapText="1"/>
    </xf>
    <xf numFmtId="0" fontId="275" fillId="2" borderId="0" xfId="0" applyFont="1" applyFill="1" applyAlignment="1">
      <alignment horizontal="left" vertical="top" wrapText="1"/>
    </xf>
    <xf numFmtId="0" fontId="291" fillId="2" borderId="0" xfId="0" applyFont="1" applyFill="1" applyAlignment="1">
      <alignment horizontal="left" vertical="top" wrapText="1"/>
    </xf>
    <xf numFmtId="0" fontId="284" fillId="0" borderId="0" xfId="0" applyFont="1" applyAlignment="1">
      <alignment horizontal="left" vertical="top" wrapText="1"/>
    </xf>
    <xf numFmtId="0" fontId="282" fillId="0" borderId="0" xfId="0" applyFont="1" applyAlignment="1">
      <alignment horizontal="left" vertical="center"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egning" xfId="2834" xr:uid="{00000000-0005-0000-0000-00000B0B0000}"/>
    <cellStyle name="Beräkning" xfId="2833" xr:uid="{00000000-0005-0000-0000-00000C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arkBlue" xfId="3761" xr:uid="{00000000-0005-0000-0000-0000AB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Dålig" xfId="3760" xr:uid="{00000000-0005-0000-0000-0000D00E0000}"/>
    <cellStyle name="Dårlig" xfId="3762" xr:uid="{00000000-0005-0000-0000-0000D1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Hyperlänk" xfId="4097" xr:uid="{00000000-0005-0000-0000-000002100000}"/>
    <cellStyle name="Hyperlänk 2" xfId="4098" xr:uid="{00000000-0005-0000-0000-000003100000}"/>
    <cellStyle name="Hyperlänk 2 2" xfId="4099" xr:uid="{00000000-0005-0000-0000-000004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Länkad cell" xfId="4150" xr:uid="{00000000-0005-0000-0000-000044100000}"/>
    <cellStyle name="Länkinm" xfId="4151" xr:uid="{00000000-0005-0000-0000-000045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Nøytral" xfId="5404" xr:uid="{00000000-0005-0000-0000-000020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Summa" xfId="5544" xr:uid="{B43FE21E-58B7-4243-98F9-3EA5058F995F}"/>
    <cellStyle name="SiffraSummaÅret" xfId="5545" xr:uid="{5D405706-2960-4D0E-A3F0-18CA09652F6C}"/>
    <cellStyle name="SiffraÅret" xfId="5540" xr:uid="{9628A615-F6EC-415A-9BB4-B916BB43E722}"/>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Währung [0]_Ergebnis" xfId="5522" xr:uid="{00000000-0005-0000-0000-00009B150000}"/>
    <cellStyle name="Währung_ACEA" xfId="5523" xr:uid="{00000000-0005-0000-0000-00009C150000}"/>
    <cellStyle name="Year" xfId="5535" xr:uid="{00000000-0005-0000-0000-00009D150000}"/>
    <cellStyle name="ynergos" xfId="5536" xr:uid="{00000000-0005-0000-0000-00009E150000}"/>
    <cellStyle name="Årstal" xfId="2819" xr:uid="{00000000-0005-0000-0000-00009F150000}"/>
    <cellStyle name="Årtal" xfId="2820" xr:uid="{00000000-0005-0000-0000-0000A0150000}"/>
    <cellStyle name="Årtal 2" xfId="2821" xr:uid="{00000000-0005-0000-0000-0000A1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206</v>
      </c>
      <c r="N1" s="51"/>
    </row>
    <row r="2" spans="1:29" ht="15" thickBot="1">
      <c r="A2" s="44" t="s">
        <v>180</v>
      </c>
      <c r="B2" s="36"/>
      <c r="C2" s="36"/>
      <c r="D2" s="36"/>
      <c r="E2" s="36"/>
      <c r="F2" s="36"/>
      <c r="AA2" t="s">
        <v>162</v>
      </c>
    </row>
    <row r="3" spans="1:29" ht="35"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282" t="s">
        <v>240</v>
      </c>
      <c r="B17" s="282"/>
      <c r="C17" s="282"/>
      <c r="D17" s="282"/>
      <c r="E17" s="282"/>
      <c r="F17" s="81"/>
      <c r="G17" s="282" t="s">
        <v>240</v>
      </c>
      <c r="H17" s="282"/>
      <c r="I17" s="282"/>
      <c r="J17" s="282"/>
      <c r="K17" s="282"/>
    </row>
    <row r="18" spans="1:22" s="120" customFormat="1" ht="24.75" customHeight="1">
      <c r="A18" s="283" t="s">
        <v>242</v>
      </c>
      <c r="B18" s="283"/>
      <c r="C18" s="283"/>
      <c r="D18" s="283"/>
      <c r="E18" s="283"/>
      <c r="F18" s="119"/>
      <c r="G18" s="283" t="s">
        <v>242</v>
      </c>
      <c r="H18" s="283"/>
      <c r="I18" s="283"/>
      <c r="J18" s="283"/>
      <c r="K18" s="283"/>
    </row>
    <row r="19" spans="1:22" s="120" customFormat="1" ht="24.75" customHeight="1">
      <c r="A19" s="283" t="s">
        <v>259</v>
      </c>
      <c r="B19" s="283"/>
      <c r="C19" s="283"/>
      <c r="D19" s="283"/>
      <c r="E19" s="283"/>
      <c r="F19" s="119"/>
      <c r="G19" s="283" t="s">
        <v>260</v>
      </c>
      <c r="H19" s="283"/>
      <c r="I19" s="283"/>
      <c r="J19" s="283"/>
      <c r="K19" s="283"/>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3.5"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282" t="s">
        <v>243</v>
      </c>
      <c r="B54" s="282"/>
      <c r="C54" s="282"/>
      <c r="D54" s="282"/>
      <c r="E54" s="282"/>
      <c r="F54" s="10"/>
      <c r="G54" s="282" t="s">
        <v>243</v>
      </c>
      <c r="H54" s="282"/>
      <c r="I54" s="282"/>
      <c r="J54" s="282"/>
      <c r="K54" s="282"/>
    </row>
    <row r="55" spans="1:13" ht="15">
      <c r="A55" s="282" t="s">
        <v>262</v>
      </c>
      <c r="B55" s="282"/>
      <c r="C55" s="282"/>
      <c r="D55" s="282"/>
      <c r="E55" s="282"/>
      <c r="F55" s="10"/>
      <c r="G55" s="282" t="s">
        <v>263</v>
      </c>
      <c r="H55" s="282"/>
      <c r="I55" s="282"/>
      <c r="J55" s="282"/>
      <c r="K55" s="282"/>
    </row>
    <row r="56" spans="1:13" ht="15">
      <c r="A56" s="282"/>
      <c r="B56" s="282"/>
      <c r="C56" s="282"/>
      <c r="D56" s="282"/>
      <c r="E56" s="282"/>
      <c r="F56" s="10"/>
      <c r="G56" s="282"/>
      <c r="H56" s="282"/>
      <c r="I56" s="282"/>
      <c r="J56" s="282"/>
      <c r="K56" s="282"/>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3.5"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282" t="s">
        <v>243</v>
      </c>
      <c r="B82" s="282"/>
      <c r="C82" s="282"/>
      <c r="D82" s="282"/>
      <c r="E82" s="282"/>
      <c r="F82" s="10"/>
      <c r="G82" s="282" t="s">
        <v>243</v>
      </c>
      <c r="H82" s="282"/>
      <c r="I82" s="282"/>
      <c r="J82" s="282"/>
      <c r="K82" s="282"/>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117</v>
      </c>
      <c r="B92" s="108">
        <v>0</v>
      </c>
      <c r="C92" s="108">
        <v>1110.431</v>
      </c>
      <c r="D92" s="108"/>
      <c r="E92" s="108">
        <v>0</v>
      </c>
      <c r="G92" s="79" t="s">
        <v>117</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118</v>
      </c>
      <c r="B96" s="108">
        <v>0</v>
      </c>
      <c r="C96" s="108">
        <v>0</v>
      </c>
      <c r="D96" s="108"/>
      <c r="E96" s="108">
        <v>0</v>
      </c>
      <c r="G96" s="79" t="s">
        <v>118</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17:E17"/>
    <mergeCell ref="A18:E18"/>
    <mergeCell ref="G17:K17"/>
    <mergeCell ref="G18:K18"/>
    <mergeCell ref="A54:E54"/>
    <mergeCell ref="G54:K54"/>
    <mergeCell ref="A19:E19"/>
    <mergeCell ref="G19:K19"/>
    <mergeCell ref="A82:E82"/>
    <mergeCell ref="G82:K82"/>
    <mergeCell ref="A55:E55"/>
    <mergeCell ref="G55:K55"/>
    <mergeCell ref="A56:E56"/>
    <mergeCell ref="G56:K56"/>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Z438"/>
  <sheetViews>
    <sheetView showGridLines="0" tabSelected="1" view="pageBreakPreview" zoomScale="80" zoomScaleNormal="80" zoomScaleSheetLayoutView="80" workbookViewId="0">
      <pane xSplit="1" ySplit="3" topLeftCell="L10" activePane="bottomRight" state="frozen"/>
      <selection pane="topRight"/>
      <selection pane="bottomLeft"/>
      <selection pane="bottomRight" sqref="A1:XFD1048576"/>
    </sheetView>
  </sheetViews>
  <sheetFormatPr defaultColWidth="8.81640625" defaultRowHeight="13"/>
  <cols>
    <col min="1" max="1" width="57.54296875" style="122" customWidth="1"/>
    <col min="2" max="2" width="11.90625" style="122" bestFit="1" customWidth="1"/>
    <col min="3" max="17" width="10.453125" style="122" customWidth="1"/>
    <col min="18" max="16384" width="8.81640625" style="122"/>
  </cols>
  <sheetData>
    <row r="1" spans="1:26" s="209" customFormat="1">
      <c r="A1" s="199" t="s">
        <v>359</v>
      </c>
    </row>
    <row r="2" spans="1:26" s="209" customFormat="1" ht="13.5" thickBot="1">
      <c r="A2" s="201" t="s">
        <v>328</v>
      </c>
      <c r="B2" s="202"/>
      <c r="C2" s="202"/>
      <c r="D2" s="202"/>
      <c r="E2" s="199"/>
      <c r="F2" s="201"/>
      <c r="G2" s="201"/>
      <c r="H2" s="201"/>
      <c r="I2" s="201"/>
      <c r="J2" s="201"/>
      <c r="K2" s="201"/>
      <c r="L2" s="201"/>
      <c r="M2" s="201"/>
      <c r="N2" s="201"/>
      <c r="O2" s="201"/>
      <c r="P2" s="201"/>
      <c r="Q2" s="201"/>
      <c r="R2" s="210"/>
      <c r="S2" s="210"/>
    </row>
    <row r="3" spans="1:26" s="209" customFormat="1" ht="14" thickTop="1" thickBot="1">
      <c r="A3" s="211" t="s">
        <v>229</v>
      </c>
      <c r="B3" s="212" t="s">
        <v>309</v>
      </c>
      <c r="C3" s="212" t="s">
        <v>329</v>
      </c>
      <c r="D3" s="212" t="s">
        <v>334</v>
      </c>
      <c r="E3" s="212" t="s">
        <v>350</v>
      </c>
      <c r="F3" s="212" t="s">
        <v>352</v>
      </c>
      <c r="G3" s="212" t="s">
        <v>355</v>
      </c>
      <c r="H3" s="212" t="s">
        <v>382</v>
      </c>
      <c r="I3" s="212" t="s">
        <v>411</v>
      </c>
      <c r="J3" s="212" t="s">
        <v>413</v>
      </c>
      <c r="K3" s="212" t="s">
        <v>422</v>
      </c>
      <c r="L3" s="212" t="s">
        <v>441</v>
      </c>
      <c r="M3" s="212" t="s">
        <v>444</v>
      </c>
      <c r="N3" s="212" t="s">
        <v>458</v>
      </c>
      <c r="O3" s="212" t="s">
        <v>461</v>
      </c>
      <c r="P3" s="212" t="s">
        <v>463</v>
      </c>
      <c r="Q3" s="212" t="s">
        <v>464</v>
      </c>
      <c r="R3" s="212" t="s">
        <v>481</v>
      </c>
      <c r="S3" s="212" t="s">
        <v>493</v>
      </c>
      <c r="T3" s="212" t="s">
        <v>498</v>
      </c>
      <c r="U3" s="212" t="s">
        <v>500</v>
      </c>
      <c r="V3" s="212" t="s">
        <v>522</v>
      </c>
    </row>
    <row r="4" spans="1:26" s="150" customFormat="1" ht="13.5" thickTop="1">
      <c r="A4" s="173" t="s">
        <v>3</v>
      </c>
      <c r="B4" s="174"/>
      <c r="C4" s="174"/>
      <c r="D4" s="174"/>
      <c r="E4" s="174"/>
      <c r="G4" s="174"/>
      <c r="H4" s="174"/>
      <c r="I4" s="174"/>
      <c r="J4" s="174"/>
      <c r="K4" s="174"/>
      <c r="L4" s="174"/>
      <c r="M4" s="174"/>
      <c r="N4" s="174"/>
      <c r="O4" s="174"/>
      <c r="P4" s="174"/>
      <c r="Q4" s="174"/>
      <c r="R4" s="174"/>
      <c r="S4" s="174"/>
    </row>
    <row r="5" spans="1:26" s="145" customFormat="1" ht="8.15" customHeight="1">
      <c r="A5" s="161"/>
      <c r="B5" s="139"/>
      <c r="C5" s="139"/>
      <c r="D5" s="139"/>
      <c r="E5" s="139"/>
      <c r="G5" s="139"/>
      <c r="H5" s="139"/>
      <c r="I5" s="139"/>
      <c r="J5" s="139"/>
      <c r="K5" s="139"/>
      <c r="L5" s="139"/>
      <c r="M5" s="139"/>
      <c r="N5" s="139"/>
      <c r="O5" s="139"/>
      <c r="P5" s="139"/>
      <c r="Q5" s="139"/>
      <c r="R5" s="139"/>
      <c r="S5" s="139"/>
      <c r="U5" s="136"/>
    </row>
    <row r="6" spans="1:26" s="145" customFormat="1">
      <c r="A6" s="135" t="s">
        <v>506</v>
      </c>
      <c r="B6" s="136">
        <v>791.58785773868635</v>
      </c>
      <c r="C6" s="136">
        <v>832.64930019418262</v>
      </c>
      <c r="D6" s="136">
        <v>814.49846868182647</v>
      </c>
      <c r="E6" s="136">
        <v>884.60228130061341</v>
      </c>
      <c r="F6" s="136">
        <v>3323.3379079153087</v>
      </c>
      <c r="G6" s="136">
        <v>887.07349141040038</v>
      </c>
      <c r="H6" s="136">
        <v>798</v>
      </c>
      <c r="I6" s="136">
        <v>957</v>
      </c>
      <c r="J6" s="136">
        <v>983</v>
      </c>
      <c r="K6" s="136">
        <v>3625.0734914104005</v>
      </c>
      <c r="L6" s="136">
        <v>1012</v>
      </c>
      <c r="M6" s="136">
        <v>1074</v>
      </c>
      <c r="N6" s="136">
        <v>1095</v>
      </c>
      <c r="O6" s="136">
        <v>1150</v>
      </c>
      <c r="P6" s="136">
        <v>4331</v>
      </c>
      <c r="Q6" s="136">
        <v>1211</v>
      </c>
      <c r="R6" s="136">
        <v>1288</v>
      </c>
      <c r="S6" s="136">
        <v>1437</v>
      </c>
      <c r="T6" s="136">
        <v>1599</v>
      </c>
      <c r="U6" s="136">
        <v>5535</v>
      </c>
      <c r="V6" s="136">
        <v>1682</v>
      </c>
    </row>
    <row r="7" spans="1:26" s="145" customFormat="1">
      <c r="A7" s="135" t="s">
        <v>512</v>
      </c>
      <c r="B7" s="136">
        <v>1675.029</v>
      </c>
      <c r="C7" s="136">
        <v>1685.9506998058177</v>
      </c>
      <c r="D7" s="136">
        <v>1733.353000000001</v>
      </c>
      <c r="E7" s="136">
        <v>1781.3747186993869</v>
      </c>
      <c r="F7" s="136">
        <v>6874.3850920846926</v>
      </c>
      <c r="G7" s="136">
        <v>1648.4413151430817</v>
      </c>
      <c r="H7" s="136">
        <v>1088</v>
      </c>
      <c r="I7" s="136">
        <v>1108</v>
      </c>
      <c r="J7" s="136">
        <v>1102</v>
      </c>
      <c r="K7" s="136">
        <v>4946.4413151430817</v>
      </c>
      <c r="L7" s="136">
        <v>1111</v>
      </c>
      <c r="M7" s="136">
        <v>1056</v>
      </c>
      <c r="N7" s="136">
        <v>1118</v>
      </c>
      <c r="O7" s="136">
        <v>1214</v>
      </c>
      <c r="P7" s="136">
        <v>4498</v>
      </c>
      <c r="Q7" s="136">
        <v>1146</v>
      </c>
      <c r="R7" s="136">
        <v>1149</v>
      </c>
      <c r="S7" s="136">
        <v>1257</v>
      </c>
      <c r="T7" s="136">
        <v>1362</v>
      </c>
      <c r="U7" s="136">
        <v>4914</v>
      </c>
      <c r="V7" s="136">
        <v>1313</v>
      </c>
    </row>
    <row r="8" spans="1:26" s="145" customFormat="1">
      <c r="A8" s="135" t="s">
        <v>507</v>
      </c>
      <c r="B8" s="136">
        <v>964</v>
      </c>
      <c r="C8" s="136">
        <v>1047</v>
      </c>
      <c r="D8" s="136">
        <v>836</v>
      </c>
      <c r="E8" s="136">
        <v>1160</v>
      </c>
      <c r="F8" s="136">
        <v>4005.8769999999995</v>
      </c>
      <c r="G8" s="136">
        <v>834.68519344651736</v>
      </c>
      <c r="H8" s="136">
        <v>738</v>
      </c>
      <c r="I8" s="136">
        <v>762</v>
      </c>
      <c r="J8" s="136">
        <v>1097</v>
      </c>
      <c r="K8" s="136">
        <v>3433</v>
      </c>
      <c r="L8" s="136">
        <v>859</v>
      </c>
      <c r="M8" s="136">
        <v>941</v>
      </c>
      <c r="N8" s="136">
        <v>837</v>
      </c>
      <c r="O8" s="136">
        <v>1140</v>
      </c>
      <c r="P8" s="136">
        <v>3777</v>
      </c>
      <c r="Q8" s="136">
        <v>876</v>
      </c>
      <c r="R8" s="136">
        <v>1006</v>
      </c>
      <c r="S8" s="136">
        <v>845</v>
      </c>
      <c r="T8" s="136">
        <v>1081</v>
      </c>
      <c r="U8" s="136">
        <v>3808</v>
      </c>
      <c r="V8" s="136">
        <v>871</v>
      </c>
    </row>
    <row r="9" spans="1:26" s="150" customFormat="1">
      <c r="A9" s="149" t="s">
        <v>524</v>
      </c>
      <c r="B9" s="213">
        <v>3430</v>
      </c>
      <c r="C9" s="213">
        <v>3565.6000000000004</v>
      </c>
      <c r="D9" s="213">
        <v>3382.6000000000004</v>
      </c>
      <c r="E9" s="213">
        <v>3825.4</v>
      </c>
      <c r="F9" s="213">
        <v>14203.6</v>
      </c>
      <c r="G9" s="213">
        <v>3370.2</v>
      </c>
      <c r="H9" s="213">
        <v>2624</v>
      </c>
      <c r="I9" s="213">
        <v>2828</v>
      </c>
      <c r="J9" s="213">
        <v>3182</v>
      </c>
      <c r="K9" s="213">
        <v>12003</v>
      </c>
      <c r="L9" s="213">
        <v>2982</v>
      </c>
      <c r="M9" s="213">
        <v>3070</v>
      </c>
      <c r="N9" s="213">
        <v>3049</v>
      </c>
      <c r="O9" s="213">
        <v>3505</v>
      </c>
      <c r="P9" s="213">
        <v>12606</v>
      </c>
      <c r="Q9" s="213">
        <v>3233</v>
      </c>
      <c r="R9" s="213">
        <v>3442</v>
      </c>
      <c r="S9" s="213">
        <v>3539</v>
      </c>
      <c r="T9" s="213">
        <v>4042</v>
      </c>
      <c r="U9" s="213">
        <v>14257</v>
      </c>
      <c r="V9" s="213">
        <v>3866</v>
      </c>
    </row>
    <row r="10" spans="1:26" s="150" customFormat="1">
      <c r="A10" s="149" t="s">
        <v>518</v>
      </c>
      <c r="B10" s="213" t="s">
        <v>294</v>
      </c>
      <c r="C10" s="213" t="s">
        <v>294</v>
      </c>
      <c r="D10" s="213" t="s">
        <v>294</v>
      </c>
      <c r="E10" s="213" t="s">
        <v>294</v>
      </c>
      <c r="F10" s="213" t="s">
        <v>294</v>
      </c>
      <c r="G10" s="213" t="s">
        <v>294</v>
      </c>
      <c r="H10" s="213" t="s">
        <v>294</v>
      </c>
      <c r="I10" s="213" t="s">
        <v>294</v>
      </c>
      <c r="J10" s="213" t="s">
        <v>294</v>
      </c>
      <c r="K10" s="213" t="s">
        <v>294</v>
      </c>
      <c r="L10" s="213" t="s">
        <v>294</v>
      </c>
      <c r="M10" s="213">
        <v>2</v>
      </c>
      <c r="N10" s="213">
        <v>5</v>
      </c>
      <c r="O10" s="213">
        <v>48</v>
      </c>
      <c r="P10" s="213">
        <v>55</v>
      </c>
      <c r="Q10" s="213">
        <v>91</v>
      </c>
      <c r="R10" s="213">
        <v>282</v>
      </c>
      <c r="S10" s="213">
        <v>433</v>
      </c>
      <c r="T10" s="213">
        <v>628</v>
      </c>
      <c r="U10" s="213">
        <v>1434</v>
      </c>
      <c r="V10" s="213">
        <v>671</v>
      </c>
      <c r="W10" s="267"/>
      <c r="X10" s="267"/>
      <c r="Y10" s="267"/>
      <c r="Z10" s="267"/>
    </row>
    <row r="11" spans="1:26" s="150" customFormat="1">
      <c r="A11" s="149" t="s">
        <v>470</v>
      </c>
      <c r="B11" s="213">
        <v>3430</v>
      </c>
      <c r="C11" s="213">
        <v>3565.6000000000004</v>
      </c>
      <c r="D11" s="213">
        <v>3382.6000000000004</v>
      </c>
      <c r="E11" s="213">
        <v>3825.4</v>
      </c>
      <c r="F11" s="213">
        <v>14203.6</v>
      </c>
      <c r="G11" s="213">
        <v>3370.2</v>
      </c>
      <c r="H11" s="213">
        <v>2624</v>
      </c>
      <c r="I11" s="213">
        <v>2828</v>
      </c>
      <c r="J11" s="213">
        <v>3182</v>
      </c>
      <c r="K11" s="213">
        <v>12003</v>
      </c>
      <c r="L11" s="213">
        <v>2982</v>
      </c>
      <c r="M11" s="213">
        <v>3072</v>
      </c>
      <c r="N11" s="213">
        <v>3054</v>
      </c>
      <c r="O11" s="213">
        <v>3553</v>
      </c>
      <c r="P11" s="213">
        <v>12661</v>
      </c>
      <c r="Q11" s="213">
        <v>3324</v>
      </c>
      <c r="R11" s="213">
        <v>3725</v>
      </c>
      <c r="S11" s="213">
        <v>3972</v>
      </c>
      <c r="T11" s="213">
        <v>4670</v>
      </c>
      <c r="U11" s="213">
        <v>15691</v>
      </c>
      <c r="V11" s="213">
        <v>4537</v>
      </c>
    </row>
    <row r="12" spans="1:26" s="145" customFormat="1" ht="6.65" customHeight="1">
      <c r="A12" s="165"/>
      <c r="B12" s="136"/>
      <c r="C12" s="136"/>
      <c r="D12" s="136"/>
      <c r="E12" s="136"/>
      <c r="F12" s="136"/>
      <c r="G12" s="136"/>
      <c r="H12" s="136"/>
      <c r="I12" s="136"/>
      <c r="J12" s="136"/>
      <c r="K12" s="136"/>
      <c r="L12" s="136"/>
      <c r="M12" s="136"/>
      <c r="N12" s="136"/>
      <c r="O12" s="136"/>
      <c r="P12" s="136"/>
      <c r="Q12" s="136"/>
      <c r="R12" s="136"/>
      <c r="S12" s="136"/>
      <c r="T12" s="136"/>
      <c r="U12" s="136"/>
      <c r="V12" s="136"/>
    </row>
    <row r="13" spans="1:26" s="145" customFormat="1">
      <c r="A13" s="135" t="s">
        <v>525</v>
      </c>
      <c r="B13" s="136">
        <v>284</v>
      </c>
      <c r="C13" s="136">
        <v>432.09999999999997</v>
      </c>
      <c r="D13" s="136">
        <v>265</v>
      </c>
      <c r="E13" s="136">
        <v>460</v>
      </c>
      <c r="F13" s="136">
        <v>1440.6</v>
      </c>
      <c r="G13" s="136">
        <v>219</v>
      </c>
      <c r="H13" s="136">
        <v>156</v>
      </c>
      <c r="I13" s="136">
        <v>176</v>
      </c>
      <c r="J13" s="136">
        <v>426</v>
      </c>
      <c r="K13" s="136">
        <v>978</v>
      </c>
      <c r="L13" s="136">
        <v>199</v>
      </c>
      <c r="M13" s="136">
        <v>294</v>
      </c>
      <c r="N13" s="136">
        <v>279.60000000000002</v>
      </c>
      <c r="O13" s="136">
        <v>339.6</v>
      </c>
      <c r="P13" s="136">
        <v>1112.2</v>
      </c>
      <c r="Q13" s="136">
        <v>256</v>
      </c>
      <c r="R13" s="136">
        <v>371</v>
      </c>
      <c r="S13" s="136">
        <v>248</v>
      </c>
      <c r="T13" s="136">
        <v>136</v>
      </c>
      <c r="U13" s="136">
        <v>1011</v>
      </c>
      <c r="V13" s="136">
        <v>163</v>
      </c>
    </row>
    <row r="14" spans="1:26" s="145" customFormat="1">
      <c r="A14" s="135" t="s">
        <v>504</v>
      </c>
      <c r="B14" s="136"/>
      <c r="C14" s="136"/>
      <c r="D14" s="136"/>
      <c r="E14" s="136"/>
      <c r="F14" s="136"/>
      <c r="G14" s="136"/>
      <c r="H14" s="136"/>
      <c r="I14" s="136"/>
      <c r="J14" s="136"/>
      <c r="K14" s="136"/>
      <c r="L14" s="136">
        <v>-36</v>
      </c>
      <c r="M14" s="136">
        <v>-50</v>
      </c>
      <c r="N14" s="136">
        <v>-200</v>
      </c>
      <c r="O14" s="136">
        <v>-219</v>
      </c>
      <c r="P14" s="136">
        <v>-505</v>
      </c>
      <c r="Q14" s="136">
        <v>-305</v>
      </c>
      <c r="R14" s="136">
        <v>-239</v>
      </c>
      <c r="S14" s="136">
        <v>-419</v>
      </c>
      <c r="T14" s="136">
        <v>-420</v>
      </c>
      <c r="U14" s="136">
        <v>-1383</v>
      </c>
      <c r="V14" s="136">
        <v>-454</v>
      </c>
    </row>
    <row r="15" spans="1:26" s="270" customFormat="1">
      <c r="A15" s="268" t="s">
        <v>510</v>
      </c>
      <c r="B15" s="269">
        <v>284</v>
      </c>
      <c r="C15" s="269">
        <v>432.09999999999997</v>
      </c>
      <c r="D15" s="269">
        <v>265</v>
      </c>
      <c r="E15" s="269">
        <v>460</v>
      </c>
      <c r="F15" s="269">
        <v>1440.6</v>
      </c>
      <c r="G15" s="269">
        <v>219</v>
      </c>
      <c r="H15" s="269">
        <v>156</v>
      </c>
      <c r="I15" s="269">
        <v>176</v>
      </c>
      <c r="J15" s="269">
        <v>426</v>
      </c>
      <c r="K15" s="269">
        <v>978</v>
      </c>
      <c r="L15" s="269">
        <v>163</v>
      </c>
      <c r="M15" s="269">
        <v>244</v>
      </c>
      <c r="N15" s="269">
        <v>80</v>
      </c>
      <c r="O15" s="269">
        <v>121</v>
      </c>
      <c r="P15" s="269">
        <v>607</v>
      </c>
      <c r="Q15" s="269">
        <v>-49</v>
      </c>
      <c r="R15" s="269">
        <v>132</v>
      </c>
      <c r="S15" s="269">
        <v>-171</v>
      </c>
      <c r="T15" s="269">
        <v>-284</v>
      </c>
      <c r="U15" s="269">
        <v>-372</v>
      </c>
      <c r="V15" s="269">
        <v>-291</v>
      </c>
    </row>
    <row r="16" spans="1:26" s="145" customFormat="1">
      <c r="A16" s="135" t="s">
        <v>508</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136">
        <v>73</v>
      </c>
      <c r="S16" s="136">
        <v>71</v>
      </c>
      <c r="T16" s="136">
        <v>76</v>
      </c>
      <c r="U16" s="136">
        <v>275</v>
      </c>
      <c r="V16" s="136">
        <v>10</v>
      </c>
    </row>
    <row r="17" spans="1:22" s="145" customFormat="1" hidden="1">
      <c r="A17" s="135" t="s">
        <v>176</v>
      </c>
      <c r="B17" s="136">
        <v>284.3</v>
      </c>
      <c r="C17" s="136">
        <v>433.79999999999995</v>
      </c>
      <c r="D17" s="136">
        <v>265</v>
      </c>
      <c r="E17" s="136">
        <v>462</v>
      </c>
      <c r="F17" s="136">
        <v>1445.3</v>
      </c>
      <c r="G17" s="136">
        <v>219.2</v>
      </c>
      <c r="H17" s="136">
        <v>210</v>
      </c>
      <c r="I17" s="136">
        <v>256</v>
      </c>
      <c r="J17" s="136">
        <v>392</v>
      </c>
      <c r="K17" s="136">
        <v>1077.2</v>
      </c>
      <c r="L17" s="136">
        <v>210</v>
      </c>
      <c r="M17" s="136">
        <v>253</v>
      </c>
      <c r="N17" s="136">
        <v>114</v>
      </c>
      <c r="O17" s="136">
        <v>69</v>
      </c>
      <c r="P17" s="136">
        <v>647</v>
      </c>
      <c r="Q17" s="136">
        <v>6</v>
      </c>
      <c r="R17" s="136">
        <v>205</v>
      </c>
      <c r="S17" s="136">
        <v>-100</v>
      </c>
      <c r="T17" s="136">
        <v>-208</v>
      </c>
      <c r="U17" s="136">
        <v>-97</v>
      </c>
      <c r="V17" s="136"/>
    </row>
    <row r="18" spans="1:22" s="145" customFormat="1">
      <c r="A18" s="135" t="s">
        <v>14</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v>-74</v>
      </c>
      <c r="Q18" s="136">
        <v>595</v>
      </c>
      <c r="R18" s="136">
        <v>0</v>
      </c>
      <c r="S18" s="136">
        <v>0</v>
      </c>
      <c r="T18" s="136">
        <v>-86</v>
      </c>
      <c r="U18" s="136">
        <v>510</v>
      </c>
      <c r="V18" s="136">
        <v>-44</v>
      </c>
    </row>
    <row r="19" spans="1:22" s="270" customFormat="1">
      <c r="A19" s="268" t="s">
        <v>509</v>
      </c>
      <c r="B19" s="269">
        <v>228.10000000000002</v>
      </c>
      <c r="C19" s="269">
        <v>433.79999999999995</v>
      </c>
      <c r="D19" s="269">
        <v>265.10000000000002</v>
      </c>
      <c r="E19" s="269">
        <v>-237.10000000000002</v>
      </c>
      <c r="F19" s="269">
        <v>689.9</v>
      </c>
      <c r="G19" s="269">
        <v>219.2</v>
      </c>
      <c r="H19" s="269">
        <v>2594</v>
      </c>
      <c r="I19" s="269">
        <v>256</v>
      </c>
      <c r="J19" s="269">
        <v>117</v>
      </c>
      <c r="K19" s="269">
        <v>3186.2</v>
      </c>
      <c r="L19" s="269">
        <v>210</v>
      </c>
      <c r="M19" s="269">
        <v>179</v>
      </c>
      <c r="N19" s="269">
        <v>114</v>
      </c>
      <c r="O19" s="269">
        <v>69</v>
      </c>
      <c r="P19" s="269">
        <v>573</v>
      </c>
      <c r="Q19" s="269">
        <v>602</v>
      </c>
      <c r="R19" s="269">
        <v>205</v>
      </c>
      <c r="S19" s="269">
        <v>-100</v>
      </c>
      <c r="T19" s="269">
        <v>-294</v>
      </c>
      <c r="U19" s="269">
        <v>413</v>
      </c>
      <c r="V19" s="269">
        <v>-325</v>
      </c>
    </row>
    <row r="20" spans="1:22" s="145" customFormat="1">
      <c r="A20" s="135" t="s">
        <v>511</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136">
        <v>175</v>
      </c>
      <c r="S20" s="136">
        <v>-86</v>
      </c>
      <c r="T20" s="136">
        <v>-250</v>
      </c>
      <c r="U20" s="136">
        <v>323</v>
      </c>
      <c r="V20" s="136">
        <v>-288</v>
      </c>
    </row>
    <row r="21" spans="1:22" s="145" customFormat="1">
      <c r="A21" s="135" t="s">
        <v>371</v>
      </c>
      <c r="B21" s="192">
        <v>2.48</v>
      </c>
      <c r="C21" s="192">
        <v>5.17</v>
      </c>
      <c r="D21" s="192">
        <v>3.46</v>
      </c>
      <c r="E21" s="192">
        <v>-2.36</v>
      </c>
      <c r="F21" s="192">
        <v>8.77</v>
      </c>
      <c r="G21" s="192">
        <v>2.33</v>
      </c>
      <c r="H21" s="192">
        <v>37.340000000000003</v>
      </c>
      <c r="I21" s="192">
        <v>2.79</v>
      </c>
      <c r="J21" s="192">
        <v>-9.4</v>
      </c>
      <c r="K21" s="192">
        <v>33.06</v>
      </c>
      <c r="L21" s="192">
        <v>1.99</v>
      </c>
      <c r="M21" s="192">
        <v>1.18</v>
      </c>
      <c r="N21" s="192">
        <v>0.71</v>
      </c>
      <c r="O21" s="192">
        <v>0.41</v>
      </c>
      <c r="P21" s="192">
        <v>4.2300000000000004</v>
      </c>
      <c r="Q21" s="192">
        <v>6.2</v>
      </c>
      <c r="R21" s="192">
        <v>2.25</v>
      </c>
      <c r="S21" s="192">
        <v>-1.1000000000000001</v>
      </c>
      <c r="T21" s="192">
        <v>3.19</v>
      </c>
      <c r="U21" s="192">
        <v>4.13</v>
      </c>
      <c r="V21" s="192">
        <v>-3.68</v>
      </c>
    </row>
    <row r="22" spans="1:22" s="145" customFormat="1" hidden="1">
      <c r="A22" s="135" t="s">
        <v>384</v>
      </c>
      <c r="B22" s="144">
        <v>218</v>
      </c>
      <c r="C22" s="144">
        <v>333</v>
      </c>
      <c r="D22" s="144">
        <v>206</v>
      </c>
      <c r="E22" s="144">
        <v>389</v>
      </c>
      <c r="F22" s="148">
        <v>1145</v>
      </c>
      <c r="G22" s="144">
        <v>158</v>
      </c>
      <c r="H22" s="144">
        <v>148</v>
      </c>
      <c r="I22" s="144">
        <v>218.63850600000001</v>
      </c>
      <c r="J22" s="144">
        <v>432</v>
      </c>
      <c r="K22" s="136">
        <v>956.63850600000001</v>
      </c>
      <c r="L22" s="136">
        <v>231</v>
      </c>
      <c r="M22" s="136">
        <v>266</v>
      </c>
      <c r="N22" s="136">
        <v>179</v>
      </c>
      <c r="O22" s="136">
        <v>189</v>
      </c>
      <c r="P22" s="136">
        <v>864</v>
      </c>
      <c r="Q22" s="136">
        <v>39</v>
      </c>
      <c r="R22" s="136">
        <v>212</v>
      </c>
      <c r="S22" s="136">
        <v>-49</v>
      </c>
      <c r="T22" s="136">
        <v>-132</v>
      </c>
      <c r="U22" s="136">
        <v>70</v>
      </c>
      <c r="V22" s="136"/>
    </row>
    <row r="23" spans="1:22" s="145" customFormat="1" hidden="1">
      <c r="A23" s="135" t="s">
        <v>402</v>
      </c>
      <c r="B23" s="143">
        <v>3.25</v>
      </c>
      <c r="C23" s="143">
        <v>4.9400000000000004</v>
      </c>
      <c r="D23" s="143">
        <v>3.06</v>
      </c>
      <c r="E23" s="143">
        <v>5.78</v>
      </c>
      <c r="F23" s="145">
        <v>17.02</v>
      </c>
      <c r="G23" s="143">
        <v>2.35</v>
      </c>
      <c r="H23" s="143">
        <v>2.2000000000000002</v>
      </c>
      <c r="I23" s="143">
        <v>3.2464222368019873</v>
      </c>
      <c r="J23" s="143">
        <v>6.41</v>
      </c>
      <c r="K23" s="192">
        <v>14.206422236801988</v>
      </c>
      <c r="L23" s="192">
        <v>3.1643463119415882</v>
      </c>
      <c r="M23" s="192">
        <v>3.41</v>
      </c>
      <c r="N23" s="192">
        <v>2.2999999999999998</v>
      </c>
      <c r="O23" s="192">
        <v>2.4300000000000002</v>
      </c>
      <c r="P23" s="192">
        <v>11.26</v>
      </c>
      <c r="Q23" s="192">
        <v>0.5</v>
      </c>
      <c r="R23" s="192">
        <v>2.71</v>
      </c>
      <c r="S23" s="192">
        <v>-0.63</v>
      </c>
      <c r="T23" s="192">
        <v>-1.69</v>
      </c>
      <c r="U23" s="192">
        <v>0.9</v>
      </c>
      <c r="V23" s="192"/>
    </row>
    <row r="24" spans="1:22" s="145" customFormat="1" ht="6" customHeight="1">
      <c r="A24" s="165"/>
      <c r="B24" s="136"/>
      <c r="C24" s="192"/>
      <c r="D24" s="136"/>
      <c r="E24" s="192"/>
      <c r="F24" s="136"/>
      <c r="G24" s="136"/>
      <c r="H24" s="136"/>
      <c r="I24" s="136"/>
      <c r="J24" s="136"/>
      <c r="K24" s="262"/>
      <c r="L24" s="136"/>
      <c r="M24" s="136"/>
      <c r="N24" s="136"/>
      <c r="O24" s="136"/>
      <c r="P24" s="136"/>
      <c r="Q24" s="136"/>
      <c r="R24" s="136"/>
      <c r="S24" s="136"/>
      <c r="T24" s="136"/>
      <c r="U24" s="136"/>
      <c r="V24" s="136"/>
    </row>
    <row r="25" spans="1:22" s="145" customFormat="1" ht="13.5">
      <c r="A25" s="130" t="s">
        <v>516</v>
      </c>
      <c r="B25" s="265">
        <v>0.08</v>
      </c>
      <c r="C25" s="265">
        <v>6.9000000000000006E-2</v>
      </c>
      <c r="D25" s="265">
        <v>0.105</v>
      </c>
      <c r="E25" s="265">
        <v>5.2999999999999999E-2</v>
      </c>
      <c r="F25" s="265">
        <v>7.5999999999999998E-2</v>
      </c>
      <c r="G25" s="265">
        <v>-1.7000000000000001E-2</v>
      </c>
      <c r="H25" s="265">
        <v>-0.26400000000000001</v>
      </c>
      <c r="I25" s="265">
        <v>-0.16400000000000001</v>
      </c>
      <c r="J25" s="265">
        <v>-0.16819156166675384</v>
      </c>
      <c r="K25" s="266">
        <v>-0.15493255231068181</v>
      </c>
      <c r="L25" s="265">
        <v>-0.115</v>
      </c>
      <c r="M25" s="265">
        <v>0.17073170731707318</v>
      </c>
      <c r="N25" s="265">
        <v>0.08</v>
      </c>
      <c r="O25" s="265">
        <v>0.11700000000000001</v>
      </c>
      <c r="P25" s="265">
        <v>5.5E-2</v>
      </c>
      <c r="Q25" s="265">
        <v>0.115</v>
      </c>
      <c r="R25" s="265">
        <v>0.21299999999999999</v>
      </c>
      <c r="S25" s="265">
        <v>0.3</v>
      </c>
      <c r="T25" s="265">
        <v>0.314</v>
      </c>
      <c r="U25" s="265">
        <v>0.23899999999999999</v>
      </c>
      <c r="V25" s="265">
        <v>0.36499999999999999</v>
      </c>
    </row>
    <row r="26" spans="1:22" s="145" customFormat="1">
      <c r="A26" s="135" t="s">
        <v>538</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63">
        <v>1E-3</v>
      </c>
      <c r="L26" s="137">
        <v>0.1586667626822198</v>
      </c>
      <c r="M26" s="137">
        <v>0.31230188090436695</v>
      </c>
      <c r="N26" s="137">
        <v>9.73283269057994E-2</v>
      </c>
      <c r="O26" s="137">
        <v>0.10892776938181847</v>
      </c>
      <c r="P26" s="137">
        <v>0.16200269255861821</v>
      </c>
      <c r="Q26" s="137">
        <v>6.8648816578795513E-2</v>
      </c>
      <c r="R26" s="137">
        <v>9.6001096207461778E-2</v>
      </c>
      <c r="S26" s="137">
        <v>0.11991365460177428</v>
      </c>
      <c r="T26" s="137">
        <v>0.10336861985336521</v>
      </c>
      <c r="U26" s="137">
        <v>9.7000000000000003E-2</v>
      </c>
      <c r="V26" s="137">
        <v>0.17</v>
      </c>
    </row>
    <row r="27" spans="1:22" s="145" customFormat="1">
      <c r="A27" s="135" t="s">
        <v>539</v>
      </c>
      <c r="B27" s="137"/>
      <c r="C27" s="137"/>
      <c r="D27" s="137"/>
      <c r="E27" s="137"/>
      <c r="F27" s="137"/>
      <c r="G27" s="137"/>
      <c r="H27" s="137"/>
      <c r="I27" s="137"/>
      <c r="J27" s="137"/>
      <c r="K27" s="263"/>
      <c r="L27" s="137"/>
      <c r="M27" s="137"/>
      <c r="N27" s="137"/>
      <c r="O27" s="137"/>
      <c r="P27" s="137"/>
      <c r="Q27" s="137" t="s">
        <v>505</v>
      </c>
      <c r="R27" s="137" t="s">
        <v>505</v>
      </c>
      <c r="S27" s="137" t="s">
        <v>505</v>
      </c>
      <c r="T27" s="137" t="s">
        <v>505</v>
      </c>
      <c r="U27" s="137" t="s">
        <v>505</v>
      </c>
      <c r="V27" s="137" t="s">
        <v>505</v>
      </c>
    </row>
    <row r="28" spans="1:22" s="145" customFormat="1" ht="14.5">
      <c r="A28" s="130" t="s">
        <v>521</v>
      </c>
      <c r="B28" s="265">
        <v>5.6000000000000001E-2</v>
      </c>
      <c r="C28" s="265">
        <v>5.5E-2</v>
      </c>
      <c r="D28" s="265">
        <v>9.5000000000000001E-2</v>
      </c>
      <c r="E28" s="265">
        <v>4.2000000000000003E-2</v>
      </c>
      <c r="F28" s="265">
        <v>6.0999999999999999E-2</v>
      </c>
      <c r="G28" s="265">
        <v>-1.7999999999999999E-2</v>
      </c>
      <c r="H28" s="265">
        <v>-0.126</v>
      </c>
      <c r="I28" s="265">
        <v>0.104</v>
      </c>
      <c r="J28" s="265">
        <v>6.0999999999999999E-2</v>
      </c>
      <c r="K28" s="266">
        <v>1E-3</v>
      </c>
      <c r="L28" s="265">
        <v>0.159</v>
      </c>
      <c r="M28" s="265">
        <v>0.313</v>
      </c>
      <c r="N28" s="265">
        <v>9.9000000000000005E-2</v>
      </c>
      <c r="O28" s="265">
        <v>0.124</v>
      </c>
      <c r="P28" s="265">
        <v>0.16700000000000001</v>
      </c>
      <c r="Q28" s="265">
        <v>9.9000000000000005E-2</v>
      </c>
      <c r="R28" s="265">
        <v>0.184</v>
      </c>
      <c r="S28" s="265">
        <v>0.254</v>
      </c>
      <c r="T28" s="265">
        <v>0.23899999999999999</v>
      </c>
      <c r="U28" s="265">
        <v>0.19700000000000001</v>
      </c>
      <c r="V28" s="265">
        <v>0.30299999999999999</v>
      </c>
    </row>
    <row r="29" spans="1:22" s="145" customFormat="1">
      <c r="A29" s="130"/>
      <c r="B29" s="265"/>
      <c r="C29" s="265"/>
      <c r="D29" s="265"/>
      <c r="E29" s="265"/>
      <c r="F29" s="265"/>
      <c r="G29" s="265"/>
      <c r="H29" s="265"/>
      <c r="I29" s="265"/>
      <c r="J29" s="265"/>
      <c r="K29" s="266"/>
      <c r="L29" s="265"/>
      <c r="M29" s="265"/>
      <c r="N29" s="265"/>
      <c r="O29" s="265"/>
      <c r="P29" s="265"/>
      <c r="Q29" s="265"/>
      <c r="R29" s="265"/>
      <c r="S29" s="265"/>
      <c r="T29" s="265"/>
      <c r="U29" s="265"/>
      <c r="V29" s="265"/>
    </row>
    <row r="30" spans="1:22" s="145" customFormat="1">
      <c r="A30" s="135" t="s">
        <v>540</v>
      </c>
      <c r="B30" s="137">
        <v>8.2798833819241982E-2</v>
      </c>
      <c r="C30" s="137">
        <v>0.12118577518510207</v>
      </c>
      <c r="D30" s="137">
        <v>7.8342103707207469E-2</v>
      </c>
      <c r="E30" s="137">
        <v>0.12024886286401422</v>
      </c>
      <c r="F30" s="137">
        <v>0.10142499084739079</v>
      </c>
      <c r="G30" s="137">
        <v>6.498130674737404E-2</v>
      </c>
      <c r="H30" s="137">
        <v>0.06</v>
      </c>
      <c r="I30" s="137">
        <v>6.2234794908062233E-2</v>
      </c>
      <c r="J30" s="137">
        <v>0.13387806411062225</v>
      </c>
      <c r="K30" s="137">
        <v>8.1479630092476885E-2</v>
      </c>
      <c r="L30" s="137">
        <v>6.6733735747820253E-2</v>
      </c>
      <c r="M30" s="137">
        <v>9.576547231270359E-2</v>
      </c>
      <c r="N30" s="137">
        <v>9.1702197441784206E-2</v>
      </c>
      <c r="O30" s="137">
        <v>9.6890156918687589E-2</v>
      </c>
      <c r="P30" s="137">
        <v>8.8227828018403939E-2</v>
      </c>
      <c r="Q30" s="137">
        <v>7.9183420971234153E-2</v>
      </c>
      <c r="R30" s="137">
        <v>0.10778617083091226</v>
      </c>
      <c r="S30" s="137">
        <v>7.0076292738061596E-2</v>
      </c>
      <c r="T30" s="137">
        <v>3.3646709549727857E-2</v>
      </c>
      <c r="U30" s="137">
        <v>7.0912534193729393E-2</v>
      </c>
      <c r="V30" s="137">
        <v>4.2000000000000003E-2</v>
      </c>
    </row>
    <row r="31" spans="1:22" s="145" customFormat="1">
      <c r="A31" s="135" t="s">
        <v>541</v>
      </c>
      <c r="B31" s="137"/>
      <c r="C31" s="137"/>
      <c r="D31" s="137"/>
      <c r="E31" s="137"/>
      <c r="F31" s="137"/>
      <c r="G31" s="137"/>
      <c r="H31" s="137"/>
      <c r="I31" s="137"/>
      <c r="J31" s="137"/>
      <c r="K31" s="137"/>
      <c r="L31" s="137" t="s">
        <v>505</v>
      </c>
      <c r="M31" s="137" t="s">
        <v>505</v>
      </c>
      <c r="N31" s="137" t="s">
        <v>505</v>
      </c>
      <c r="O31" s="137" t="s">
        <v>505</v>
      </c>
      <c r="P31" s="137" t="s">
        <v>505</v>
      </c>
      <c r="Q31" s="137" t="s">
        <v>505</v>
      </c>
      <c r="R31" s="137" t="s">
        <v>505</v>
      </c>
      <c r="S31" s="137" t="s">
        <v>505</v>
      </c>
      <c r="T31" s="137" t="s">
        <v>505</v>
      </c>
      <c r="U31" s="137" t="s">
        <v>505</v>
      </c>
      <c r="V31" s="137" t="s">
        <v>505</v>
      </c>
    </row>
    <row r="32" spans="1:22" s="145" customFormat="1">
      <c r="A32" s="130" t="s">
        <v>542</v>
      </c>
      <c r="B32" s="265">
        <v>8.2798833819241982E-2</v>
      </c>
      <c r="C32" s="265">
        <v>0.12118577518510207</v>
      </c>
      <c r="D32" s="265">
        <v>7.7691716431147653E-2</v>
      </c>
      <c r="E32" s="265">
        <v>0.12</v>
      </c>
      <c r="F32" s="265">
        <v>0.10142499084739079</v>
      </c>
      <c r="G32" s="265">
        <v>6.498130674737404E-2</v>
      </c>
      <c r="H32" s="265">
        <v>0.06</v>
      </c>
      <c r="I32" s="265">
        <v>6.2E-2</v>
      </c>
      <c r="J32" s="265">
        <v>0.13387806411062225</v>
      </c>
      <c r="K32" s="266">
        <v>8.1479630092476885E-2</v>
      </c>
      <c r="L32" s="265">
        <v>5.5E-2</v>
      </c>
      <c r="M32" s="265">
        <v>7.9427083333333329E-2</v>
      </c>
      <c r="N32" s="265">
        <v>2.5999999999999999E-2</v>
      </c>
      <c r="O32" s="265">
        <v>3.4000000000000002E-2</v>
      </c>
      <c r="P32" s="265">
        <v>4.8000000000000001E-2</v>
      </c>
      <c r="Q32" s="265">
        <v>-1.4999999999999999E-2</v>
      </c>
      <c r="R32" s="265">
        <v>3.5000000000000003E-2</v>
      </c>
      <c r="S32" s="265">
        <v>-4.2999999999999997E-2</v>
      </c>
      <c r="T32" s="265">
        <v>-6.0999999999999999E-2</v>
      </c>
      <c r="U32" s="265">
        <v>-2.4E-2</v>
      </c>
      <c r="V32" s="265">
        <v>-6.4000000000000001E-2</v>
      </c>
    </row>
    <row r="33" spans="1:22" s="145" customFormat="1">
      <c r="A33" s="130" t="s">
        <v>135</v>
      </c>
      <c r="B33" s="265">
        <v>6.6501457725947524E-2</v>
      </c>
      <c r="C33" s="265">
        <v>0.12166255328696431</v>
      </c>
      <c r="D33" s="265">
        <v>7.8371666765210193E-2</v>
      </c>
      <c r="E33" s="265">
        <v>-6.1980446489256033E-2</v>
      </c>
      <c r="F33" s="265">
        <v>4.8572192965163762E-2</v>
      </c>
      <c r="G33" s="265">
        <v>6.5040650406504072E-2</v>
      </c>
      <c r="H33" s="265">
        <v>0.98899999999999999</v>
      </c>
      <c r="I33" s="265">
        <v>9.0999999999999998E-2</v>
      </c>
      <c r="J33" s="265">
        <v>3.6769327467001886E-2</v>
      </c>
      <c r="K33" s="266">
        <v>0.26545030409064402</v>
      </c>
      <c r="L33" s="265">
        <v>7.0999999999999994E-2</v>
      </c>
      <c r="M33" s="265">
        <v>5.8268229166666664E-2</v>
      </c>
      <c r="N33" s="265">
        <v>3.6999999999999998E-2</v>
      </c>
      <c r="O33" s="265">
        <v>0.02</v>
      </c>
      <c r="P33" s="265">
        <v>4.4999999999999998E-2</v>
      </c>
      <c r="Q33" s="265">
        <v>0.18099999999999999</v>
      </c>
      <c r="R33" s="265">
        <v>5.5E-2</v>
      </c>
      <c r="S33" s="265">
        <v>-2.5000000000000001E-2</v>
      </c>
      <c r="T33" s="265">
        <v>-6.3E-2</v>
      </c>
      <c r="U33" s="265">
        <v>2.5999999999999999E-2</v>
      </c>
      <c r="V33" s="265">
        <v>-7.1999999999999995E-2</v>
      </c>
    </row>
    <row r="34" spans="1:22" s="145" customFormat="1">
      <c r="A34" s="130"/>
      <c r="B34" s="265"/>
      <c r="C34" s="265"/>
      <c r="D34" s="265"/>
      <c r="E34" s="265"/>
      <c r="F34" s="265"/>
      <c r="G34" s="265"/>
      <c r="H34" s="265"/>
      <c r="I34" s="265"/>
      <c r="J34" s="265"/>
      <c r="K34" s="266"/>
      <c r="L34" s="265"/>
      <c r="M34" s="265"/>
      <c r="N34" s="265"/>
      <c r="O34" s="265"/>
      <c r="P34" s="265"/>
      <c r="Q34" s="265"/>
      <c r="R34" s="265"/>
      <c r="S34" s="265"/>
      <c r="T34" s="265"/>
      <c r="U34" s="265"/>
      <c r="V34" s="265"/>
    </row>
    <row r="35" spans="1:22" s="145" customFormat="1" ht="14.5">
      <c r="A35" s="135" t="s">
        <v>515</v>
      </c>
      <c r="B35" s="136">
        <v>4189</v>
      </c>
      <c r="C35" s="136">
        <v>4148</v>
      </c>
      <c r="D35" s="136">
        <v>4756</v>
      </c>
      <c r="E35" s="136">
        <v>4139</v>
      </c>
      <c r="F35" s="136">
        <v>4139</v>
      </c>
      <c r="G35" s="136">
        <v>4754</v>
      </c>
      <c r="H35" s="136">
        <v>4189</v>
      </c>
      <c r="I35" s="136">
        <v>3865</v>
      </c>
      <c r="J35" s="136">
        <v>3026</v>
      </c>
      <c r="K35" s="262">
        <v>3026</v>
      </c>
      <c r="L35" s="136">
        <v>-777</v>
      </c>
      <c r="M35" s="136">
        <v>-1697</v>
      </c>
      <c r="N35" s="136">
        <v>-1392</v>
      </c>
      <c r="O35" s="136">
        <v>-2059</v>
      </c>
      <c r="P35" s="136">
        <v>-2059</v>
      </c>
      <c r="Q35" s="136">
        <v>-1107</v>
      </c>
      <c r="R35" s="136">
        <v>-1636</v>
      </c>
      <c r="S35" s="136">
        <v>546</v>
      </c>
      <c r="T35" s="136">
        <v>1482</v>
      </c>
      <c r="U35" s="136">
        <v>1482</v>
      </c>
      <c r="V35" s="136">
        <v>2516</v>
      </c>
    </row>
    <row r="36" spans="1:22" s="145" customFormat="1">
      <c r="A36" s="135" t="s">
        <v>403</v>
      </c>
      <c r="B36" s="193">
        <v>2.2000000000000002</v>
      </c>
      <c r="C36" s="193">
        <v>2.2000000000000002</v>
      </c>
      <c r="D36" s="193">
        <v>2.5</v>
      </c>
      <c r="E36" s="193">
        <v>2.2004253056884635</v>
      </c>
      <c r="F36" s="194">
        <v>2.2004253056884635</v>
      </c>
      <c r="G36" s="195">
        <v>2.6</v>
      </c>
      <c r="H36" s="195">
        <v>2.6</v>
      </c>
      <c r="I36" s="195">
        <v>2.5</v>
      </c>
      <c r="J36" s="195">
        <v>2.2000000000000002</v>
      </c>
      <c r="K36" s="195">
        <v>2.2000000000000002</v>
      </c>
      <c r="L36" s="195">
        <v>-0.6</v>
      </c>
      <c r="M36" s="195">
        <v>-1.2</v>
      </c>
      <c r="N36" s="195">
        <v>-1.1000000000000001</v>
      </c>
      <c r="O36" s="195">
        <v>-2.1</v>
      </c>
      <c r="P36" s="195">
        <v>-2.1</v>
      </c>
      <c r="Q36" s="195">
        <v>-1.4</v>
      </c>
      <c r="R36" s="195">
        <v>-2.2999999999999998</v>
      </c>
      <c r="S36" s="195">
        <v>1.2</v>
      </c>
      <c r="T36" s="195">
        <v>8.6</v>
      </c>
      <c r="U36" s="195">
        <v>8.6</v>
      </c>
      <c r="V36" s="195">
        <v>-24.4</v>
      </c>
    </row>
    <row r="37" spans="1:22" s="145" customFormat="1">
      <c r="A37" s="135" t="s">
        <v>543</v>
      </c>
      <c r="B37" s="137">
        <v>0.29901247581145141</v>
      </c>
      <c r="C37" s="137" t="s">
        <v>349</v>
      </c>
      <c r="D37" s="137">
        <v>0.27300000000000002</v>
      </c>
      <c r="E37" s="137">
        <v>0.27103560722165149</v>
      </c>
      <c r="F37" s="137">
        <v>0.27103560722165149</v>
      </c>
      <c r="G37" s="137">
        <v>0.25058886058620372</v>
      </c>
      <c r="H37" s="137">
        <v>0.19400000000000001</v>
      </c>
      <c r="I37" s="137">
        <v>0.17199999999999999</v>
      </c>
      <c r="J37" s="137">
        <v>0.155</v>
      </c>
      <c r="K37" s="137">
        <v>0.155</v>
      </c>
      <c r="L37" s="137">
        <v>0.1454684567965695</v>
      </c>
      <c r="M37" s="137">
        <v>0.15293790804278373</v>
      </c>
      <c r="N37" s="137">
        <v>0.14000000000000001</v>
      </c>
      <c r="O37" s="137">
        <v>9.9000000000000005E-2</v>
      </c>
      <c r="P37" s="137">
        <v>9.9000000000000005E-2</v>
      </c>
      <c r="Q37" s="137">
        <v>6.6000000000000003E-2</v>
      </c>
      <c r="R37" s="137">
        <v>5.7000000000000002E-2</v>
      </c>
      <c r="S37" s="137">
        <v>2.4E-2</v>
      </c>
      <c r="T37" s="137">
        <v>-1.2E-2</v>
      </c>
      <c r="U37" s="137">
        <v>-1.2E-2</v>
      </c>
      <c r="V37" s="137">
        <v>-4.1000000000000002E-2</v>
      </c>
    </row>
    <row r="38" spans="1:22" s="145" customFormat="1">
      <c r="A38" s="135"/>
      <c r="B38" s="137"/>
      <c r="C38" s="137"/>
      <c r="D38" s="137"/>
      <c r="E38" s="137"/>
      <c r="F38" s="137"/>
      <c r="G38" s="137"/>
      <c r="H38" s="137"/>
      <c r="I38" s="137"/>
      <c r="J38" s="137"/>
      <c r="K38" s="137"/>
      <c r="L38" s="137"/>
      <c r="M38" s="137"/>
      <c r="N38" s="137"/>
      <c r="O38" s="137"/>
      <c r="P38" s="136"/>
      <c r="Q38" s="137"/>
      <c r="R38" s="137"/>
      <c r="S38" s="137"/>
      <c r="T38" s="137"/>
      <c r="U38" s="137"/>
      <c r="V38" s="137"/>
    </row>
    <row r="39" spans="1:22" s="145" customFormat="1">
      <c r="A39" s="271" t="s">
        <v>526</v>
      </c>
      <c r="B39" s="144">
        <v>2039</v>
      </c>
      <c r="C39" s="144">
        <v>2111</v>
      </c>
      <c r="D39" s="144">
        <v>2151</v>
      </c>
      <c r="E39" s="144">
        <v>2272</v>
      </c>
      <c r="F39" s="198" t="s">
        <v>294</v>
      </c>
      <c r="G39" s="144">
        <v>2510</v>
      </c>
      <c r="H39" s="144">
        <v>2716</v>
      </c>
      <c r="I39" s="144">
        <v>2813</v>
      </c>
      <c r="J39" s="144">
        <v>3020</v>
      </c>
      <c r="K39" s="144"/>
      <c r="L39" s="144">
        <v>3147</v>
      </c>
      <c r="M39" s="144">
        <v>3260</v>
      </c>
      <c r="N39" s="144">
        <v>3296</v>
      </c>
      <c r="O39" s="144">
        <v>3458</v>
      </c>
      <c r="P39" s="136"/>
      <c r="Q39" s="144">
        <v>3576</v>
      </c>
      <c r="R39" s="144">
        <v>4034</v>
      </c>
      <c r="S39" s="144">
        <v>4229</v>
      </c>
      <c r="T39" s="144">
        <v>4625</v>
      </c>
      <c r="U39" s="144"/>
      <c r="V39" s="144">
        <v>4738</v>
      </c>
    </row>
    <row r="40" spans="1:22" s="145" customFormat="1">
      <c r="A40" s="271" t="s">
        <v>519</v>
      </c>
      <c r="B40" s="144" t="s">
        <v>294</v>
      </c>
      <c r="C40" s="144" t="s">
        <v>294</v>
      </c>
      <c r="D40" s="144" t="s">
        <v>294</v>
      </c>
      <c r="E40" s="144" t="s">
        <v>294</v>
      </c>
      <c r="F40" s="198" t="s">
        <v>294</v>
      </c>
      <c r="G40" s="144" t="s">
        <v>294</v>
      </c>
      <c r="H40" s="144" t="s">
        <v>294</v>
      </c>
      <c r="I40" s="144" t="s">
        <v>294</v>
      </c>
      <c r="J40" s="144" t="s">
        <v>294</v>
      </c>
      <c r="K40" s="144" t="s">
        <v>294</v>
      </c>
      <c r="L40" s="144" t="s">
        <v>294</v>
      </c>
      <c r="M40" s="144">
        <v>27</v>
      </c>
      <c r="N40" s="144">
        <v>313</v>
      </c>
      <c r="O40" s="144">
        <v>547</v>
      </c>
      <c r="P40" s="136"/>
      <c r="Q40" s="144">
        <v>1208</v>
      </c>
      <c r="R40" s="144">
        <v>1515</v>
      </c>
      <c r="S40" s="144">
        <v>2200</v>
      </c>
      <c r="T40" s="144">
        <v>2694</v>
      </c>
      <c r="U40" s="144"/>
      <c r="V40" s="144">
        <v>2905</v>
      </c>
    </row>
    <row r="41" spans="1:22" s="270" customFormat="1">
      <c r="A41" s="268" t="s">
        <v>520</v>
      </c>
      <c r="B41" s="269">
        <v>2039</v>
      </c>
      <c r="C41" s="269">
        <v>2111</v>
      </c>
      <c r="D41" s="269">
        <v>2151</v>
      </c>
      <c r="E41" s="269">
        <v>2272</v>
      </c>
      <c r="F41" s="269" t="s">
        <v>294</v>
      </c>
      <c r="G41" s="269">
        <v>2510</v>
      </c>
      <c r="H41" s="269">
        <v>2716</v>
      </c>
      <c r="I41" s="269">
        <v>2813</v>
      </c>
      <c r="J41" s="269">
        <v>3020</v>
      </c>
      <c r="K41" s="269"/>
      <c r="L41" s="269">
        <v>3147</v>
      </c>
      <c r="M41" s="269">
        <v>3287</v>
      </c>
      <c r="N41" s="269">
        <v>3608</v>
      </c>
      <c r="O41" s="269">
        <v>4005</v>
      </c>
      <c r="P41" s="269"/>
      <c r="Q41" s="269">
        <v>4783</v>
      </c>
      <c r="R41" s="269">
        <v>5549</v>
      </c>
      <c r="S41" s="269">
        <v>6428</v>
      </c>
      <c r="T41" s="269">
        <v>7318</v>
      </c>
      <c r="U41" s="269"/>
      <c r="V41" s="269">
        <v>7643</v>
      </c>
    </row>
    <row r="42" spans="1:22" s="145" customFormat="1">
      <c r="A42" s="135"/>
      <c r="B42" s="137"/>
      <c r="C42" s="137"/>
      <c r="D42" s="137"/>
      <c r="E42" s="137"/>
      <c r="F42" s="137"/>
      <c r="G42" s="137"/>
      <c r="H42" s="137"/>
      <c r="I42" s="137"/>
      <c r="J42" s="137"/>
      <c r="K42" s="137"/>
      <c r="L42" s="137"/>
      <c r="M42" s="137"/>
      <c r="N42" s="137"/>
      <c r="O42" s="137"/>
      <c r="P42" s="136"/>
      <c r="Q42" s="137"/>
      <c r="R42" s="137"/>
      <c r="S42" s="137"/>
      <c r="T42" s="137"/>
      <c r="U42" s="137"/>
      <c r="V42" s="137"/>
    </row>
    <row r="43" spans="1:22" s="145" customFormat="1">
      <c r="A43" s="135" t="s">
        <v>404</v>
      </c>
      <c r="B43" s="195">
        <v>23.103003829790755</v>
      </c>
      <c r="C43" s="195">
        <v>22.430456089529311</v>
      </c>
      <c r="D43" s="195">
        <v>23.348505008704421</v>
      </c>
      <c r="E43" s="195">
        <v>22.996234063786794</v>
      </c>
      <c r="F43" s="193">
        <v>23</v>
      </c>
      <c r="G43" s="196">
        <v>23.2</v>
      </c>
      <c r="H43" s="196">
        <v>22.4</v>
      </c>
      <c r="I43" s="196">
        <v>22.6</v>
      </c>
      <c r="J43" s="196">
        <v>21.6</v>
      </c>
      <c r="K43" s="196">
        <v>22.5</v>
      </c>
      <c r="L43" s="196">
        <v>22.49</v>
      </c>
      <c r="M43" s="196">
        <v>21.3</v>
      </c>
      <c r="N43" s="196">
        <v>20.399999999999999</v>
      </c>
      <c r="O43" s="196">
        <v>22</v>
      </c>
      <c r="P43" s="196">
        <v>21.7</v>
      </c>
      <c r="Q43" s="196">
        <v>21.3</v>
      </c>
      <c r="R43" s="196">
        <v>22.2</v>
      </c>
      <c r="S43" s="196">
        <v>20.100000000000001</v>
      </c>
      <c r="T43" s="196">
        <v>17.8</v>
      </c>
      <c r="U43" s="196">
        <v>20.3</v>
      </c>
      <c r="V43" s="196">
        <v>24.1</v>
      </c>
    </row>
    <row r="44" spans="1:22" s="145" customFormat="1">
      <c r="A44" s="135" t="s">
        <v>405</v>
      </c>
      <c r="B44" s="195">
        <v>16.174559331994605</v>
      </c>
      <c r="C44" s="195">
        <v>14.798025401649495</v>
      </c>
      <c r="D44" s="195">
        <v>15.569078428755178</v>
      </c>
      <c r="E44" s="195">
        <v>16.066917295040398</v>
      </c>
      <c r="F44" s="193">
        <v>15.7</v>
      </c>
      <c r="G44" s="196">
        <v>17.3</v>
      </c>
      <c r="H44" s="196">
        <v>15.3</v>
      </c>
      <c r="I44" s="196">
        <v>12.9</v>
      </c>
      <c r="J44" s="196">
        <v>16.899999999999999</v>
      </c>
      <c r="K44" s="196">
        <v>15.8</v>
      </c>
      <c r="L44" s="196">
        <v>15.29</v>
      </c>
      <c r="M44" s="196">
        <v>15.3</v>
      </c>
      <c r="N44" s="196">
        <v>17</v>
      </c>
      <c r="O44" s="196">
        <v>20.2</v>
      </c>
      <c r="P44" s="196">
        <v>17.2</v>
      </c>
      <c r="Q44" s="196">
        <v>16.600000000000001</v>
      </c>
      <c r="R44" s="196">
        <v>19.899999999999999</v>
      </c>
      <c r="S44" s="196">
        <v>17.600000000000001</v>
      </c>
      <c r="T44" s="196">
        <v>20.7</v>
      </c>
      <c r="U44" s="196">
        <v>18.899999999999999</v>
      </c>
      <c r="V44" s="196">
        <v>19.399999999999999</v>
      </c>
    </row>
    <row r="45" spans="1:22" s="145" customFormat="1">
      <c r="A45" s="135" t="s">
        <v>406</v>
      </c>
      <c r="B45" s="195">
        <v>19.963697347656016</v>
      </c>
      <c r="C45" s="195">
        <v>21.793159819884892</v>
      </c>
      <c r="D45" s="195">
        <v>20.875338549198702</v>
      </c>
      <c r="E45" s="195">
        <v>22.714643359464588</v>
      </c>
      <c r="F45" s="193">
        <v>21.3</v>
      </c>
      <c r="G45" s="196">
        <v>19</v>
      </c>
      <c r="H45" s="196">
        <v>19.899999999999999</v>
      </c>
      <c r="I45" s="196">
        <v>21.7</v>
      </c>
      <c r="J45" s="196">
        <v>20.3</v>
      </c>
      <c r="K45" s="196">
        <v>20.2</v>
      </c>
      <c r="L45" s="196">
        <v>17.760000000000002</v>
      </c>
      <c r="M45" s="196">
        <v>22.7</v>
      </c>
      <c r="N45" s="196">
        <v>19.100000000000001</v>
      </c>
      <c r="O45" s="196">
        <v>18.399999999999999</v>
      </c>
      <c r="P45" s="196">
        <v>19.3</v>
      </c>
      <c r="Q45" s="196">
        <v>19</v>
      </c>
      <c r="R45" s="196">
        <v>19.8</v>
      </c>
      <c r="S45" s="196">
        <v>18.5</v>
      </c>
      <c r="T45" s="196">
        <v>21.1</v>
      </c>
      <c r="U45" s="196">
        <v>19.600000000000001</v>
      </c>
      <c r="V45" s="196">
        <v>20.3</v>
      </c>
    </row>
    <row r="46" spans="1:22" s="145" customFormat="1">
      <c r="A46" s="135" t="s">
        <v>407</v>
      </c>
      <c r="B46" s="197">
        <v>45.6</v>
      </c>
      <c r="C46" s="197">
        <v>44.8</v>
      </c>
      <c r="D46" s="197">
        <v>47.599999999999994</v>
      </c>
      <c r="E46" s="197">
        <v>42.3</v>
      </c>
      <c r="F46" s="194">
        <v>45.074999999999996</v>
      </c>
      <c r="G46" s="196">
        <v>39.4</v>
      </c>
      <c r="H46" s="196">
        <v>39.299999999999997</v>
      </c>
      <c r="I46" s="196">
        <v>44.6</v>
      </c>
      <c r="J46" s="196">
        <v>39.4</v>
      </c>
      <c r="K46" s="196">
        <v>40.700000000000003</v>
      </c>
      <c r="L46" s="196">
        <v>39</v>
      </c>
      <c r="M46" s="196">
        <v>39.200000000000003</v>
      </c>
      <c r="N46" s="196">
        <v>40.1</v>
      </c>
      <c r="O46" s="196">
        <v>40.1</v>
      </c>
      <c r="P46" s="196">
        <v>39.6</v>
      </c>
      <c r="Q46" s="196">
        <v>43.5</v>
      </c>
      <c r="R46" s="196">
        <v>44.7</v>
      </c>
      <c r="S46" s="196">
        <v>43.7</v>
      </c>
      <c r="T46" s="196">
        <v>43.9</v>
      </c>
      <c r="U46" s="196">
        <v>44.1</v>
      </c>
      <c r="V46" s="196">
        <v>44.7</v>
      </c>
    </row>
    <row r="47" spans="1:22" s="145" customFormat="1">
      <c r="A47" s="135" t="s">
        <v>497</v>
      </c>
      <c r="B47" s="197">
        <v>65.2</v>
      </c>
      <c r="C47" s="197">
        <v>66.400000000000006</v>
      </c>
      <c r="D47" s="197">
        <v>69.099999999999994</v>
      </c>
      <c r="E47" s="197">
        <v>64.7</v>
      </c>
      <c r="F47" s="197">
        <v>66</v>
      </c>
      <c r="G47" s="197">
        <v>66.066666666666706</v>
      </c>
      <c r="H47" s="197">
        <v>66.7</v>
      </c>
      <c r="I47" s="197">
        <v>66.400000000000006</v>
      </c>
      <c r="J47" s="197">
        <v>66.5</v>
      </c>
      <c r="K47" s="197">
        <v>66.400000000000006</v>
      </c>
      <c r="L47" s="197">
        <v>67</v>
      </c>
      <c r="M47" s="197">
        <v>67.400000000000006</v>
      </c>
      <c r="N47" s="197">
        <v>65.599999999999994</v>
      </c>
      <c r="O47" s="197">
        <v>67.3</v>
      </c>
      <c r="P47" s="197">
        <v>66.7</v>
      </c>
      <c r="Q47" s="197">
        <v>69.7</v>
      </c>
      <c r="R47" s="197">
        <v>68.099999999999994</v>
      </c>
      <c r="S47" s="197">
        <v>67.5</v>
      </c>
      <c r="T47" s="197">
        <v>64.7</v>
      </c>
      <c r="U47" s="197">
        <v>67.5</v>
      </c>
      <c r="V47" s="197">
        <v>66</v>
      </c>
    </row>
    <row r="48" spans="1:22" s="270" customFormat="1">
      <c r="A48" s="268"/>
      <c r="B48" s="269"/>
      <c r="C48" s="269"/>
      <c r="D48" s="269"/>
      <c r="E48" s="269"/>
      <c r="F48" s="269"/>
      <c r="G48" s="269"/>
      <c r="H48" s="269"/>
      <c r="I48" s="269"/>
      <c r="J48" s="269"/>
      <c r="K48" s="269"/>
      <c r="L48" s="269"/>
      <c r="M48" s="269"/>
      <c r="N48" s="269"/>
      <c r="O48" s="269"/>
      <c r="P48" s="269"/>
      <c r="Q48" s="269"/>
      <c r="R48" s="269"/>
      <c r="S48" s="269"/>
      <c r="T48" s="269"/>
      <c r="U48" s="269"/>
    </row>
    <row r="49" spans="1:7" s="125" customFormat="1">
      <c r="A49" s="284" t="s">
        <v>517</v>
      </c>
      <c r="B49" s="284"/>
      <c r="C49" s="284"/>
      <c r="D49" s="284"/>
      <c r="E49" s="284"/>
      <c r="F49" s="284"/>
      <c r="G49" s="284"/>
    </row>
    <row r="50" spans="1:7" s="125" customFormat="1" ht="13" customHeight="1">
      <c r="A50" s="284" t="s">
        <v>513</v>
      </c>
      <c r="B50" s="284"/>
      <c r="C50" s="284"/>
      <c r="D50" s="284"/>
      <c r="E50" s="284"/>
      <c r="F50" s="284"/>
      <c r="G50" s="284"/>
    </row>
    <row r="51" spans="1:7" s="125" customFormat="1" ht="13" customHeight="1">
      <c r="A51" s="284" t="s">
        <v>514</v>
      </c>
      <c r="B51" s="284"/>
      <c r="C51" s="284"/>
      <c r="D51" s="284"/>
      <c r="E51" s="284"/>
      <c r="F51" s="284"/>
      <c r="G51" s="284"/>
    </row>
    <row r="52" spans="1:7" s="145" customFormat="1" ht="13" customHeight="1">
      <c r="A52" s="284" t="s">
        <v>536</v>
      </c>
      <c r="B52" s="284"/>
      <c r="C52" s="284"/>
      <c r="D52" s="284"/>
      <c r="E52" s="284"/>
      <c r="F52" s="284"/>
      <c r="G52" s="284"/>
    </row>
    <row r="53" spans="1:7" s="145" customFormat="1"/>
    <row r="54" spans="1:7" s="145" customFormat="1"/>
    <row r="55" spans="1:7" s="145" customFormat="1"/>
    <row r="56" spans="1:7" s="145" customFormat="1"/>
    <row r="57" spans="1:7" s="145" customFormat="1"/>
    <row r="58" spans="1:7" s="145" customFormat="1"/>
    <row r="59" spans="1:7" s="145" customFormat="1"/>
    <row r="60" spans="1:7" s="145" customFormat="1"/>
    <row r="61" spans="1:7" s="145" customFormat="1"/>
    <row r="62" spans="1:7" s="145" customFormat="1"/>
    <row r="63" spans="1:7" s="145" customFormat="1"/>
    <row r="64" spans="1:7"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4">
    <mergeCell ref="A49:G49"/>
    <mergeCell ref="A50:G50"/>
    <mergeCell ref="A51:G51"/>
    <mergeCell ref="A52:G52"/>
  </mergeCells>
  <phoneticPr fontId="25" type="noConversion"/>
  <pageMargins left="0.7" right="0.7" top="0.75" bottom="0.75" header="0.3" footer="0.3"/>
  <pageSetup scale="4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tabColor theme="0" tint="-0.249977111117893"/>
    <pageSetUpPr fitToPage="1"/>
  </sheetPr>
  <dimension ref="A1:W436"/>
  <sheetViews>
    <sheetView showGridLines="0" view="pageBreakPreview" zoomScale="80" zoomScaleNormal="80" zoomScaleSheetLayoutView="80" workbookViewId="0">
      <pane xSplit="1" ySplit="3" topLeftCell="O4" activePane="bottomRight" state="frozen"/>
      <selection pane="topRight"/>
      <selection pane="bottomLeft"/>
      <selection pane="bottomRight"/>
    </sheetView>
  </sheetViews>
  <sheetFormatPr defaultColWidth="8.81640625" defaultRowHeight="13"/>
  <cols>
    <col min="1" max="1" width="57.54296875" style="122" customWidth="1"/>
    <col min="2" max="5" width="10.453125" style="122" hidden="1" customWidth="1"/>
    <col min="6" max="19" width="10.7265625" style="122" customWidth="1"/>
    <col min="20" max="20" width="9.7265625" style="122" bestFit="1" customWidth="1"/>
    <col min="21" max="16384" width="8.81640625" style="122"/>
  </cols>
  <sheetData>
    <row r="1" spans="1:23" s="209" customFormat="1">
      <c r="A1" s="199" t="s">
        <v>0</v>
      </c>
      <c r="B1" s="199"/>
      <c r="C1" s="199"/>
      <c r="D1" s="199"/>
      <c r="E1" s="199"/>
      <c r="F1" s="199"/>
    </row>
    <row r="2" spans="1:23" s="209" customFormat="1" ht="13.5" thickBot="1">
      <c r="A2" s="201" t="s">
        <v>274</v>
      </c>
      <c r="B2" s="202"/>
      <c r="C2" s="202"/>
      <c r="D2" s="202"/>
      <c r="E2" s="202"/>
      <c r="F2" s="201"/>
      <c r="G2" s="201"/>
      <c r="H2" s="201"/>
      <c r="I2" s="201"/>
      <c r="J2" s="201"/>
      <c r="K2" s="201"/>
      <c r="L2" s="201"/>
      <c r="M2" s="201"/>
      <c r="N2" s="201"/>
      <c r="O2" s="201"/>
      <c r="P2" s="201"/>
      <c r="Q2" s="201"/>
      <c r="R2" s="201"/>
      <c r="S2" s="201"/>
    </row>
    <row r="3" spans="1:23" s="209" customFormat="1" ht="27" thickTop="1" thickBot="1">
      <c r="A3" s="211" t="s">
        <v>229</v>
      </c>
      <c r="B3" s="204" t="s">
        <v>312</v>
      </c>
      <c r="C3" s="204" t="s">
        <v>375</v>
      </c>
      <c r="D3" s="204" t="s">
        <v>376</v>
      </c>
      <c r="E3" s="204" t="s">
        <v>377</v>
      </c>
      <c r="F3" s="205" t="s">
        <v>313</v>
      </c>
      <c r="G3" s="205" t="s">
        <v>378</v>
      </c>
      <c r="H3" s="205" t="s">
        <v>379</v>
      </c>
      <c r="I3" s="205" t="s">
        <v>380</v>
      </c>
      <c r="J3" s="205" t="s">
        <v>351</v>
      </c>
      <c r="K3" s="205" t="s">
        <v>381</v>
      </c>
      <c r="L3" s="205" t="s">
        <v>383</v>
      </c>
      <c r="M3" s="205" t="s">
        <v>412</v>
      </c>
      <c r="N3" s="205" t="s">
        <v>414</v>
      </c>
      <c r="O3" s="205" t="s">
        <v>442</v>
      </c>
      <c r="P3" s="205" t="s">
        <v>445</v>
      </c>
      <c r="Q3" s="205" t="s">
        <v>459</v>
      </c>
      <c r="R3" s="205" t="s">
        <v>462</v>
      </c>
      <c r="S3" s="205" t="s">
        <v>466</v>
      </c>
      <c r="T3" s="205" t="s">
        <v>482</v>
      </c>
      <c r="U3" s="205" t="s">
        <v>494</v>
      </c>
      <c r="V3" s="205" t="s">
        <v>483</v>
      </c>
      <c r="W3" s="205" t="s">
        <v>523</v>
      </c>
    </row>
    <row r="4" spans="1:23" s="145" customFormat="1" ht="13.5" thickTop="1">
      <c r="A4" s="165" t="s">
        <v>75</v>
      </c>
      <c r="B4" s="167">
        <v>0</v>
      </c>
      <c r="C4" s="167">
        <v>0</v>
      </c>
      <c r="D4" s="167">
        <v>0</v>
      </c>
      <c r="E4" s="167">
        <v>0</v>
      </c>
      <c r="F4" s="167">
        <v>0</v>
      </c>
      <c r="G4" s="167">
        <v>3762</v>
      </c>
      <c r="H4" s="167">
        <v>2865</v>
      </c>
      <c r="I4" s="167">
        <v>2510</v>
      </c>
      <c r="J4" s="167">
        <v>2480</v>
      </c>
      <c r="K4" s="167">
        <v>3660</v>
      </c>
      <c r="L4" s="167">
        <v>2580</v>
      </c>
      <c r="M4" s="167">
        <v>1980</v>
      </c>
      <c r="N4" s="167">
        <v>1260</v>
      </c>
      <c r="O4" s="167">
        <v>50</v>
      </c>
      <c r="P4" s="167">
        <v>800</v>
      </c>
      <c r="Q4" s="167">
        <v>800</v>
      </c>
      <c r="R4" s="167">
        <v>800</v>
      </c>
      <c r="S4" s="167">
        <v>800</v>
      </c>
      <c r="T4" s="167">
        <v>150</v>
      </c>
      <c r="U4" s="167">
        <v>150</v>
      </c>
      <c r="V4" s="167">
        <v>650</v>
      </c>
      <c r="W4" s="167">
        <v>950</v>
      </c>
    </row>
    <row r="5" spans="1:23" s="145" customFormat="1">
      <c r="A5" s="165" t="s">
        <v>286</v>
      </c>
      <c r="B5" s="167">
        <v>0</v>
      </c>
      <c r="C5" s="167">
        <v>0</v>
      </c>
      <c r="D5" s="167">
        <v>0</v>
      </c>
      <c r="E5" s="167">
        <v>0</v>
      </c>
      <c r="F5" s="167">
        <v>0</v>
      </c>
      <c r="G5" s="167">
        <v>0</v>
      </c>
      <c r="H5" s="167">
        <v>0</v>
      </c>
      <c r="I5" s="167">
        <v>0</v>
      </c>
      <c r="J5" s="167">
        <v>500</v>
      </c>
      <c r="K5" s="167">
        <v>0</v>
      </c>
      <c r="L5" s="167">
        <v>0</v>
      </c>
      <c r="M5" s="167">
        <v>0</v>
      </c>
      <c r="N5" s="167">
        <v>0</v>
      </c>
      <c r="O5" s="167">
        <v>0</v>
      </c>
      <c r="P5" s="167">
        <v>0</v>
      </c>
      <c r="Q5" s="167">
        <v>0</v>
      </c>
      <c r="R5" s="167">
        <v>0</v>
      </c>
      <c r="S5" s="167">
        <v>0</v>
      </c>
      <c r="T5" s="167">
        <v>0</v>
      </c>
      <c r="U5" s="167">
        <v>0</v>
      </c>
      <c r="V5" s="167">
        <v>0</v>
      </c>
      <c r="W5" s="167">
        <v>0</v>
      </c>
    </row>
    <row r="6" spans="1:23" s="145" customFormat="1">
      <c r="A6" s="165" t="s">
        <v>117</v>
      </c>
      <c r="B6" s="167">
        <v>1110.431</v>
      </c>
      <c r="C6" s="167">
        <v>1529</v>
      </c>
      <c r="D6" s="167">
        <v>0</v>
      </c>
      <c r="E6" s="167">
        <v>0</v>
      </c>
      <c r="F6" s="167">
        <v>4373</v>
      </c>
      <c r="G6" s="167">
        <v>0</v>
      </c>
      <c r="H6" s="167">
        <v>0</v>
      </c>
      <c r="I6" s="167">
        <v>0</v>
      </c>
      <c r="J6" s="167">
        <v>0</v>
      </c>
      <c r="K6" s="167">
        <v>0</v>
      </c>
      <c r="L6" s="167">
        <v>0</v>
      </c>
      <c r="M6" s="167">
        <v>0</v>
      </c>
      <c r="N6" s="167"/>
      <c r="O6" s="167">
        <v>0</v>
      </c>
      <c r="P6" s="167">
        <v>0</v>
      </c>
      <c r="Q6" s="167">
        <v>0</v>
      </c>
      <c r="R6" s="167">
        <v>0</v>
      </c>
      <c r="S6" s="167">
        <v>0</v>
      </c>
      <c r="T6" s="167">
        <v>0</v>
      </c>
      <c r="U6" s="167">
        <v>0</v>
      </c>
      <c r="V6" s="167">
        <v>0</v>
      </c>
      <c r="W6" s="167">
        <v>0</v>
      </c>
    </row>
    <row r="7" spans="1:23" s="150" customFormat="1">
      <c r="A7" s="177" t="s">
        <v>75</v>
      </c>
      <c r="B7" s="178">
        <v>1110.431</v>
      </c>
      <c r="C7" s="178">
        <v>1529</v>
      </c>
      <c r="D7" s="178">
        <v>0</v>
      </c>
      <c r="E7" s="178">
        <v>0</v>
      </c>
      <c r="F7" s="178">
        <v>4373</v>
      </c>
      <c r="G7" s="178">
        <v>3762</v>
      </c>
      <c r="H7" s="178">
        <v>2865</v>
      </c>
      <c r="I7" s="178">
        <v>2510</v>
      </c>
      <c r="J7" s="178">
        <v>2980</v>
      </c>
      <c r="K7" s="178">
        <v>3660</v>
      </c>
      <c r="L7" s="178">
        <v>2580</v>
      </c>
      <c r="M7" s="178">
        <v>1980</v>
      </c>
      <c r="N7" s="178">
        <v>1260</v>
      </c>
      <c r="O7" s="178">
        <v>50</v>
      </c>
      <c r="P7" s="178">
        <v>800</v>
      </c>
      <c r="Q7" s="178">
        <v>800</v>
      </c>
      <c r="R7" s="178">
        <v>800</v>
      </c>
      <c r="S7" s="178">
        <v>800</v>
      </c>
      <c r="T7" s="178">
        <v>150</v>
      </c>
      <c r="U7" s="178">
        <f>SUM(U4:U6)</f>
        <v>150</v>
      </c>
      <c r="V7" s="178">
        <v>650</v>
      </c>
      <c r="W7" s="178">
        <v>950</v>
      </c>
    </row>
    <row r="8" spans="1:23" s="145" customFormat="1">
      <c r="A8" s="165" t="s">
        <v>76</v>
      </c>
      <c r="B8" s="167">
        <v>0</v>
      </c>
      <c r="C8" s="167">
        <v>0</v>
      </c>
      <c r="D8" s="167">
        <v>0</v>
      </c>
      <c r="E8" s="167">
        <v>0</v>
      </c>
      <c r="F8" s="167">
        <v>0</v>
      </c>
      <c r="G8" s="167">
        <v>501</v>
      </c>
      <c r="H8" s="167">
        <v>2000</v>
      </c>
      <c r="I8" s="167">
        <v>2300</v>
      </c>
      <c r="J8" s="167">
        <v>1800</v>
      </c>
      <c r="K8" s="167">
        <v>1800</v>
      </c>
      <c r="L8" s="167">
        <v>2600</v>
      </c>
      <c r="M8" s="167">
        <v>3300</v>
      </c>
      <c r="N8" s="167">
        <v>3300</v>
      </c>
      <c r="O8" s="167">
        <v>3300</v>
      </c>
      <c r="P8" s="167">
        <v>2500</v>
      </c>
      <c r="Q8" s="167">
        <v>2500</v>
      </c>
      <c r="R8" s="167">
        <v>2500</v>
      </c>
      <c r="S8" s="167">
        <v>3400</v>
      </c>
      <c r="T8" s="167">
        <v>3250</v>
      </c>
      <c r="U8" s="167">
        <v>3250</v>
      </c>
      <c r="V8" s="167">
        <v>3250</v>
      </c>
      <c r="W8" s="167">
        <v>3250</v>
      </c>
    </row>
    <row r="9" spans="1:23" s="150" customFormat="1">
      <c r="A9" s="177" t="s">
        <v>308</v>
      </c>
      <c r="B9" s="178">
        <v>1110.431</v>
      </c>
      <c r="C9" s="178">
        <v>1529</v>
      </c>
      <c r="D9" s="178">
        <v>0</v>
      </c>
      <c r="E9" s="178">
        <v>0</v>
      </c>
      <c r="F9" s="178">
        <v>4373</v>
      </c>
      <c r="G9" s="178">
        <v>4263</v>
      </c>
      <c r="H9" s="178">
        <v>4865</v>
      </c>
      <c r="I9" s="178">
        <v>4810</v>
      </c>
      <c r="J9" s="178">
        <v>4780</v>
      </c>
      <c r="K9" s="178">
        <v>5460</v>
      </c>
      <c r="L9" s="178">
        <v>5180</v>
      </c>
      <c r="M9" s="178">
        <v>5280</v>
      </c>
      <c r="N9" s="178">
        <v>4560</v>
      </c>
      <c r="O9" s="178">
        <v>3350</v>
      </c>
      <c r="P9" s="178">
        <v>3300</v>
      </c>
      <c r="Q9" s="178">
        <v>3300</v>
      </c>
      <c r="R9" s="178">
        <v>3300</v>
      </c>
      <c r="S9" s="178">
        <v>4200</v>
      </c>
      <c r="T9" s="178">
        <v>3400</v>
      </c>
      <c r="U9" s="178">
        <f>U8+U7</f>
        <v>3400</v>
      </c>
      <c r="V9" s="178">
        <v>3900</v>
      </c>
      <c r="W9" s="178">
        <v>4200</v>
      </c>
    </row>
    <row r="10" spans="1:23" s="145" customFormat="1">
      <c r="A10" s="165" t="s">
        <v>453</v>
      </c>
      <c r="B10" s="167">
        <v>0</v>
      </c>
      <c r="C10" s="167">
        <v>0</v>
      </c>
      <c r="D10" s="167">
        <v>994</v>
      </c>
      <c r="E10" s="167">
        <v>685</v>
      </c>
      <c r="F10" s="167">
        <v>0</v>
      </c>
      <c r="G10" s="167">
        <v>0</v>
      </c>
      <c r="H10" s="167">
        <v>0</v>
      </c>
      <c r="I10" s="167">
        <v>0</v>
      </c>
      <c r="J10" s="167">
        <v>0</v>
      </c>
      <c r="K10" s="167">
        <v>0</v>
      </c>
      <c r="L10" s="167">
        <v>0</v>
      </c>
      <c r="M10" s="167">
        <v>0</v>
      </c>
      <c r="N10" s="167">
        <v>0</v>
      </c>
      <c r="O10" s="167">
        <v>0</v>
      </c>
      <c r="P10" s="167">
        <v>40</v>
      </c>
      <c r="Q10" s="167">
        <v>40</v>
      </c>
      <c r="R10" s="167">
        <v>20</v>
      </c>
      <c r="S10" s="167">
        <v>20</v>
      </c>
      <c r="T10" s="167">
        <v>20</v>
      </c>
      <c r="U10" s="167">
        <v>20</v>
      </c>
      <c r="V10" s="167">
        <v>20</v>
      </c>
      <c r="W10" s="167">
        <v>20</v>
      </c>
    </row>
    <row r="11" spans="1:23" s="255" customFormat="1">
      <c r="A11" s="165" t="s">
        <v>485</v>
      </c>
      <c r="B11" s="167"/>
      <c r="C11" s="167"/>
      <c r="D11" s="167"/>
      <c r="E11" s="167"/>
      <c r="F11" s="167"/>
      <c r="G11" s="167"/>
      <c r="H11" s="167"/>
      <c r="I11" s="167"/>
      <c r="J11" s="167"/>
      <c r="K11" s="167"/>
      <c r="L11" s="167"/>
      <c r="M11" s="167"/>
      <c r="N11" s="167"/>
      <c r="O11" s="167"/>
      <c r="P11" s="167"/>
      <c r="Q11" s="167"/>
      <c r="R11" s="167"/>
      <c r="S11" s="167"/>
      <c r="T11" s="167">
        <v>100</v>
      </c>
      <c r="U11" s="167">
        <v>0</v>
      </c>
      <c r="V11" s="167">
        <v>0</v>
      </c>
      <c r="W11" s="167">
        <v>0</v>
      </c>
    </row>
    <row r="12" spans="1:23" s="255" customFormat="1">
      <c r="A12" s="165" t="s">
        <v>496</v>
      </c>
      <c r="B12" s="167"/>
      <c r="C12" s="167"/>
      <c r="D12" s="167"/>
      <c r="E12" s="167"/>
      <c r="F12" s="167">
        <v>0</v>
      </c>
      <c r="G12" s="167">
        <v>0</v>
      </c>
      <c r="H12" s="167">
        <v>0</v>
      </c>
      <c r="I12" s="167">
        <v>0</v>
      </c>
      <c r="J12" s="167">
        <v>0</v>
      </c>
      <c r="K12" s="167">
        <v>0</v>
      </c>
      <c r="L12" s="167">
        <v>0</v>
      </c>
      <c r="M12" s="167">
        <v>0</v>
      </c>
      <c r="N12" s="167">
        <v>0</v>
      </c>
      <c r="O12" s="167">
        <v>0</v>
      </c>
      <c r="P12" s="167">
        <v>0</v>
      </c>
      <c r="Q12" s="167">
        <v>0</v>
      </c>
      <c r="R12" s="167">
        <v>0</v>
      </c>
      <c r="S12" s="167">
        <v>0</v>
      </c>
      <c r="T12" s="167">
        <v>0</v>
      </c>
      <c r="U12" s="167">
        <v>100</v>
      </c>
      <c r="V12" s="167">
        <v>0</v>
      </c>
      <c r="W12" s="167">
        <v>0</v>
      </c>
    </row>
    <row r="13" spans="1:23" s="145" customFormat="1">
      <c r="A13" s="165" t="s">
        <v>79</v>
      </c>
      <c r="B13" s="167">
        <v>88.966999999999999</v>
      </c>
      <c r="C13" s="167">
        <v>103</v>
      </c>
      <c r="D13" s="167">
        <v>113</v>
      </c>
      <c r="E13" s="167">
        <v>147</v>
      </c>
      <c r="F13" s="167">
        <v>428</v>
      </c>
      <c r="G13" s="167">
        <v>731</v>
      </c>
      <c r="H13" s="167">
        <v>1572</v>
      </c>
      <c r="I13" s="167">
        <v>889</v>
      </c>
      <c r="J13" s="167">
        <v>1238</v>
      </c>
      <c r="K13" s="167">
        <v>1267</v>
      </c>
      <c r="L13" s="167">
        <v>1493</v>
      </c>
      <c r="M13" s="167">
        <v>1912</v>
      </c>
      <c r="N13" s="167">
        <v>2036</v>
      </c>
      <c r="O13" s="167">
        <v>4604</v>
      </c>
      <c r="P13" s="167">
        <v>5415</v>
      </c>
      <c r="Q13" s="167">
        <v>5014</v>
      </c>
      <c r="R13" s="167">
        <v>5702</v>
      </c>
      <c r="S13" s="167">
        <v>5642</v>
      </c>
      <c r="T13" s="167">
        <v>5254</v>
      </c>
      <c r="U13" s="167">
        <v>3065</v>
      </c>
      <c r="V13" s="167">
        <v>2775</v>
      </c>
      <c r="W13" s="167">
        <v>2007</v>
      </c>
    </row>
    <row r="14" spans="1:23" s="145" customFormat="1">
      <c r="A14" s="165" t="s">
        <v>388</v>
      </c>
      <c r="B14" s="167"/>
      <c r="C14" s="167"/>
      <c r="D14" s="167"/>
      <c r="E14" s="167"/>
      <c r="F14" s="167"/>
      <c r="G14" s="167"/>
      <c r="H14" s="167"/>
      <c r="I14" s="167"/>
      <c r="J14" s="167"/>
      <c r="K14" s="167"/>
      <c r="L14" s="167">
        <v>31</v>
      </c>
      <c r="M14" s="167">
        <v>24</v>
      </c>
      <c r="N14" s="167">
        <v>4</v>
      </c>
      <c r="O14" s="167">
        <v>26</v>
      </c>
      <c r="P14" s="167">
        <v>5</v>
      </c>
      <c r="Q14" s="167">
        <v>0</v>
      </c>
      <c r="R14" s="167">
        <v>0</v>
      </c>
      <c r="S14" s="167">
        <v>0</v>
      </c>
      <c r="T14" s="167">
        <v>0</v>
      </c>
      <c r="U14" s="167">
        <v>0</v>
      </c>
      <c r="V14" s="167">
        <v>0</v>
      </c>
      <c r="W14" s="167">
        <v>0</v>
      </c>
    </row>
    <row r="15" spans="1:23" s="150" customFormat="1">
      <c r="A15" s="177" t="s">
        <v>311</v>
      </c>
      <c r="B15" s="178">
        <v>1021.4640000000001</v>
      </c>
      <c r="C15" s="178">
        <v>1426</v>
      </c>
      <c r="D15" s="178">
        <v>-1107</v>
      </c>
      <c r="E15" s="178">
        <v>-832</v>
      </c>
      <c r="F15" s="178">
        <v>3944</v>
      </c>
      <c r="G15" s="178">
        <v>3532</v>
      </c>
      <c r="H15" s="178">
        <v>3293</v>
      </c>
      <c r="I15" s="178">
        <v>3921</v>
      </c>
      <c r="J15" s="178">
        <v>3542</v>
      </c>
      <c r="K15" s="178">
        <v>4193</v>
      </c>
      <c r="L15" s="178">
        <v>3656</v>
      </c>
      <c r="M15" s="178">
        <v>3344</v>
      </c>
      <c r="N15" s="178">
        <v>2520</v>
      </c>
      <c r="O15" s="178">
        <v>-1280</v>
      </c>
      <c r="P15" s="178">
        <v>-2160</v>
      </c>
      <c r="Q15" s="178">
        <v>-1754</v>
      </c>
      <c r="R15" s="178">
        <v>-2422</v>
      </c>
      <c r="S15" s="178">
        <v>-1462</v>
      </c>
      <c r="T15" s="178">
        <v>-1974</v>
      </c>
      <c r="U15" s="178">
        <f>U9-U10-U11-U12-U13-U14</f>
        <v>215</v>
      </c>
      <c r="V15" s="178">
        <v>1105</v>
      </c>
      <c r="W15" s="178">
        <v>2173</v>
      </c>
    </row>
    <row r="16" spans="1:23" s="145" customFormat="1">
      <c r="A16" s="165" t="s">
        <v>316</v>
      </c>
      <c r="B16" s="167">
        <v>0</v>
      </c>
      <c r="C16" s="167">
        <v>0</v>
      </c>
      <c r="D16" s="167">
        <v>0</v>
      </c>
      <c r="E16" s="167">
        <v>0</v>
      </c>
      <c r="F16" s="167">
        <v>0</v>
      </c>
      <c r="G16" s="167">
        <v>897</v>
      </c>
      <c r="H16" s="167">
        <v>865</v>
      </c>
      <c r="I16" s="167">
        <v>845</v>
      </c>
      <c r="J16" s="167">
        <v>823</v>
      </c>
      <c r="K16" s="167">
        <v>783</v>
      </c>
      <c r="L16" s="167">
        <v>608</v>
      </c>
      <c r="M16" s="167">
        <v>597</v>
      </c>
      <c r="N16" s="167">
        <v>566</v>
      </c>
      <c r="O16" s="167">
        <v>569</v>
      </c>
      <c r="P16" s="167">
        <v>539</v>
      </c>
      <c r="Q16" s="167">
        <v>534</v>
      </c>
      <c r="R16" s="167">
        <v>522</v>
      </c>
      <c r="S16" s="167">
        <v>508</v>
      </c>
      <c r="T16" s="167">
        <v>487</v>
      </c>
      <c r="U16" s="167">
        <v>479</v>
      </c>
      <c r="V16" s="167">
        <v>513</v>
      </c>
      <c r="W16" s="167">
        <v>483</v>
      </c>
    </row>
    <row r="17" spans="1:23" s="145" customFormat="1" ht="26">
      <c r="A17" s="165" t="s">
        <v>389</v>
      </c>
      <c r="B17" s="167"/>
      <c r="C17" s="167"/>
      <c r="D17" s="167"/>
      <c r="E17" s="167"/>
      <c r="F17" s="167"/>
      <c r="G17" s="167"/>
      <c r="H17" s="167"/>
      <c r="I17" s="167"/>
      <c r="J17" s="167"/>
      <c r="K17" s="167"/>
      <c r="L17" s="167">
        <v>124</v>
      </c>
      <c r="M17" s="167">
        <v>118</v>
      </c>
      <c r="N17" s="167">
        <v>120</v>
      </c>
      <c r="O17" s="167">
        <v>122</v>
      </c>
      <c r="P17" s="167">
        <v>102</v>
      </c>
      <c r="Q17" s="167">
        <v>0</v>
      </c>
      <c r="R17" s="167">
        <v>0</v>
      </c>
      <c r="S17" s="167">
        <v>0</v>
      </c>
      <c r="T17" s="167">
        <v>0</v>
      </c>
      <c r="U17" s="167">
        <v>0</v>
      </c>
      <c r="V17" s="167">
        <v>0</v>
      </c>
      <c r="W17" s="167">
        <v>0</v>
      </c>
    </row>
    <row r="18" spans="1:23" s="145" customFormat="1">
      <c r="A18" s="165" t="s">
        <v>317</v>
      </c>
      <c r="B18" s="167">
        <v>0</v>
      </c>
      <c r="C18" s="167">
        <v>0</v>
      </c>
      <c r="D18" s="167">
        <v>0</v>
      </c>
      <c r="E18" s="167">
        <v>0</v>
      </c>
      <c r="F18" s="167">
        <v>0</v>
      </c>
      <c r="G18" s="167">
        <v>240</v>
      </c>
      <c r="H18" s="167">
        <v>229</v>
      </c>
      <c r="I18" s="167">
        <v>228</v>
      </c>
      <c r="J18" s="167">
        <v>225</v>
      </c>
      <c r="K18" s="167">
        <v>223</v>
      </c>
      <c r="L18" s="167">
        <v>199</v>
      </c>
      <c r="M18" s="167">
        <v>194</v>
      </c>
      <c r="N18" s="167">
        <v>181</v>
      </c>
      <c r="O18" s="167">
        <v>188</v>
      </c>
      <c r="P18" s="167">
        <v>178</v>
      </c>
      <c r="Q18" s="167">
        <v>172</v>
      </c>
      <c r="R18" s="167">
        <v>158</v>
      </c>
      <c r="S18" s="167">
        <v>153</v>
      </c>
      <c r="T18" s="167">
        <v>149</v>
      </c>
      <c r="U18" s="167">
        <v>148</v>
      </c>
      <c r="V18" s="167">
        <v>136</v>
      </c>
      <c r="W18" s="167">
        <v>140</v>
      </c>
    </row>
    <row r="19" spans="1:23" s="150" customFormat="1">
      <c r="A19" s="177" t="s">
        <v>318</v>
      </c>
      <c r="B19" s="178">
        <v>0</v>
      </c>
      <c r="C19" s="178">
        <v>0</v>
      </c>
      <c r="D19" s="178">
        <v>0</v>
      </c>
      <c r="E19" s="178">
        <v>0</v>
      </c>
      <c r="F19" s="178">
        <v>0</v>
      </c>
      <c r="G19" s="178">
        <v>657</v>
      </c>
      <c r="H19" s="178">
        <v>636</v>
      </c>
      <c r="I19" s="178">
        <v>617</v>
      </c>
      <c r="J19" s="178">
        <v>598</v>
      </c>
      <c r="K19" s="178">
        <v>560</v>
      </c>
      <c r="L19" s="178">
        <v>533</v>
      </c>
      <c r="M19" s="178">
        <v>521</v>
      </c>
      <c r="N19" s="178">
        <v>505</v>
      </c>
      <c r="O19" s="178">
        <v>504</v>
      </c>
      <c r="P19" s="178">
        <v>463</v>
      </c>
      <c r="Q19" s="178">
        <v>362</v>
      </c>
      <c r="R19" s="178">
        <v>364</v>
      </c>
      <c r="S19" s="178">
        <v>355</v>
      </c>
      <c r="T19" s="178">
        <v>338</v>
      </c>
      <c r="U19" s="178">
        <f>U16-U18</f>
        <v>331</v>
      </c>
      <c r="V19" s="178">
        <v>377</v>
      </c>
      <c r="W19" s="178">
        <v>343</v>
      </c>
    </row>
    <row r="20" spans="1:23" s="145" customFormat="1">
      <c r="A20" s="165" t="s">
        <v>331</v>
      </c>
      <c r="B20" s="167"/>
      <c r="C20" s="167"/>
      <c r="D20" s="167"/>
      <c r="E20" s="167"/>
      <c r="F20" s="167"/>
      <c r="G20" s="167"/>
      <c r="H20" s="167">
        <v>219</v>
      </c>
      <c r="I20" s="167">
        <v>219</v>
      </c>
      <c r="J20" s="167"/>
      <c r="K20" s="167"/>
      <c r="L20" s="167"/>
      <c r="M20" s="167"/>
      <c r="N20" s="167"/>
      <c r="O20" s="167">
        <v>0</v>
      </c>
      <c r="P20" s="167">
        <v>0</v>
      </c>
      <c r="Q20" s="167">
        <v>0</v>
      </c>
      <c r="R20" s="167">
        <v>0</v>
      </c>
      <c r="S20" s="167">
        <v>0</v>
      </c>
      <c r="T20" s="167">
        <v>0</v>
      </c>
      <c r="U20" s="167">
        <v>0</v>
      </c>
      <c r="V20" s="167">
        <v>0</v>
      </c>
      <c r="W20" s="167">
        <v>0</v>
      </c>
    </row>
    <row r="21" spans="1:23" s="150" customFormat="1" ht="14.5">
      <c r="A21" s="177" t="s">
        <v>478</v>
      </c>
      <c r="B21" s="178">
        <v>1021.4640000000001</v>
      </c>
      <c r="C21" s="178">
        <v>1426</v>
      </c>
      <c r="D21" s="178">
        <v>-1107</v>
      </c>
      <c r="E21" s="178">
        <v>-832</v>
      </c>
      <c r="F21" s="178">
        <v>3944</v>
      </c>
      <c r="G21" s="178">
        <v>4189</v>
      </c>
      <c r="H21" s="178">
        <v>4148</v>
      </c>
      <c r="I21" s="178">
        <v>4756</v>
      </c>
      <c r="J21" s="178">
        <v>4139</v>
      </c>
      <c r="K21" s="178">
        <v>4754</v>
      </c>
      <c r="L21" s="178">
        <v>4189</v>
      </c>
      <c r="M21" s="178">
        <v>3865</v>
      </c>
      <c r="N21" s="178">
        <v>3026</v>
      </c>
      <c r="O21" s="178">
        <v>-777</v>
      </c>
      <c r="P21" s="178">
        <v>-1697</v>
      </c>
      <c r="Q21" s="178">
        <v>-1392</v>
      </c>
      <c r="R21" s="178">
        <v>-2059</v>
      </c>
      <c r="S21" s="178">
        <v>-1107</v>
      </c>
      <c r="T21" s="178">
        <v>-1636</v>
      </c>
      <c r="U21" s="178">
        <f>U15+U19</f>
        <v>546</v>
      </c>
      <c r="V21" s="178">
        <v>1482</v>
      </c>
      <c r="W21" s="178">
        <v>2516</v>
      </c>
    </row>
    <row r="22" spans="1:23" s="125" customFormat="1">
      <c r="A22" s="284" t="s">
        <v>443</v>
      </c>
      <c r="B22" s="284"/>
      <c r="C22" s="284"/>
      <c r="D22" s="284"/>
      <c r="E22" s="284"/>
      <c r="F22" s="284"/>
      <c r="G22" s="284"/>
    </row>
    <row r="23" spans="1:23" s="145" customFormat="1">
      <c r="A23" s="183"/>
      <c r="I23" s="183"/>
      <c r="J23" s="183"/>
      <c r="K23" s="183"/>
      <c r="L23" s="183"/>
      <c r="M23" s="183"/>
      <c r="N23" s="183"/>
      <c r="O23" s="183"/>
      <c r="P23" s="183"/>
      <c r="Q23" s="183"/>
      <c r="R23" s="183"/>
      <c r="S23" s="183"/>
    </row>
    <row r="24" spans="1:23" s="145" customFormat="1">
      <c r="A24" s="183"/>
      <c r="I24" s="183"/>
      <c r="J24" s="183"/>
      <c r="K24" s="183"/>
      <c r="L24" s="183"/>
      <c r="M24" s="183"/>
      <c r="N24" s="183"/>
      <c r="O24" s="183"/>
      <c r="P24" s="183"/>
      <c r="Q24" s="183"/>
      <c r="R24" s="183"/>
      <c r="S24" s="183"/>
    </row>
    <row r="25" spans="1:23" s="145" customFormat="1">
      <c r="A25" s="183"/>
      <c r="I25" s="165"/>
      <c r="J25" s="165"/>
      <c r="K25" s="165"/>
      <c r="L25" s="165"/>
      <c r="M25" s="165"/>
      <c r="N25" s="165"/>
      <c r="O25" s="165"/>
      <c r="P25" s="165"/>
      <c r="Q25" s="165"/>
      <c r="R25" s="165"/>
      <c r="S25" s="165"/>
    </row>
    <row r="26" spans="1:23" s="145" customFormat="1">
      <c r="A26" s="165"/>
      <c r="I26" s="165"/>
      <c r="J26" s="165"/>
      <c r="K26" s="165"/>
      <c r="L26" s="165"/>
      <c r="M26" s="165"/>
      <c r="N26" s="165"/>
      <c r="O26" s="165"/>
      <c r="P26" s="165"/>
      <c r="Q26" s="165"/>
      <c r="R26" s="165"/>
      <c r="S26" s="165"/>
    </row>
    <row r="27" spans="1:23" s="145" customFormat="1">
      <c r="A27" s="165"/>
      <c r="I27" s="165"/>
      <c r="J27" s="165"/>
      <c r="K27" s="165"/>
      <c r="L27" s="165"/>
      <c r="M27" s="165"/>
      <c r="N27" s="165"/>
      <c r="O27" s="165"/>
      <c r="P27" s="165"/>
      <c r="Q27" s="165"/>
      <c r="R27" s="165"/>
      <c r="S27" s="165"/>
    </row>
    <row r="28" spans="1:23" s="145" customFormat="1">
      <c r="A28" s="165"/>
      <c r="I28" s="165"/>
      <c r="J28" s="165"/>
      <c r="K28" s="165"/>
      <c r="L28" s="165"/>
      <c r="M28" s="165"/>
      <c r="N28" s="165"/>
      <c r="O28" s="165"/>
      <c r="P28" s="165"/>
      <c r="Q28" s="165"/>
      <c r="R28" s="165"/>
      <c r="S28" s="165"/>
    </row>
    <row r="29" spans="1:23" s="145" customFormat="1">
      <c r="A29" s="165"/>
      <c r="I29" s="163"/>
      <c r="J29" s="163"/>
      <c r="K29" s="163"/>
      <c r="L29" s="163"/>
      <c r="M29" s="163"/>
      <c r="N29" s="163"/>
      <c r="O29" s="163"/>
      <c r="P29" s="163"/>
      <c r="Q29" s="163"/>
      <c r="R29" s="163"/>
      <c r="S29" s="163"/>
    </row>
    <row r="30" spans="1:23" s="145" customFormat="1">
      <c r="A30" s="163"/>
      <c r="I30" s="165"/>
      <c r="J30" s="165"/>
      <c r="K30" s="165"/>
      <c r="L30" s="165"/>
      <c r="M30" s="165"/>
      <c r="N30" s="165"/>
      <c r="O30" s="165"/>
      <c r="P30" s="165"/>
      <c r="Q30" s="165"/>
      <c r="R30" s="165"/>
      <c r="S30" s="165"/>
    </row>
    <row r="31" spans="1:23" s="145" customFormat="1">
      <c r="A31" s="165"/>
      <c r="I31" s="165"/>
      <c r="J31" s="165"/>
      <c r="K31" s="165"/>
      <c r="L31" s="165"/>
      <c r="M31" s="165"/>
      <c r="N31" s="165"/>
      <c r="O31" s="165"/>
      <c r="P31" s="165"/>
      <c r="Q31" s="165"/>
      <c r="R31" s="165"/>
      <c r="S31" s="165"/>
    </row>
    <row r="32" spans="1:23" s="145" customFormat="1">
      <c r="A32" s="165"/>
      <c r="I32" s="165"/>
      <c r="J32" s="165"/>
      <c r="K32" s="165"/>
      <c r="L32" s="165"/>
      <c r="M32" s="165"/>
      <c r="N32" s="165"/>
      <c r="O32" s="165"/>
      <c r="P32" s="165"/>
      <c r="Q32" s="165"/>
      <c r="R32" s="165"/>
      <c r="S32" s="165"/>
    </row>
    <row r="33" spans="1:19" s="145" customFormat="1">
      <c r="A33" s="165"/>
    </row>
    <row r="34" spans="1:19" s="145" customFormat="1" ht="14.5">
      <c r="A34" s="179"/>
      <c r="I34" s="165"/>
      <c r="J34" s="165"/>
      <c r="K34" s="165"/>
      <c r="L34" s="165"/>
      <c r="M34" s="165"/>
      <c r="N34" s="165"/>
      <c r="O34" s="165"/>
      <c r="P34" s="165"/>
      <c r="Q34" s="165"/>
      <c r="R34" s="165"/>
      <c r="S34" s="165"/>
    </row>
    <row r="35" spans="1:19" s="145" customFormat="1">
      <c r="A35" s="165"/>
      <c r="I35" s="170"/>
      <c r="J35" s="170"/>
      <c r="K35" s="170"/>
      <c r="L35" s="170"/>
      <c r="M35" s="170"/>
      <c r="N35" s="170"/>
      <c r="O35" s="170"/>
      <c r="P35" s="170"/>
      <c r="Q35" s="170"/>
      <c r="R35" s="170"/>
      <c r="S35" s="170"/>
    </row>
    <row r="36" spans="1:19" s="145" customFormat="1">
      <c r="A36" s="165"/>
    </row>
    <row r="37" spans="1:19" s="145" customFormat="1">
      <c r="A37" s="165"/>
      <c r="I37" s="170"/>
      <c r="J37" s="170"/>
      <c r="K37" s="170"/>
      <c r="L37" s="170"/>
      <c r="M37" s="170"/>
      <c r="N37" s="170"/>
      <c r="O37" s="170"/>
      <c r="P37" s="170"/>
      <c r="Q37" s="170"/>
      <c r="R37" s="170"/>
      <c r="S37" s="170"/>
    </row>
    <row r="38" spans="1:19" s="145" customFormat="1">
      <c r="A38" s="165"/>
    </row>
    <row r="39" spans="1:19" s="145" customFormat="1">
      <c r="D39" s="165"/>
    </row>
    <row r="40" spans="1:19" s="145" customFormat="1"/>
    <row r="41" spans="1:19" s="145" customFormat="1"/>
    <row r="42" spans="1:19" s="145" customFormat="1" ht="14.5">
      <c r="D42" s="165"/>
      <c r="E42" s="184"/>
      <c r="F42" s="184"/>
      <c r="G42" s="184"/>
    </row>
    <row r="43" spans="1:19" s="145" customFormat="1"/>
    <row r="44" spans="1:19" s="145" customFormat="1"/>
    <row r="45" spans="1:19" s="145" customFormat="1"/>
    <row r="46" spans="1:19" s="145" customFormat="1"/>
    <row r="47" spans="1:19" s="145" customFormat="1"/>
    <row r="48" spans="1:19"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sheetData>
  <mergeCells count="1">
    <mergeCell ref="A22:G22"/>
  </mergeCells>
  <pageMargins left="0.7" right="0.7" top="0.75" bottom="0.75" header="0.3" footer="0.3"/>
  <pageSetup scale="3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tabColor theme="0" tint="-0.249977111117893"/>
    <pageSetUpPr fitToPage="1"/>
  </sheetPr>
  <dimension ref="A1:W434"/>
  <sheetViews>
    <sheetView showGridLines="0" view="pageBreakPreview" zoomScale="80" zoomScaleNormal="80" zoomScaleSheetLayoutView="80" workbookViewId="0">
      <pane xSplit="1" ySplit="3" topLeftCell="O4" activePane="bottomRight" state="frozen"/>
      <selection pane="topRight"/>
      <selection pane="bottomLeft"/>
      <selection pane="bottomRight"/>
    </sheetView>
  </sheetViews>
  <sheetFormatPr defaultColWidth="8.81640625" defaultRowHeight="13"/>
  <cols>
    <col min="1" max="1" width="63.81640625" style="122" customWidth="1"/>
    <col min="2" max="5" width="10.54296875" style="122" hidden="1" customWidth="1"/>
    <col min="6" max="19" width="10.7265625" style="122" customWidth="1"/>
    <col min="20" max="16384" width="8.81640625" style="122"/>
  </cols>
  <sheetData>
    <row r="1" spans="1:23" s="209" customFormat="1">
      <c r="A1" s="199" t="s">
        <v>333</v>
      </c>
      <c r="B1" s="199"/>
      <c r="C1" s="199"/>
      <c r="D1" s="199"/>
      <c r="E1" s="199"/>
      <c r="F1" s="199"/>
    </row>
    <row r="2" spans="1:23" s="209" customFormat="1" ht="13.5" thickBot="1">
      <c r="A2" s="201"/>
      <c r="B2" s="202"/>
      <c r="C2" s="202"/>
      <c r="D2" s="202"/>
      <c r="E2" s="202"/>
      <c r="F2" s="201"/>
      <c r="G2" s="201"/>
      <c r="H2" s="201"/>
      <c r="I2" s="201"/>
      <c r="J2" s="201"/>
      <c r="K2" s="201"/>
      <c r="L2" s="201"/>
      <c r="M2" s="201"/>
      <c r="N2" s="201"/>
      <c r="O2" s="201"/>
      <c r="P2" s="201"/>
      <c r="Q2" s="201"/>
      <c r="R2" s="201"/>
      <c r="S2" s="201"/>
    </row>
    <row r="3" spans="1:23" s="209" customFormat="1" ht="27" thickTop="1" thickBot="1">
      <c r="A3" s="203" t="s">
        <v>229</v>
      </c>
      <c r="B3" s="204" t="s">
        <v>312</v>
      </c>
      <c r="C3" s="204" t="s">
        <v>375</v>
      </c>
      <c r="D3" s="204" t="s">
        <v>376</v>
      </c>
      <c r="E3" s="204" t="s">
        <v>377</v>
      </c>
      <c r="F3" s="205" t="s">
        <v>313</v>
      </c>
      <c r="G3" s="205" t="s">
        <v>378</v>
      </c>
      <c r="H3" s="205" t="s">
        <v>379</v>
      </c>
      <c r="I3" s="205" t="s">
        <v>380</v>
      </c>
      <c r="J3" s="205" t="s">
        <v>351</v>
      </c>
      <c r="K3" s="205" t="s">
        <v>381</v>
      </c>
      <c r="L3" s="205" t="s">
        <v>383</v>
      </c>
      <c r="M3" s="205" t="s">
        <v>412</v>
      </c>
      <c r="N3" s="205" t="s">
        <v>414</v>
      </c>
      <c r="O3" s="205" t="s">
        <v>442</v>
      </c>
      <c r="P3" s="205" t="s">
        <v>445</v>
      </c>
      <c r="Q3" s="205" t="s">
        <v>459</v>
      </c>
      <c r="R3" s="205" t="s">
        <v>462</v>
      </c>
      <c r="S3" s="205" t="s">
        <v>466</v>
      </c>
      <c r="T3" s="205" t="str">
        <f>'7 ND Q'!T3</f>
        <v>30 Jun 2022</v>
      </c>
      <c r="U3" s="205" t="s">
        <v>494</v>
      </c>
      <c r="V3" s="205" t="s">
        <v>483</v>
      </c>
      <c r="W3" s="205" t="s">
        <v>523</v>
      </c>
    </row>
    <row r="4" spans="1:23" s="145" customFormat="1" ht="13.5" thickTop="1">
      <c r="A4" s="135" t="s">
        <v>385</v>
      </c>
      <c r="B4" s="185">
        <v>2042</v>
      </c>
      <c r="C4" s="185">
        <v>2514</v>
      </c>
      <c r="D4" s="185">
        <v>2278</v>
      </c>
      <c r="E4" s="185">
        <v>2387</v>
      </c>
      <c r="F4" s="185">
        <v>2428</v>
      </c>
      <c r="G4" s="185">
        <v>2916</v>
      </c>
      <c r="H4" s="185">
        <v>2852</v>
      </c>
      <c r="I4" s="185">
        <v>2877</v>
      </c>
      <c r="J4" s="185">
        <v>2551</v>
      </c>
      <c r="K4" s="185">
        <v>2857</v>
      </c>
      <c r="L4" s="185">
        <v>2853</v>
      </c>
      <c r="M4" s="185">
        <v>2708</v>
      </c>
      <c r="N4" s="185">
        <v>2614</v>
      </c>
      <c r="O4" s="185">
        <v>2900</v>
      </c>
      <c r="P4" s="185">
        <v>3009</v>
      </c>
      <c r="Q4" s="185">
        <v>3252</v>
      </c>
      <c r="R4" s="185">
        <v>3543</v>
      </c>
      <c r="S4" s="185">
        <v>3869</v>
      </c>
      <c r="T4" s="185">
        <v>4181</v>
      </c>
      <c r="U4" s="185">
        <v>4629</v>
      </c>
      <c r="V4" s="185">
        <v>5206</v>
      </c>
      <c r="W4" s="185">
        <v>5585</v>
      </c>
    </row>
    <row r="5" spans="1:23" s="145" customFormat="1">
      <c r="A5" s="135" t="s">
        <v>487</v>
      </c>
      <c r="B5" s="185">
        <v>1017</v>
      </c>
      <c r="C5" s="185">
        <v>1224</v>
      </c>
      <c r="D5" s="185">
        <v>1158</v>
      </c>
      <c r="E5" s="185">
        <v>1187</v>
      </c>
      <c r="F5" s="185">
        <v>1224</v>
      </c>
      <c r="G5" s="185">
        <v>1111</v>
      </c>
      <c r="H5" s="185" t="s">
        <v>335</v>
      </c>
      <c r="I5" s="185" t="s">
        <v>336</v>
      </c>
      <c r="J5" s="185">
        <v>1112</v>
      </c>
      <c r="K5" s="185">
        <v>981</v>
      </c>
      <c r="L5" s="185">
        <v>897</v>
      </c>
      <c r="M5" s="185">
        <v>970</v>
      </c>
      <c r="N5" s="185">
        <v>789</v>
      </c>
      <c r="O5" s="185">
        <v>947</v>
      </c>
      <c r="P5" s="185">
        <v>899</v>
      </c>
      <c r="Q5" s="185">
        <v>1089</v>
      </c>
      <c r="R5" s="185">
        <v>847</v>
      </c>
      <c r="S5" s="185">
        <v>924</v>
      </c>
      <c r="T5" s="185">
        <v>1117</v>
      </c>
      <c r="U5" s="185">
        <v>1023</v>
      </c>
      <c r="V5" s="185">
        <v>1218</v>
      </c>
      <c r="W5" s="185">
        <v>1049</v>
      </c>
    </row>
    <row r="6" spans="1:23" s="145" customFormat="1">
      <c r="A6" s="135" t="s">
        <v>287</v>
      </c>
      <c r="B6" s="185">
        <v>3517</v>
      </c>
      <c r="C6" s="185">
        <v>3380</v>
      </c>
      <c r="D6" s="185">
        <v>3566</v>
      </c>
      <c r="E6" s="185">
        <v>3285</v>
      </c>
      <c r="F6" s="185">
        <v>3951</v>
      </c>
      <c r="G6" s="185">
        <v>3797</v>
      </c>
      <c r="H6" s="185" t="s">
        <v>337</v>
      </c>
      <c r="I6" s="185" t="s">
        <v>338</v>
      </c>
      <c r="J6" s="185">
        <v>4609</v>
      </c>
      <c r="K6" s="185">
        <v>3918</v>
      </c>
      <c r="L6" s="185">
        <v>3910</v>
      </c>
      <c r="M6" s="185">
        <v>4053</v>
      </c>
      <c r="N6" s="185">
        <v>3998</v>
      </c>
      <c r="O6" s="185">
        <v>4076</v>
      </c>
      <c r="P6" s="185">
        <v>4238</v>
      </c>
      <c r="Q6" s="185">
        <v>4196</v>
      </c>
      <c r="R6" s="185">
        <v>4990</v>
      </c>
      <c r="S6" s="185">
        <v>4888</v>
      </c>
      <c r="T6" s="185">
        <v>6682</v>
      </c>
      <c r="U6" s="185">
        <v>6979</v>
      </c>
      <c r="V6" s="185">
        <v>7588</v>
      </c>
      <c r="W6" s="185">
        <v>8366</v>
      </c>
    </row>
    <row r="7" spans="1:23" s="145" customFormat="1">
      <c r="A7" s="135" t="s">
        <v>307</v>
      </c>
      <c r="B7" s="185">
        <v>422</v>
      </c>
      <c r="C7" s="185">
        <v>420</v>
      </c>
      <c r="D7" s="185">
        <v>799</v>
      </c>
      <c r="E7" s="185">
        <v>590</v>
      </c>
      <c r="F7" s="185">
        <v>468</v>
      </c>
      <c r="G7" s="185">
        <v>732</v>
      </c>
      <c r="H7" s="185" t="s">
        <v>339</v>
      </c>
      <c r="I7" s="185" t="s">
        <v>340</v>
      </c>
      <c r="J7" s="185">
        <v>532</v>
      </c>
      <c r="K7" s="185">
        <v>920</v>
      </c>
      <c r="L7" s="185">
        <v>517</v>
      </c>
      <c r="M7" s="185">
        <v>462</v>
      </c>
      <c r="N7" s="185">
        <v>682</v>
      </c>
      <c r="O7" s="185">
        <v>290</v>
      </c>
      <c r="P7" s="185">
        <v>406</v>
      </c>
      <c r="Q7" s="185">
        <v>261</v>
      </c>
      <c r="R7" s="185">
        <v>350</v>
      </c>
      <c r="S7" s="185">
        <v>373</v>
      </c>
      <c r="T7" s="185">
        <v>676</v>
      </c>
      <c r="U7" s="185">
        <v>843</v>
      </c>
      <c r="V7" s="185">
        <v>537</v>
      </c>
      <c r="W7" s="185">
        <v>412</v>
      </c>
    </row>
    <row r="8" spans="1:23" s="145" customFormat="1">
      <c r="A8" s="135" t="s">
        <v>288</v>
      </c>
      <c r="B8" s="185">
        <v>-5940</v>
      </c>
      <c r="C8" s="185">
        <v>-5783</v>
      </c>
      <c r="D8" s="185">
        <v>-6287</v>
      </c>
      <c r="E8" s="185">
        <v>-5834</v>
      </c>
      <c r="F8" s="185">
        <v>-6598</v>
      </c>
      <c r="G8" s="185">
        <v>-6616</v>
      </c>
      <c r="H8" s="185" t="s">
        <v>341</v>
      </c>
      <c r="I8" s="185" t="s">
        <v>342</v>
      </c>
      <c r="J8" s="185">
        <v>-6923</v>
      </c>
      <c r="K8" s="185">
        <v>-5885</v>
      </c>
      <c r="L8" s="185">
        <v>-6326</v>
      </c>
      <c r="M8" s="185">
        <v>-6575</v>
      </c>
      <c r="N8" s="185">
        <v>-6124</v>
      </c>
      <c r="O8" s="185">
        <v>-5155</v>
      </c>
      <c r="P8" s="185">
        <v>-6245</v>
      </c>
      <c r="Q8" s="185">
        <v>-5498</v>
      </c>
      <c r="R8" s="185">
        <v>-6772</v>
      </c>
      <c r="S8" s="185">
        <v>-5733</v>
      </c>
      <c r="T8" s="185">
        <v>-8485</v>
      </c>
      <c r="U8" s="185">
        <v>-7207</v>
      </c>
      <c r="V8" s="185">
        <v>-8229</v>
      </c>
      <c r="W8" s="185">
        <v>-8445</v>
      </c>
    </row>
    <row r="9" spans="1:23" s="150" customFormat="1">
      <c r="A9" s="207" t="s">
        <v>289</v>
      </c>
      <c r="B9" s="215">
        <v>1056</v>
      </c>
      <c r="C9" s="215">
        <v>1756</v>
      </c>
      <c r="D9" s="215">
        <v>1513</v>
      </c>
      <c r="E9" s="215">
        <v>1614</v>
      </c>
      <c r="F9" s="215">
        <v>1471</v>
      </c>
      <c r="G9" s="215">
        <v>1940</v>
      </c>
      <c r="H9" s="215" t="s">
        <v>343</v>
      </c>
      <c r="I9" s="215" t="s">
        <v>344</v>
      </c>
      <c r="J9" s="215">
        <v>1882</v>
      </c>
      <c r="K9" s="215">
        <v>2791</v>
      </c>
      <c r="L9" s="215">
        <v>1853</v>
      </c>
      <c r="M9" s="215">
        <v>1617</v>
      </c>
      <c r="N9" s="215">
        <v>1959</v>
      </c>
      <c r="O9" s="215">
        <v>3057</v>
      </c>
      <c r="P9" s="215">
        <v>2307</v>
      </c>
      <c r="Q9" s="215">
        <v>3300</v>
      </c>
      <c r="R9" s="215">
        <v>2958</v>
      </c>
      <c r="S9" s="215">
        <v>4321</v>
      </c>
      <c r="T9" s="215">
        <v>4171</v>
      </c>
      <c r="U9" s="215">
        <f>SUM(U4:U8)</f>
        <v>6267</v>
      </c>
      <c r="V9" s="215">
        <v>6320</v>
      </c>
      <c r="W9" s="215">
        <v>6967</v>
      </c>
    </row>
    <row r="10" spans="1:23" s="145" customFormat="1">
      <c r="A10" s="135" t="s">
        <v>306</v>
      </c>
      <c r="B10" s="185">
        <v>3036</v>
      </c>
      <c r="C10" s="185">
        <v>3101</v>
      </c>
      <c r="D10" s="185">
        <v>3128</v>
      </c>
      <c r="E10" s="185">
        <v>3462</v>
      </c>
      <c r="F10" s="185">
        <v>3404</v>
      </c>
      <c r="G10" s="185">
        <v>3434</v>
      </c>
      <c r="H10" s="185">
        <v>3431</v>
      </c>
      <c r="I10" s="185">
        <v>3424</v>
      </c>
      <c r="J10" s="185">
        <v>3384</v>
      </c>
      <c r="K10" s="185">
        <v>3304</v>
      </c>
      <c r="L10" s="185">
        <v>2238</v>
      </c>
      <c r="M10" s="185">
        <v>2257</v>
      </c>
      <c r="N10" s="185">
        <v>1998</v>
      </c>
      <c r="O10" s="185">
        <v>2031</v>
      </c>
      <c r="P10" s="185">
        <v>1998</v>
      </c>
      <c r="Q10" s="185">
        <v>1992</v>
      </c>
      <c r="R10" s="185">
        <v>1981</v>
      </c>
      <c r="S10" s="185">
        <v>2001</v>
      </c>
      <c r="T10" s="185">
        <v>1984</v>
      </c>
      <c r="U10" s="185">
        <v>1972</v>
      </c>
      <c r="V10" s="185">
        <v>2437</v>
      </c>
      <c r="W10" s="185">
        <v>2400</v>
      </c>
    </row>
    <row r="11" spans="1:23" s="145" customFormat="1">
      <c r="A11" s="135" t="s">
        <v>128</v>
      </c>
      <c r="B11" s="185">
        <v>120</v>
      </c>
      <c r="C11" s="185">
        <v>145</v>
      </c>
      <c r="D11" s="185">
        <v>159</v>
      </c>
      <c r="E11" s="185">
        <v>150</v>
      </c>
      <c r="F11" s="185">
        <v>152</v>
      </c>
      <c r="G11" s="185">
        <v>158</v>
      </c>
      <c r="H11" s="185">
        <v>163</v>
      </c>
      <c r="I11" s="185">
        <v>163</v>
      </c>
      <c r="J11" s="185">
        <v>165</v>
      </c>
      <c r="K11" s="185">
        <v>155</v>
      </c>
      <c r="L11" s="185">
        <v>132</v>
      </c>
      <c r="M11" s="185">
        <v>90</v>
      </c>
      <c r="N11" s="185">
        <v>96</v>
      </c>
      <c r="O11" s="185">
        <v>120</v>
      </c>
      <c r="P11" s="185">
        <v>131</v>
      </c>
      <c r="Q11" s="185">
        <v>148</v>
      </c>
      <c r="R11" s="185">
        <v>163</v>
      </c>
      <c r="S11" s="185">
        <v>168</v>
      </c>
      <c r="T11" s="185">
        <v>162</v>
      </c>
      <c r="U11" s="185">
        <v>163</v>
      </c>
      <c r="V11" s="185">
        <v>174</v>
      </c>
      <c r="W11" s="185">
        <v>180</v>
      </c>
    </row>
    <row r="12" spans="1:23" s="145" customFormat="1">
      <c r="A12" s="135" t="s">
        <v>314</v>
      </c>
      <c r="B12" s="185">
        <v>0</v>
      </c>
      <c r="C12" s="185">
        <v>0</v>
      </c>
      <c r="D12" s="185">
        <v>0</v>
      </c>
      <c r="E12" s="185">
        <v>0</v>
      </c>
      <c r="F12" s="185">
        <v>0</v>
      </c>
      <c r="G12" s="185">
        <v>631</v>
      </c>
      <c r="H12" s="185">
        <v>611</v>
      </c>
      <c r="I12" s="185">
        <v>588</v>
      </c>
      <c r="J12" s="185">
        <v>566</v>
      </c>
      <c r="K12" s="185">
        <v>527</v>
      </c>
      <c r="L12" s="185">
        <v>383</v>
      </c>
      <c r="M12" s="185">
        <v>375</v>
      </c>
      <c r="N12" s="185">
        <v>360</v>
      </c>
      <c r="O12" s="185">
        <v>350</v>
      </c>
      <c r="P12" s="185">
        <v>330</v>
      </c>
      <c r="Q12" s="185">
        <v>335</v>
      </c>
      <c r="R12" s="185">
        <v>321</v>
      </c>
      <c r="S12" s="185">
        <v>313</v>
      </c>
      <c r="T12" s="185">
        <v>295</v>
      </c>
      <c r="U12" s="185">
        <v>290</v>
      </c>
      <c r="V12" s="185">
        <v>335</v>
      </c>
      <c r="W12" s="185">
        <v>308</v>
      </c>
    </row>
    <row r="13" spans="1:23" s="145" customFormat="1">
      <c r="A13" s="135" t="s">
        <v>26</v>
      </c>
      <c r="B13" s="185">
        <v>24</v>
      </c>
      <c r="C13" s="185">
        <v>16</v>
      </c>
      <c r="D13" s="185">
        <v>23</v>
      </c>
      <c r="E13" s="185">
        <v>22</v>
      </c>
      <c r="F13" s="185">
        <v>20</v>
      </c>
      <c r="G13" s="185">
        <v>22</v>
      </c>
      <c r="H13" s="185">
        <v>140</v>
      </c>
      <c r="I13" s="185">
        <v>147</v>
      </c>
      <c r="J13" s="185">
        <v>142</v>
      </c>
      <c r="K13" s="185">
        <v>163</v>
      </c>
      <c r="L13" s="185">
        <v>2868</v>
      </c>
      <c r="M13" s="185">
        <v>2948</v>
      </c>
      <c r="N13" s="185">
        <v>1720</v>
      </c>
      <c r="O13" s="185">
        <v>1599</v>
      </c>
      <c r="P13" s="185">
        <v>1577</v>
      </c>
      <c r="Q13" s="185">
        <v>1495</v>
      </c>
      <c r="R13" s="185">
        <v>1328</v>
      </c>
      <c r="S13" s="185">
        <v>1445</v>
      </c>
      <c r="T13" s="185">
        <v>1382</v>
      </c>
      <c r="U13" s="185">
        <v>1474</v>
      </c>
      <c r="V13" s="185">
        <v>1363</v>
      </c>
      <c r="W13" s="185">
        <v>1292</v>
      </c>
    </row>
    <row r="14" spans="1:23" s="145" customFormat="1">
      <c r="A14" s="135" t="s">
        <v>533</v>
      </c>
      <c r="B14" s="185">
        <v>137</v>
      </c>
      <c r="C14" s="185">
        <v>144</v>
      </c>
      <c r="D14" s="185">
        <v>154</v>
      </c>
      <c r="E14" s="185">
        <v>162</v>
      </c>
      <c r="F14" s="185">
        <v>127</v>
      </c>
      <c r="G14" s="185">
        <v>153</v>
      </c>
      <c r="H14" s="185">
        <v>143</v>
      </c>
      <c r="I14" s="185">
        <v>178</v>
      </c>
      <c r="J14" s="185">
        <v>171</v>
      </c>
      <c r="K14" s="185">
        <v>191</v>
      </c>
      <c r="L14" s="185">
        <v>133</v>
      </c>
      <c r="M14" s="185">
        <v>162</v>
      </c>
      <c r="N14" s="185">
        <v>176</v>
      </c>
      <c r="O14" s="185">
        <v>133</v>
      </c>
      <c r="P14" s="185">
        <v>127</v>
      </c>
      <c r="Q14" s="185">
        <v>115</v>
      </c>
      <c r="R14" s="185">
        <v>124</v>
      </c>
      <c r="S14" s="185">
        <v>127</v>
      </c>
      <c r="T14" s="185">
        <v>155</v>
      </c>
      <c r="U14" s="185">
        <v>130</v>
      </c>
      <c r="V14" s="185">
        <v>74</v>
      </c>
      <c r="W14" s="185">
        <v>219</v>
      </c>
    </row>
    <row r="15" spans="1:23" s="145" customFormat="1">
      <c r="A15" s="135" t="s">
        <v>114</v>
      </c>
      <c r="B15" s="185">
        <v>-438</v>
      </c>
      <c r="C15" s="185">
        <v>-472</v>
      </c>
      <c r="D15" s="185">
        <v>-474</v>
      </c>
      <c r="E15" s="185">
        <v>-426</v>
      </c>
      <c r="F15" s="185">
        <v>-309</v>
      </c>
      <c r="G15" s="185">
        <v>-305</v>
      </c>
      <c r="H15" s="185">
        <v>-289</v>
      </c>
      <c r="I15" s="185">
        <v>-284</v>
      </c>
      <c r="J15" s="185">
        <v>-414</v>
      </c>
      <c r="K15" s="185">
        <v>-358</v>
      </c>
      <c r="L15" s="185">
        <v>-348</v>
      </c>
      <c r="M15" s="185">
        <v>-349</v>
      </c>
      <c r="N15" s="185">
        <v>-322</v>
      </c>
      <c r="O15" s="185">
        <v>-339</v>
      </c>
      <c r="P15" s="185">
        <v>-351</v>
      </c>
      <c r="Q15" s="185">
        <v>-360</v>
      </c>
      <c r="R15" s="185">
        <v>-372</v>
      </c>
      <c r="S15" s="185">
        <v>-255</v>
      </c>
      <c r="T15" s="185">
        <v>-270</v>
      </c>
      <c r="U15" s="185">
        <v>-239</v>
      </c>
      <c r="V15" s="185">
        <v>-198</v>
      </c>
      <c r="W15" s="185">
        <v>-210</v>
      </c>
    </row>
    <row r="16" spans="1:23" s="145" customFormat="1">
      <c r="A16" s="135" t="s">
        <v>290</v>
      </c>
      <c r="B16" s="185">
        <v>-342</v>
      </c>
      <c r="C16" s="185">
        <v>-354</v>
      </c>
      <c r="D16" s="185">
        <v>-351</v>
      </c>
      <c r="E16" s="185">
        <v>-342</v>
      </c>
      <c r="F16" s="185">
        <v>-324</v>
      </c>
      <c r="G16" s="185">
        <v>-340</v>
      </c>
      <c r="H16" s="185">
        <v>-334</v>
      </c>
      <c r="I16" s="185">
        <v>-357</v>
      </c>
      <c r="J16" s="185">
        <v>-316</v>
      </c>
      <c r="K16" s="185">
        <v>-336</v>
      </c>
      <c r="L16" s="185">
        <v>-291</v>
      </c>
      <c r="M16" s="185">
        <v>-306</v>
      </c>
      <c r="N16" s="185">
        <v>-360</v>
      </c>
      <c r="O16" s="185">
        <v>-280</v>
      </c>
      <c r="P16" s="185">
        <v>-256</v>
      </c>
      <c r="Q16" s="185">
        <v>-213</v>
      </c>
      <c r="R16" s="185">
        <v>-238</v>
      </c>
      <c r="S16" s="185">
        <v>-262</v>
      </c>
      <c r="T16" s="185">
        <v>-270</v>
      </c>
      <c r="U16" s="185">
        <v>-238</v>
      </c>
      <c r="V16" s="185">
        <v>-112</v>
      </c>
      <c r="W16" s="185">
        <v>-154</v>
      </c>
    </row>
    <row r="17" spans="1:23" s="145" customFormat="1" ht="14.5">
      <c r="A17" s="135" t="s">
        <v>477</v>
      </c>
      <c r="B17" s="185"/>
      <c r="C17" s="185"/>
      <c r="D17" s="185"/>
      <c r="E17" s="185"/>
      <c r="F17" s="185"/>
      <c r="G17" s="185"/>
      <c r="H17" s="185"/>
      <c r="I17" s="185"/>
      <c r="J17" s="185"/>
      <c r="K17" s="185">
        <v>-46</v>
      </c>
      <c r="L17" s="185">
        <v>1172</v>
      </c>
      <c r="M17" s="185">
        <v>1154</v>
      </c>
      <c r="N17" s="185">
        <v>635</v>
      </c>
      <c r="O17" s="185">
        <v>614</v>
      </c>
      <c r="P17" s="185">
        <v>498</v>
      </c>
      <c r="Q17" s="185">
        <v>0</v>
      </c>
      <c r="R17" s="185">
        <v>0</v>
      </c>
      <c r="S17" s="185">
        <v>0</v>
      </c>
      <c r="T17" s="185">
        <v>0</v>
      </c>
      <c r="U17" s="185">
        <v>0</v>
      </c>
      <c r="V17" s="185">
        <v>0</v>
      </c>
      <c r="W17" s="185">
        <v>0</v>
      </c>
    </row>
    <row r="18" spans="1:23" s="150" customFormat="1">
      <c r="A18" s="216" t="s">
        <v>291</v>
      </c>
      <c r="B18" s="217">
        <v>2537</v>
      </c>
      <c r="C18" s="217">
        <v>2581</v>
      </c>
      <c r="D18" s="217">
        <v>2639</v>
      </c>
      <c r="E18" s="217">
        <v>3028</v>
      </c>
      <c r="F18" s="217">
        <v>3071</v>
      </c>
      <c r="G18" s="217">
        <v>3753</v>
      </c>
      <c r="H18" s="217">
        <v>3865</v>
      </c>
      <c r="I18" s="217">
        <v>3859</v>
      </c>
      <c r="J18" s="217">
        <v>3699</v>
      </c>
      <c r="K18" s="217">
        <v>3600</v>
      </c>
      <c r="L18" s="217">
        <v>6288</v>
      </c>
      <c r="M18" s="217">
        <v>6330</v>
      </c>
      <c r="N18" s="217">
        <v>4304</v>
      </c>
      <c r="O18" s="217">
        <v>4227</v>
      </c>
      <c r="P18" s="217">
        <v>4054</v>
      </c>
      <c r="Q18" s="217">
        <v>3512</v>
      </c>
      <c r="R18" s="217">
        <v>3306</v>
      </c>
      <c r="S18" s="217">
        <v>3538</v>
      </c>
      <c r="T18" s="217">
        <v>3438</v>
      </c>
      <c r="U18" s="217">
        <f>SUM(U10:U17)</f>
        <v>3552</v>
      </c>
      <c r="V18" s="217">
        <v>4073</v>
      </c>
      <c r="W18" s="217">
        <v>4035</v>
      </c>
    </row>
    <row r="19" spans="1:23" s="150" customFormat="1">
      <c r="A19" s="207" t="s">
        <v>213</v>
      </c>
      <c r="B19" s="218">
        <v>3594</v>
      </c>
      <c r="C19" s="218">
        <v>4337</v>
      </c>
      <c r="D19" s="218">
        <v>4151</v>
      </c>
      <c r="E19" s="218">
        <v>4640</v>
      </c>
      <c r="F19" s="218">
        <v>4541</v>
      </c>
      <c r="G19" s="218">
        <v>5693</v>
      </c>
      <c r="H19" s="218" t="s">
        <v>345</v>
      </c>
      <c r="I19" s="218" t="s">
        <v>346</v>
      </c>
      <c r="J19" s="218">
        <v>5581</v>
      </c>
      <c r="K19" s="218">
        <v>6391</v>
      </c>
      <c r="L19" s="218">
        <v>8140</v>
      </c>
      <c r="M19" s="218">
        <v>7947</v>
      </c>
      <c r="N19" s="218">
        <v>6263</v>
      </c>
      <c r="O19" s="218">
        <v>7284</v>
      </c>
      <c r="P19" s="218">
        <v>6361</v>
      </c>
      <c r="Q19" s="218">
        <v>6812</v>
      </c>
      <c r="R19" s="218">
        <v>6264</v>
      </c>
      <c r="S19" s="218">
        <v>7858</v>
      </c>
      <c r="T19" s="218">
        <v>7609</v>
      </c>
      <c r="U19" s="218">
        <f>U9+U18</f>
        <v>9819</v>
      </c>
      <c r="V19" s="218">
        <v>10393</v>
      </c>
      <c r="W19" s="218">
        <v>11002</v>
      </c>
    </row>
    <row r="20" spans="1:23" s="145" customFormat="1">
      <c r="A20" s="189" t="s">
        <v>292</v>
      </c>
      <c r="B20" s="187">
        <v>3143</v>
      </c>
      <c r="C20" s="187">
        <v>3446</v>
      </c>
      <c r="D20" s="187">
        <v>3649</v>
      </c>
      <c r="E20" s="187">
        <v>4015</v>
      </c>
      <c r="F20" s="187">
        <v>4229</v>
      </c>
      <c r="G20" s="187">
        <v>5177</v>
      </c>
      <c r="H20" s="187" t="s">
        <v>347</v>
      </c>
      <c r="I20" s="187" t="s">
        <v>348</v>
      </c>
      <c r="J20" s="187">
        <v>5700</v>
      </c>
      <c r="K20" s="187">
        <v>5944</v>
      </c>
      <c r="L20" s="187">
        <v>6433.6</v>
      </c>
      <c r="M20" s="187">
        <v>6910</v>
      </c>
      <c r="N20" s="187">
        <v>6864</v>
      </c>
      <c r="O20" s="187">
        <v>7205</v>
      </c>
      <c r="P20" s="187">
        <v>7199</v>
      </c>
      <c r="Q20" s="187">
        <v>6933</v>
      </c>
      <c r="R20" s="187">
        <v>6597</v>
      </c>
      <c r="S20" s="187">
        <v>6916</v>
      </c>
      <c r="T20" s="187">
        <v>6981</v>
      </c>
      <c r="U20" s="187">
        <v>7673</v>
      </c>
      <c r="V20" s="187">
        <v>8389</v>
      </c>
      <c r="W20" s="187">
        <v>9337</v>
      </c>
    </row>
    <row r="21" spans="1:23" s="145" customFormat="1">
      <c r="A21" s="189" t="s">
        <v>391</v>
      </c>
      <c r="B21" s="144">
        <v>1495</v>
      </c>
      <c r="C21" s="144">
        <v>1533</v>
      </c>
      <c r="D21" s="144">
        <v>1539</v>
      </c>
      <c r="E21" s="144">
        <v>1525</v>
      </c>
      <c r="F21" s="144">
        <v>1544</v>
      </c>
      <c r="G21" s="144">
        <v>1572</v>
      </c>
      <c r="H21" s="144">
        <v>1537</v>
      </c>
      <c r="I21" s="144">
        <v>1498</v>
      </c>
      <c r="J21" s="144">
        <v>1445</v>
      </c>
      <c r="K21" s="144">
        <v>1380</v>
      </c>
      <c r="L21" s="144">
        <v>1157</v>
      </c>
      <c r="M21" s="144">
        <v>1148</v>
      </c>
      <c r="N21" s="144">
        <v>1077</v>
      </c>
      <c r="O21" s="144">
        <v>1069</v>
      </c>
      <c r="P21" s="144">
        <v>1111</v>
      </c>
      <c r="Q21" s="144">
        <v>969</v>
      </c>
      <c r="R21" s="144">
        <v>647</v>
      </c>
      <c r="S21" s="144">
        <v>443</v>
      </c>
      <c r="T21" s="144">
        <v>395</v>
      </c>
      <c r="U21" s="144">
        <v>181</v>
      </c>
      <c r="V21" s="144">
        <v>-97</v>
      </c>
      <c r="W21" s="144">
        <v>-384</v>
      </c>
    </row>
    <row r="22" spans="1:23" s="145" customFormat="1">
      <c r="A22" s="189" t="s">
        <v>392</v>
      </c>
      <c r="B22" s="144"/>
      <c r="C22" s="144"/>
      <c r="D22" s="144"/>
      <c r="E22" s="144"/>
      <c r="F22" s="144"/>
      <c r="G22" s="144">
        <v>-10</v>
      </c>
      <c r="H22" s="144">
        <v>11.199999999999967</v>
      </c>
      <c r="I22" s="144">
        <v>50.399999999999928</v>
      </c>
      <c r="J22" s="144">
        <v>99.799999999999898</v>
      </c>
      <c r="K22" s="144">
        <v>109</v>
      </c>
      <c r="L22" s="144">
        <v>91</v>
      </c>
      <c r="M22" s="144">
        <v>44</v>
      </c>
      <c r="N22" s="144">
        <v>-12</v>
      </c>
      <c r="O22" s="144">
        <v>-20</v>
      </c>
      <c r="P22" s="144">
        <v>-10</v>
      </c>
      <c r="Q22" s="144">
        <v>2</v>
      </c>
      <c r="R22" s="144">
        <v>8</v>
      </c>
      <c r="S22" s="144">
        <v>16</v>
      </c>
      <c r="T22" s="144">
        <v>3</v>
      </c>
      <c r="U22" s="144">
        <v>0</v>
      </c>
      <c r="V22" s="144">
        <v>0</v>
      </c>
      <c r="W22" s="144">
        <v>0</v>
      </c>
    </row>
    <row r="23" spans="1:23" s="150" customFormat="1">
      <c r="A23" s="207" t="s">
        <v>390</v>
      </c>
      <c r="B23" s="218"/>
      <c r="C23" s="218">
        <v>1533</v>
      </c>
      <c r="D23" s="218">
        <v>1539</v>
      </c>
      <c r="E23" s="218">
        <v>1525</v>
      </c>
      <c r="F23" s="218">
        <v>1544</v>
      </c>
      <c r="G23" s="218">
        <v>1562</v>
      </c>
      <c r="H23" s="218">
        <v>1549</v>
      </c>
      <c r="I23" s="218">
        <v>1547</v>
      </c>
      <c r="J23" s="218">
        <v>1544.8</v>
      </c>
      <c r="K23" s="218">
        <v>1489.6</v>
      </c>
      <c r="L23" s="218">
        <v>1248</v>
      </c>
      <c r="M23" s="218">
        <v>1192</v>
      </c>
      <c r="N23" s="218">
        <v>1065</v>
      </c>
      <c r="O23" s="218">
        <v>1049</v>
      </c>
      <c r="P23" s="218">
        <v>1101</v>
      </c>
      <c r="Q23" s="218">
        <v>971</v>
      </c>
      <c r="R23" s="218">
        <v>655</v>
      </c>
      <c r="S23" s="218">
        <v>459</v>
      </c>
      <c r="T23" s="218">
        <v>398</v>
      </c>
      <c r="U23" s="218">
        <v>181</v>
      </c>
      <c r="V23" s="218">
        <v>-97</v>
      </c>
      <c r="W23" s="218">
        <v>-384</v>
      </c>
    </row>
    <row r="24" spans="1:23" s="150" customFormat="1">
      <c r="A24" s="219" t="s">
        <v>293</v>
      </c>
      <c r="B24" s="220">
        <v>0.47544130971200976</v>
      </c>
      <c r="C24" s="220">
        <v>0.44487494486946011</v>
      </c>
      <c r="D24" s="220">
        <v>0.42172864351351752</v>
      </c>
      <c r="E24" s="220">
        <v>0.38047522883785995</v>
      </c>
      <c r="F24" s="220">
        <v>0.36509814921249228</v>
      </c>
      <c r="G24" s="220">
        <v>0.29901247581145141</v>
      </c>
      <c r="H24" s="220" t="s">
        <v>349</v>
      </c>
      <c r="I24" s="220">
        <v>0.27300000000000002</v>
      </c>
      <c r="J24" s="220">
        <v>0.27103560722165149</v>
      </c>
      <c r="K24" s="220">
        <v>0.25058886058620372</v>
      </c>
      <c r="L24" s="220">
        <v>0.19398159661775677</v>
      </c>
      <c r="M24" s="220">
        <v>0.17247025305162494</v>
      </c>
      <c r="N24" s="220">
        <v>0.155</v>
      </c>
      <c r="O24" s="220">
        <v>0.1454684567965695</v>
      </c>
      <c r="P24" s="220">
        <v>0.15293790804278373</v>
      </c>
      <c r="Q24" s="220">
        <v>0.14000000000000001</v>
      </c>
      <c r="R24" s="220">
        <v>9.9000000000000005E-2</v>
      </c>
      <c r="S24" s="220">
        <v>6.6000000000000003E-2</v>
      </c>
      <c r="T24" s="220">
        <v>5.7000000000000002E-2</v>
      </c>
      <c r="U24" s="220">
        <v>2.4E-2</v>
      </c>
      <c r="V24" s="220">
        <v>-1.2E-2</v>
      </c>
      <c r="W24" s="220">
        <v>-4.1000000000000002E-2</v>
      </c>
    </row>
    <row r="25" spans="1:23" s="145" customFormat="1"/>
    <row r="26" spans="1:23" s="150" customFormat="1">
      <c r="A26" s="149" t="s">
        <v>213</v>
      </c>
      <c r="B26" s="221">
        <v>3594</v>
      </c>
      <c r="C26" s="221">
        <v>4337</v>
      </c>
      <c r="D26" s="221">
        <v>4151</v>
      </c>
      <c r="E26" s="221">
        <v>4640</v>
      </c>
      <c r="F26" s="221">
        <v>4541</v>
      </c>
      <c r="G26" s="221">
        <v>5693</v>
      </c>
      <c r="H26" s="221" t="s">
        <v>345</v>
      </c>
      <c r="I26" s="221" t="s">
        <v>346</v>
      </c>
      <c r="J26" s="221">
        <v>5581</v>
      </c>
      <c r="K26" s="221">
        <v>6391</v>
      </c>
      <c r="L26" s="221">
        <v>8140</v>
      </c>
      <c r="M26" s="221">
        <v>7947</v>
      </c>
      <c r="N26" s="221">
        <v>6263</v>
      </c>
      <c r="O26" s="221">
        <v>7284</v>
      </c>
      <c r="P26" s="221">
        <v>6361</v>
      </c>
      <c r="Q26" s="221">
        <v>6812</v>
      </c>
      <c r="R26" s="221">
        <v>6264</v>
      </c>
      <c r="S26" s="221">
        <v>7858</v>
      </c>
      <c r="T26" s="221">
        <v>7609</v>
      </c>
      <c r="U26" s="221">
        <v>9819</v>
      </c>
      <c r="V26" s="221">
        <v>10393</v>
      </c>
      <c r="W26" s="221">
        <v>11002</v>
      </c>
    </row>
    <row r="27" spans="1:23" s="145" customFormat="1">
      <c r="A27" s="135" t="s">
        <v>0</v>
      </c>
      <c r="B27" s="185">
        <v>1021.4640000000001</v>
      </c>
      <c r="C27" s="185">
        <v>1426</v>
      </c>
      <c r="D27" s="185">
        <v>-1107</v>
      </c>
      <c r="E27" s="185">
        <v>-832</v>
      </c>
      <c r="F27" s="185">
        <v>3944</v>
      </c>
      <c r="G27" s="185">
        <v>4189</v>
      </c>
      <c r="H27" s="185">
        <v>4148</v>
      </c>
      <c r="I27" s="185">
        <v>4756</v>
      </c>
      <c r="J27" s="185">
        <v>4139</v>
      </c>
      <c r="K27" s="185">
        <v>4754</v>
      </c>
      <c r="L27" s="185">
        <v>4189</v>
      </c>
      <c r="M27" s="185">
        <v>3865</v>
      </c>
      <c r="N27" s="185">
        <v>3026</v>
      </c>
      <c r="O27" s="185">
        <v>-777</v>
      </c>
      <c r="P27" s="185">
        <v>-1697</v>
      </c>
      <c r="Q27" s="185">
        <v>-1392</v>
      </c>
      <c r="R27" s="185">
        <v>-2059</v>
      </c>
      <c r="S27" s="185">
        <v>-1107</v>
      </c>
      <c r="T27" s="256">
        <v>-1636</v>
      </c>
      <c r="U27" s="256">
        <v>546</v>
      </c>
      <c r="V27" s="256">
        <v>1482</v>
      </c>
      <c r="W27" s="256">
        <v>2516</v>
      </c>
    </row>
    <row r="28" spans="1:23" s="145" customFormat="1">
      <c r="A28" s="135" t="s">
        <v>35</v>
      </c>
      <c r="B28" s="185">
        <v>2573</v>
      </c>
      <c r="C28" s="185">
        <v>2910</v>
      </c>
      <c r="D28" s="185">
        <v>5258</v>
      </c>
      <c r="E28" s="185">
        <v>5473</v>
      </c>
      <c r="F28" s="185">
        <v>597</v>
      </c>
      <c r="G28" s="185">
        <v>1502</v>
      </c>
      <c r="H28" s="185">
        <v>1416</v>
      </c>
      <c r="I28" s="185">
        <v>1735</v>
      </c>
      <c r="J28" s="185">
        <v>1442</v>
      </c>
      <c r="K28" s="185">
        <v>1638</v>
      </c>
      <c r="L28" s="185">
        <v>3951</v>
      </c>
      <c r="M28" s="185">
        <v>4082</v>
      </c>
      <c r="N28" s="185">
        <v>3237</v>
      </c>
      <c r="O28" s="185">
        <v>8061</v>
      </c>
      <c r="P28" s="185">
        <v>8059</v>
      </c>
      <c r="Q28" s="185">
        <v>8204</v>
      </c>
      <c r="R28" s="185">
        <v>8323</v>
      </c>
      <c r="S28" s="185">
        <v>8965</v>
      </c>
      <c r="T28" s="256">
        <v>9245</v>
      </c>
      <c r="U28" s="256">
        <v>9273</v>
      </c>
      <c r="V28" s="256">
        <v>8911</v>
      </c>
      <c r="W28" s="256">
        <v>8486</v>
      </c>
    </row>
    <row r="29" spans="1:23" s="170" customFormat="1">
      <c r="B29" s="190"/>
      <c r="C29" s="190"/>
      <c r="D29" s="190"/>
      <c r="E29" s="190"/>
      <c r="F29" s="190"/>
      <c r="G29" s="190"/>
      <c r="H29" s="190"/>
      <c r="K29" s="191"/>
      <c r="L29" s="191"/>
      <c r="M29" s="191"/>
      <c r="N29" s="191"/>
      <c r="O29" s="191"/>
      <c r="P29" s="191"/>
      <c r="Q29" s="191"/>
      <c r="R29" s="191"/>
      <c r="S29" s="191"/>
      <c r="T29" s="191"/>
      <c r="U29" s="191"/>
    </row>
    <row r="30" spans="1:23" s="125" customFormat="1" ht="30" customHeight="1">
      <c r="A30" s="284" t="s">
        <v>460</v>
      </c>
      <c r="B30" s="284"/>
      <c r="C30" s="284"/>
      <c r="D30" s="284"/>
      <c r="E30" s="284"/>
      <c r="F30" s="284"/>
      <c r="G30" s="284"/>
      <c r="H30" s="284"/>
      <c r="I30" s="284"/>
      <c r="J30" s="284"/>
      <c r="K30" s="284"/>
      <c r="L30" s="284"/>
    </row>
    <row r="31" spans="1:23" s="145" customFormat="1">
      <c r="A31" s="188"/>
      <c r="H31" s="148"/>
      <c r="I31" s="148"/>
      <c r="J31" s="148"/>
      <c r="K31" s="148"/>
      <c r="L31" s="148"/>
      <c r="M31" s="148"/>
      <c r="N31" s="148"/>
      <c r="O31" s="148"/>
      <c r="P31" s="148"/>
      <c r="Q31" s="148"/>
      <c r="R31" s="148"/>
      <c r="S31" s="148"/>
      <c r="T31" s="148"/>
      <c r="U31" s="148"/>
    </row>
    <row r="32" spans="1:23"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1">
    <mergeCell ref="A30:L30"/>
  </mergeCells>
  <pageMargins left="0.7" right="0.7" top="0.75" bottom="0.75" header="0.3" footer="0.3"/>
  <pageSetup scale="36"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I434"/>
  <sheetViews>
    <sheetView showGridLines="0" view="pageBreakPreview" zoomScale="80" zoomScaleNormal="80" zoomScaleSheetLayoutView="80" workbookViewId="0">
      <selection activeCell="G19" sqref="G19"/>
    </sheetView>
  </sheetViews>
  <sheetFormatPr defaultColWidth="8.81640625" defaultRowHeight="14.5"/>
  <cols>
    <col min="1" max="1" width="61.453125" bestFit="1" customWidth="1"/>
    <col min="2" max="2" width="10.81640625" bestFit="1" customWidth="1"/>
  </cols>
  <sheetData>
    <row r="1" spans="1:9" s="200" customFormat="1" ht="17.149999999999999" customHeight="1">
      <c r="A1" s="199" t="s">
        <v>374</v>
      </c>
      <c r="B1" s="199"/>
      <c r="C1" s="199"/>
      <c r="D1" s="199"/>
      <c r="E1" s="199"/>
      <c r="F1" s="199"/>
      <c r="G1" s="199"/>
      <c r="H1" s="199"/>
    </row>
    <row r="2" spans="1:9" s="200" customFormat="1" ht="17.149999999999999" customHeight="1" thickBot="1">
      <c r="A2" s="201" t="s">
        <v>328</v>
      </c>
      <c r="B2" s="201"/>
      <c r="C2" s="201"/>
      <c r="D2" s="201"/>
      <c r="E2" s="201"/>
      <c r="F2" s="201"/>
      <c r="G2" s="201"/>
      <c r="H2" s="201"/>
    </row>
    <row r="3" spans="1:9" s="200" customFormat="1" ht="17.149999999999999" customHeight="1" thickTop="1" thickBot="1">
      <c r="A3" s="211" t="s">
        <v>229</v>
      </c>
      <c r="B3" s="212" t="s">
        <v>309</v>
      </c>
      <c r="C3" s="212" t="s">
        <v>329</v>
      </c>
      <c r="D3" s="212" t="s">
        <v>334</v>
      </c>
      <c r="E3" s="212" t="s">
        <v>350</v>
      </c>
      <c r="F3" s="212" t="s">
        <v>352</v>
      </c>
      <c r="G3" s="212" t="s">
        <v>355</v>
      </c>
      <c r="H3" s="212" t="s">
        <v>382</v>
      </c>
    </row>
    <row r="4" spans="1:9" s="145" customFormat="1" ht="16" customHeight="1" thickTop="1">
      <c r="A4" s="135" t="s">
        <v>476</v>
      </c>
      <c r="B4" s="185">
        <v>712.7</v>
      </c>
      <c r="C4" s="185">
        <v>746.9</v>
      </c>
      <c r="D4" s="185">
        <v>735.8</v>
      </c>
      <c r="E4" s="185">
        <v>724.4</v>
      </c>
      <c r="F4" s="185">
        <f>SUM(B4:E4)</f>
        <v>2919.7999999999997</v>
      </c>
      <c r="G4" s="185">
        <v>723</v>
      </c>
      <c r="H4" s="185">
        <v>238</v>
      </c>
      <c r="I4" s="257"/>
    </row>
    <row r="5" spans="1:9" s="145" customFormat="1" ht="16" customHeight="1">
      <c r="A5" s="135" t="s">
        <v>176</v>
      </c>
      <c r="B5" s="185">
        <v>116.28358835701501</v>
      </c>
      <c r="C5" s="185">
        <v>125</v>
      </c>
      <c r="D5" s="185">
        <v>117</v>
      </c>
      <c r="E5" s="185">
        <v>111.15978118027201</v>
      </c>
      <c r="F5" s="185">
        <f>SUM(B5:E5)</f>
        <v>469.44336953728703</v>
      </c>
      <c r="G5" s="185">
        <v>96.344955539667694</v>
      </c>
      <c r="H5" s="185">
        <v>33</v>
      </c>
      <c r="I5" s="257"/>
    </row>
    <row r="6" spans="1:9" s="179" customFormat="1"/>
    <row r="7" spans="1:9" s="128" customFormat="1">
      <c r="A7" s="129" t="s">
        <v>409</v>
      </c>
    </row>
    <row r="8" spans="1:9" s="179" customFormat="1"/>
    <row r="9" spans="1:9" s="179" customFormat="1"/>
    <row r="10" spans="1:9" s="179" customFormat="1"/>
    <row r="11" spans="1:9" s="179" customFormat="1"/>
    <row r="12" spans="1:9" s="179" customFormat="1"/>
    <row r="13" spans="1:9" s="179" customFormat="1"/>
    <row r="14" spans="1:9" s="179" customFormat="1"/>
    <row r="15" spans="1:9" s="179" customFormat="1"/>
    <row r="16" spans="1:9" s="179" customFormat="1"/>
    <row r="17" s="179" customFormat="1"/>
    <row r="18" s="179" customFormat="1"/>
    <row r="19" s="179" customFormat="1"/>
    <row r="20" s="179" customFormat="1"/>
    <row r="21" s="179" customFormat="1"/>
    <row r="22" s="179" customFormat="1"/>
    <row r="23" s="179" customFormat="1"/>
    <row r="24" s="179" customFormat="1"/>
    <row r="25" s="179" customFormat="1"/>
    <row r="26" s="179" customFormat="1"/>
    <row r="27" s="179" customFormat="1"/>
    <row r="28" s="179" customFormat="1"/>
    <row r="29" s="179" customFormat="1"/>
    <row r="30" s="179" customFormat="1"/>
    <row r="31" s="179" customFormat="1"/>
    <row r="32" s="179" customFormat="1"/>
    <row r="33" s="179" customFormat="1"/>
    <row r="34" s="179" customFormat="1"/>
    <row r="35" s="179" customFormat="1"/>
    <row r="36" s="179" customFormat="1"/>
    <row r="37" s="179" customFormat="1"/>
    <row r="38" s="179" customFormat="1"/>
    <row r="39" s="179" customFormat="1"/>
    <row r="40" s="179" customFormat="1"/>
    <row r="41" s="179" customFormat="1"/>
    <row r="42" s="179" customFormat="1"/>
    <row r="43" s="179" customFormat="1"/>
    <row r="44" s="179" customFormat="1"/>
    <row r="45" s="179" customFormat="1"/>
    <row r="46" s="179" customFormat="1"/>
    <row r="47" s="179" customFormat="1"/>
    <row r="48" s="179" customFormat="1"/>
    <row r="49" s="179" customFormat="1"/>
    <row r="50" s="179" customFormat="1"/>
    <row r="51" s="179" customFormat="1"/>
    <row r="52" s="179" customFormat="1"/>
    <row r="53" s="179" customFormat="1"/>
    <row r="54" s="179" customFormat="1"/>
    <row r="55" s="179" customFormat="1"/>
    <row r="56" s="179" customFormat="1"/>
    <row r="57" s="179" customFormat="1"/>
    <row r="58" s="179" customFormat="1"/>
    <row r="59" s="179" customFormat="1"/>
    <row r="60" s="179" customFormat="1"/>
    <row r="61" s="179" customFormat="1"/>
    <row r="62" s="179" customFormat="1"/>
    <row r="63" s="179" customFormat="1"/>
    <row r="64" s="179" customFormat="1"/>
    <row r="65" s="179" customFormat="1"/>
    <row r="66" s="179" customFormat="1"/>
    <row r="67" s="179" customFormat="1"/>
    <row r="68" s="179" customFormat="1"/>
    <row r="69" s="179" customFormat="1"/>
    <row r="70" s="179" customFormat="1"/>
    <row r="71" s="179" customFormat="1"/>
    <row r="72" s="179" customFormat="1"/>
    <row r="73" s="179" customFormat="1"/>
    <row r="74" s="179" customFormat="1"/>
    <row r="75" s="179" customFormat="1"/>
    <row r="76" s="179" customFormat="1"/>
    <row r="77" s="179" customFormat="1"/>
    <row r="78" s="179" customFormat="1"/>
    <row r="79" s="179" customFormat="1"/>
    <row r="80" s="179" customFormat="1"/>
    <row r="81" s="179" customFormat="1"/>
    <row r="82" s="179" customFormat="1"/>
    <row r="83" s="179" customFormat="1"/>
    <row r="84" s="179" customFormat="1"/>
    <row r="85" s="179" customFormat="1"/>
    <row r="86" s="179" customFormat="1"/>
    <row r="87" s="179" customFormat="1"/>
    <row r="88" s="179" customFormat="1"/>
    <row r="89" s="179" customFormat="1"/>
    <row r="90" s="179" customFormat="1"/>
    <row r="91" s="179" customFormat="1"/>
    <row r="92" s="179" customFormat="1"/>
    <row r="93" s="179" customFormat="1"/>
    <row r="94" s="179" customFormat="1"/>
    <row r="95" s="179" customFormat="1"/>
    <row r="96" s="179" customFormat="1"/>
    <row r="97" s="179" customFormat="1"/>
    <row r="98" s="179" customFormat="1"/>
    <row r="99" s="179" customFormat="1"/>
    <row r="100" s="179" customFormat="1"/>
    <row r="101" s="179" customFormat="1"/>
    <row r="102" s="179" customFormat="1"/>
    <row r="103" s="179" customFormat="1"/>
    <row r="104" s="179" customFormat="1"/>
    <row r="105" s="179" customFormat="1"/>
    <row r="106" s="179" customFormat="1"/>
    <row r="107" s="179" customFormat="1"/>
    <row r="108" s="179" customFormat="1"/>
    <row r="109" s="179" customFormat="1"/>
    <row r="110" s="179" customFormat="1"/>
    <row r="111" s="179" customFormat="1"/>
    <row r="112" s="179" customFormat="1"/>
    <row r="113" s="179" customFormat="1"/>
    <row r="114" s="179" customFormat="1"/>
    <row r="115" s="179" customFormat="1"/>
    <row r="116" s="179" customFormat="1"/>
    <row r="117" s="179" customFormat="1"/>
    <row r="118" s="179" customFormat="1"/>
    <row r="119" s="179" customFormat="1"/>
    <row r="120" s="179" customFormat="1"/>
    <row r="121" s="179" customFormat="1"/>
    <row r="122" s="179" customFormat="1"/>
    <row r="123" s="179" customFormat="1"/>
    <row r="124" s="179" customFormat="1"/>
    <row r="125" s="179" customFormat="1"/>
    <row r="126" s="179" customFormat="1"/>
    <row r="127" s="179" customFormat="1"/>
    <row r="128" s="179" customFormat="1"/>
    <row r="129" s="179" customFormat="1"/>
    <row r="130" s="179" customFormat="1"/>
    <row r="131" s="179" customFormat="1"/>
    <row r="132" s="179" customFormat="1"/>
    <row r="133" s="179" customFormat="1"/>
    <row r="134" s="179" customFormat="1"/>
    <row r="135" s="179" customFormat="1"/>
    <row r="136" s="179" customFormat="1"/>
    <row r="137" s="179" customFormat="1"/>
    <row r="138" s="179" customFormat="1"/>
    <row r="139" s="179" customFormat="1"/>
    <row r="140" s="179" customFormat="1"/>
    <row r="141" s="179" customFormat="1"/>
    <row r="142" s="179" customFormat="1"/>
    <row r="143" s="179" customFormat="1"/>
    <row r="144" s="179" customFormat="1"/>
    <row r="145" s="179" customFormat="1"/>
    <row r="146" s="179" customFormat="1"/>
    <row r="147" s="179" customFormat="1"/>
    <row r="148" s="179" customFormat="1"/>
    <row r="149" s="179" customFormat="1"/>
    <row r="150" s="179" customFormat="1"/>
    <row r="151" s="179" customFormat="1"/>
    <row r="152" s="179" customFormat="1"/>
    <row r="153" s="179" customFormat="1"/>
    <row r="154" s="179" customFormat="1"/>
    <row r="155" s="179" customFormat="1"/>
    <row r="156" s="179" customFormat="1"/>
    <row r="157" s="179" customFormat="1"/>
    <row r="158" s="179" customFormat="1"/>
    <row r="159" s="179" customFormat="1"/>
    <row r="160" s="179" customFormat="1"/>
    <row r="161" s="179" customFormat="1"/>
    <row r="162" s="179" customFormat="1"/>
    <row r="163" s="179" customFormat="1"/>
    <row r="164" s="179" customFormat="1"/>
    <row r="165" s="179" customFormat="1"/>
    <row r="166" s="179" customFormat="1"/>
    <row r="167" s="179" customFormat="1"/>
    <row r="168" s="179" customFormat="1"/>
    <row r="169" s="179" customFormat="1"/>
    <row r="170" s="179" customFormat="1"/>
    <row r="171" s="179" customFormat="1"/>
    <row r="172" s="179" customFormat="1"/>
    <row r="173" s="179" customFormat="1"/>
    <row r="174" s="179" customFormat="1"/>
    <row r="175" s="179" customFormat="1"/>
    <row r="176" s="179" customFormat="1"/>
    <row r="177" s="179" customFormat="1"/>
    <row r="178" s="179" customFormat="1"/>
    <row r="179" s="179" customFormat="1"/>
    <row r="180" s="179" customFormat="1"/>
    <row r="181" s="179" customFormat="1"/>
    <row r="182" s="179" customFormat="1"/>
    <row r="183" s="179" customFormat="1"/>
    <row r="184" s="179" customFormat="1"/>
    <row r="185" s="179" customFormat="1"/>
    <row r="186" s="179" customFormat="1"/>
    <row r="187" s="179" customFormat="1"/>
    <row r="188" s="179" customFormat="1"/>
    <row r="189" s="179" customFormat="1"/>
    <row r="190" s="179" customFormat="1"/>
    <row r="191" s="179" customFormat="1"/>
    <row r="192" s="179" customFormat="1"/>
    <row r="193" s="179" customFormat="1"/>
    <row r="194" s="179" customFormat="1"/>
    <row r="195" s="179" customFormat="1"/>
    <row r="196" s="179" customFormat="1"/>
    <row r="197" s="179" customFormat="1"/>
    <row r="198" s="179" customFormat="1"/>
    <row r="199" s="179" customFormat="1"/>
    <row r="200" s="179" customFormat="1"/>
    <row r="201" s="179" customFormat="1"/>
    <row r="202" s="179" customFormat="1"/>
    <row r="203" s="179" customFormat="1"/>
    <row r="204" s="179" customFormat="1"/>
    <row r="205" s="179" customFormat="1"/>
    <row r="206" s="179" customFormat="1"/>
    <row r="207" s="179" customFormat="1"/>
    <row r="208" s="179" customFormat="1"/>
    <row r="209" s="179" customFormat="1"/>
    <row r="210" s="179" customFormat="1"/>
    <row r="211" s="179" customFormat="1"/>
    <row r="212" s="179" customFormat="1"/>
    <row r="213" s="179" customFormat="1"/>
    <row r="214" s="179" customFormat="1"/>
    <row r="215" s="179" customFormat="1"/>
    <row r="216" s="179" customFormat="1"/>
    <row r="217" s="179" customFormat="1"/>
    <row r="218" s="179" customFormat="1"/>
    <row r="219" s="179" customFormat="1"/>
    <row r="220" s="179" customFormat="1"/>
    <row r="221" s="179" customFormat="1"/>
    <row r="222" s="179" customFormat="1"/>
    <row r="223" s="179" customFormat="1"/>
    <row r="224" s="179" customFormat="1"/>
    <row r="225" s="179" customFormat="1"/>
    <row r="226" s="179" customFormat="1"/>
    <row r="227" s="179" customFormat="1"/>
    <row r="228" s="179" customFormat="1"/>
    <row r="229" s="179" customFormat="1"/>
    <row r="230" s="179" customFormat="1"/>
    <row r="231" s="179" customFormat="1"/>
    <row r="232" s="179" customFormat="1"/>
    <row r="233" s="179" customFormat="1"/>
    <row r="234" s="179" customFormat="1"/>
    <row r="235" s="179" customFormat="1"/>
    <row r="236" s="179" customFormat="1"/>
    <row r="237" s="179" customFormat="1"/>
    <row r="238" s="179" customFormat="1"/>
    <row r="239" s="179" customFormat="1"/>
    <row r="240" s="179" customFormat="1"/>
    <row r="241" s="179" customFormat="1"/>
    <row r="242" s="179" customFormat="1"/>
    <row r="243" s="179" customFormat="1"/>
    <row r="244" s="179" customFormat="1"/>
    <row r="245" s="179" customFormat="1"/>
    <row r="246" s="179" customFormat="1"/>
    <row r="247" s="179" customFormat="1"/>
    <row r="248" s="179" customFormat="1"/>
    <row r="249" s="179" customFormat="1"/>
    <row r="250" s="179" customFormat="1"/>
    <row r="251" s="179" customFormat="1"/>
    <row r="252" s="179" customFormat="1"/>
    <row r="253" s="179" customFormat="1"/>
    <row r="254" s="179" customFormat="1"/>
    <row r="255" s="179" customFormat="1"/>
    <row r="256" s="179" customFormat="1"/>
    <row r="257" s="179" customFormat="1"/>
    <row r="258" s="179" customFormat="1"/>
    <row r="259" s="179" customFormat="1"/>
    <row r="260" s="179" customFormat="1"/>
    <row r="261" s="179" customFormat="1"/>
    <row r="262" s="179" customFormat="1"/>
    <row r="263" s="179" customFormat="1"/>
    <row r="264" s="179" customFormat="1"/>
    <row r="265" s="179" customFormat="1"/>
    <row r="266" s="179" customFormat="1"/>
    <row r="267" s="179" customFormat="1"/>
    <row r="268" s="179" customFormat="1"/>
    <row r="269" s="179" customFormat="1"/>
    <row r="270" s="179" customFormat="1"/>
    <row r="271" s="179" customFormat="1"/>
    <row r="272" s="179" customFormat="1"/>
    <row r="273" s="179" customFormat="1"/>
    <row r="274" s="179" customFormat="1"/>
    <row r="275" s="179" customFormat="1"/>
    <row r="276" s="179" customFormat="1"/>
    <row r="277" s="179" customFormat="1"/>
    <row r="278" s="179" customFormat="1"/>
    <row r="279" s="179" customFormat="1"/>
    <row r="280" s="179" customFormat="1"/>
    <row r="281" s="179" customFormat="1"/>
    <row r="282" s="179" customFormat="1"/>
    <row r="283" s="179" customFormat="1"/>
    <row r="284" s="179" customFormat="1"/>
    <row r="285" s="179" customFormat="1"/>
    <row r="286" s="179" customFormat="1"/>
    <row r="287" s="179" customFormat="1"/>
    <row r="288" s="179" customFormat="1"/>
    <row r="289" s="179" customFormat="1"/>
    <row r="290" s="179" customFormat="1"/>
    <row r="291" s="179" customFormat="1"/>
    <row r="292" s="179" customFormat="1"/>
    <row r="293" s="179" customFormat="1"/>
    <row r="294" s="179" customFormat="1"/>
    <row r="295" s="179" customFormat="1"/>
    <row r="296" s="179" customFormat="1"/>
    <row r="297" s="179" customFormat="1"/>
    <row r="298" s="179" customFormat="1"/>
    <row r="299" s="179" customFormat="1"/>
    <row r="300" s="179" customFormat="1"/>
    <row r="301" s="179" customFormat="1"/>
    <row r="302" s="179" customFormat="1"/>
    <row r="303" s="179" customFormat="1"/>
    <row r="304" s="179" customFormat="1"/>
    <row r="305" s="179" customFormat="1"/>
    <row r="306" s="179" customFormat="1"/>
    <row r="307" s="179" customFormat="1"/>
    <row r="308" s="179" customFormat="1"/>
    <row r="309" s="179" customFormat="1"/>
    <row r="310" s="179" customFormat="1"/>
    <row r="311" s="179" customFormat="1"/>
    <row r="312" s="179" customFormat="1"/>
    <row r="313" s="179" customFormat="1"/>
    <row r="314" s="179" customFormat="1"/>
    <row r="315" s="179" customFormat="1"/>
    <row r="316" s="179" customFormat="1"/>
    <row r="317" s="179" customFormat="1"/>
    <row r="318" s="179" customFormat="1"/>
    <row r="319" s="179" customFormat="1"/>
    <row r="320" s="179" customFormat="1"/>
    <row r="321" s="179" customFormat="1"/>
    <row r="322" s="179" customFormat="1"/>
    <row r="323" s="179" customFormat="1"/>
    <row r="324" s="179" customFormat="1"/>
    <row r="325" s="179" customFormat="1"/>
    <row r="326" s="179" customFormat="1"/>
    <row r="327" s="179" customFormat="1"/>
    <row r="328" s="179" customFormat="1"/>
    <row r="329" s="179" customFormat="1"/>
    <row r="330" s="179" customFormat="1"/>
    <row r="331" s="179" customFormat="1"/>
    <row r="332" s="179" customFormat="1"/>
    <row r="333" s="179" customFormat="1"/>
    <row r="334" s="179" customFormat="1"/>
    <row r="335" s="179" customFormat="1"/>
    <row r="336" s="179" customFormat="1"/>
    <row r="337" s="179" customFormat="1"/>
    <row r="338" s="179" customFormat="1"/>
    <row r="339" s="179" customFormat="1"/>
    <row r="340" s="179" customFormat="1"/>
    <row r="341" s="179" customFormat="1"/>
    <row r="342" s="179" customFormat="1"/>
    <row r="343" s="179" customFormat="1"/>
    <row r="344" s="179" customFormat="1"/>
    <row r="345" s="179" customFormat="1"/>
    <row r="346" s="179" customFormat="1"/>
    <row r="347" s="179" customFormat="1"/>
    <row r="348" s="179" customFormat="1"/>
    <row r="349" s="179" customFormat="1"/>
    <row r="350" s="179" customFormat="1"/>
    <row r="351" s="179" customFormat="1"/>
    <row r="352" s="179" customFormat="1"/>
    <row r="353" s="179" customFormat="1"/>
    <row r="354" s="179" customFormat="1"/>
    <row r="355" s="179" customFormat="1"/>
    <row r="356" s="179" customFormat="1"/>
    <row r="357" s="179" customFormat="1"/>
    <row r="358" s="179" customFormat="1"/>
    <row r="359" s="179" customFormat="1"/>
    <row r="360" s="179" customFormat="1"/>
    <row r="361" s="179" customFormat="1"/>
    <row r="362" s="179" customFormat="1"/>
    <row r="363" s="179" customFormat="1"/>
    <row r="364" s="179" customFormat="1"/>
    <row r="365" s="179" customFormat="1"/>
    <row r="366" s="179" customFormat="1"/>
    <row r="367" s="179" customFormat="1"/>
    <row r="368" s="179" customFormat="1"/>
    <row r="369" s="179" customFormat="1"/>
    <row r="370" s="179" customFormat="1"/>
    <row r="371" s="179" customFormat="1"/>
    <row r="372" s="179" customFormat="1"/>
    <row r="373" s="179" customFormat="1"/>
    <row r="374" s="179" customFormat="1"/>
    <row r="375" s="179" customFormat="1"/>
    <row r="376" s="179" customFormat="1"/>
    <row r="377" s="179" customFormat="1"/>
    <row r="378" s="179" customFormat="1"/>
    <row r="379" s="179" customFormat="1"/>
    <row r="380" s="179" customFormat="1"/>
    <row r="381" s="179" customFormat="1"/>
    <row r="382" s="179" customFormat="1"/>
    <row r="383" s="179" customFormat="1"/>
    <row r="384" s="179" customFormat="1"/>
    <row r="385" s="179" customFormat="1"/>
    <row r="386" s="179" customFormat="1"/>
    <row r="387" s="179" customFormat="1"/>
    <row r="388" s="179" customFormat="1"/>
    <row r="389" s="179" customFormat="1"/>
    <row r="390" s="179" customFormat="1"/>
    <row r="391" s="179" customFormat="1"/>
    <row r="392" s="179" customFormat="1"/>
    <row r="393" s="179" customFormat="1"/>
    <row r="394" s="179" customFormat="1"/>
    <row r="395" s="179" customFormat="1"/>
    <row r="396" s="179" customFormat="1"/>
    <row r="397" s="179" customFormat="1"/>
    <row r="398" s="179" customFormat="1"/>
    <row r="399" s="179" customFormat="1"/>
    <row r="400" s="179" customFormat="1"/>
    <row r="401" s="179" customFormat="1"/>
    <row r="402" s="179" customFormat="1"/>
    <row r="403" s="179" customFormat="1"/>
    <row r="404" s="179" customFormat="1"/>
    <row r="405" s="179" customFormat="1"/>
    <row r="406" s="179" customFormat="1"/>
    <row r="407" s="179" customFormat="1"/>
    <row r="408" s="179" customFormat="1"/>
    <row r="409" s="179" customFormat="1"/>
    <row r="410" s="179" customFormat="1"/>
    <row r="411" s="179" customFormat="1"/>
    <row r="412" s="179" customFormat="1"/>
    <row r="413" s="179" customFormat="1"/>
    <row r="414" s="179" customFormat="1"/>
    <row r="415" s="179" customFormat="1"/>
    <row r="416" s="179" customFormat="1"/>
    <row r="417" s="179" customFormat="1"/>
    <row r="418" s="179" customFormat="1"/>
    <row r="419" s="179" customFormat="1"/>
    <row r="420" s="179" customFormat="1"/>
    <row r="421" s="179" customFormat="1"/>
    <row r="422" s="179" customFormat="1"/>
    <row r="423" s="179" customFormat="1"/>
    <row r="424" s="179" customFormat="1"/>
    <row r="425" s="179" customFormat="1"/>
    <row r="426" s="179" customFormat="1"/>
    <row r="427" s="179" customFormat="1"/>
    <row r="428" s="179" customFormat="1"/>
    <row r="429" s="179" customFormat="1"/>
    <row r="430" s="179" customFormat="1"/>
    <row r="431" s="179" customFormat="1"/>
    <row r="432" s="179" customFormat="1"/>
    <row r="433" s="179" customFormat="1"/>
    <row r="434" s="179" customFormat="1"/>
  </sheetData>
  <pageMargins left="0.7" right="0.7" top="0.75" bottom="0.75" header="0.3" footer="0.3"/>
  <pageSetup scale="72" orientation="portrait"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tabColor theme="0" tint="-0.249977111117893"/>
  </sheetPr>
  <dimension ref="A1:P434"/>
  <sheetViews>
    <sheetView showGridLines="0" view="pageBreakPreview" zoomScale="80" zoomScaleNormal="80" zoomScaleSheetLayoutView="80" workbookViewId="0">
      <selection activeCell="O27" sqref="O27"/>
    </sheetView>
  </sheetViews>
  <sheetFormatPr defaultColWidth="8.81640625" defaultRowHeight="13"/>
  <cols>
    <col min="1" max="1" width="38.54296875" style="122" customWidth="1"/>
    <col min="2" max="11" width="10.7265625" style="122" customWidth="1"/>
    <col min="12" max="16384" width="8.81640625" style="122"/>
  </cols>
  <sheetData>
    <row r="1" spans="1:16" s="209" customFormat="1">
      <c r="A1" s="199" t="s">
        <v>457</v>
      </c>
      <c r="B1" s="199"/>
    </row>
    <row r="2" spans="1:16" s="209" customFormat="1" ht="13.5" thickBot="1">
      <c r="A2" s="201" t="s">
        <v>328</v>
      </c>
      <c r="B2" s="199"/>
      <c r="C2" s="201"/>
      <c r="D2" s="201"/>
      <c r="E2" s="201"/>
      <c r="F2" s="201"/>
      <c r="G2" s="201"/>
      <c r="H2" s="201"/>
      <c r="I2" s="201"/>
      <c r="J2" s="201"/>
      <c r="K2" s="201"/>
      <c r="L2" s="210"/>
      <c r="M2" s="210"/>
    </row>
    <row r="3" spans="1:16" s="209" customFormat="1" ht="14" thickTop="1" thickBot="1">
      <c r="A3" s="211" t="s">
        <v>229</v>
      </c>
      <c r="B3" s="223" t="s">
        <v>382</v>
      </c>
      <c r="C3" s="225" t="s">
        <v>411</v>
      </c>
      <c r="D3" s="225" t="s">
        <v>413</v>
      </c>
      <c r="E3" s="225" t="s">
        <v>422</v>
      </c>
      <c r="F3" s="212" t="s">
        <v>441</v>
      </c>
      <c r="G3" s="212" t="s">
        <v>444</v>
      </c>
      <c r="H3" s="212" t="s">
        <v>458</v>
      </c>
      <c r="I3" s="212" t="s">
        <v>461</v>
      </c>
      <c r="J3" s="212" t="s">
        <v>463</v>
      </c>
      <c r="K3" s="212" t="s">
        <v>464</v>
      </c>
      <c r="L3" s="212" t="str">
        <f>'18 NI adjusted old'!R3</f>
        <v>Q2 2022</v>
      </c>
      <c r="M3" s="212" t="str">
        <f>'18 NI adjusted old'!S3</f>
        <v>Q3 2022</v>
      </c>
      <c r="N3" s="212" t="str">
        <f>'18 NI adjusted old'!T3</f>
        <v>Q4 2022</v>
      </c>
      <c r="O3" s="212" t="s">
        <v>500</v>
      </c>
      <c r="P3" s="212" t="s">
        <v>522</v>
      </c>
    </row>
    <row r="4" spans="1:16" s="145" customFormat="1" ht="13.5" thickTop="1">
      <c r="A4" s="165" t="s">
        <v>4</v>
      </c>
      <c r="B4" s="224">
        <v>1127</v>
      </c>
      <c r="C4" s="224">
        <f>+E4-B4-D4</f>
        <v>1748</v>
      </c>
      <c r="D4" s="224">
        <v>1720</v>
      </c>
      <c r="E4" s="224">
        <v>4595</v>
      </c>
      <c r="F4" s="167">
        <v>1691</v>
      </c>
      <c r="G4" s="167">
        <v>1741</v>
      </c>
      <c r="H4" s="167">
        <v>1702</v>
      </c>
      <c r="I4" s="167">
        <v>1684</v>
      </c>
      <c r="J4" s="167">
        <v>6817</v>
      </c>
      <c r="K4" s="167">
        <v>1680</v>
      </c>
      <c r="L4" s="167">
        <v>1706</v>
      </c>
      <c r="M4" s="167">
        <v>1688</v>
      </c>
      <c r="N4" s="167">
        <v>1735</v>
      </c>
      <c r="O4" s="167">
        <v>6808</v>
      </c>
      <c r="P4" s="167">
        <v>1646</v>
      </c>
    </row>
    <row r="5" spans="1:16" s="145" customFormat="1" ht="8.5" customHeight="1">
      <c r="A5" s="165"/>
      <c r="B5" s="167"/>
      <c r="C5" s="167"/>
      <c r="D5" s="167"/>
      <c r="E5" s="167"/>
      <c r="F5" s="167"/>
      <c r="G5" s="167"/>
      <c r="H5" s="167"/>
      <c r="I5" s="167"/>
      <c r="J5" s="167"/>
      <c r="K5" s="167"/>
      <c r="L5" s="167"/>
      <c r="M5" s="167"/>
      <c r="N5" s="167"/>
      <c r="O5" s="167"/>
      <c r="P5" s="167"/>
    </row>
    <row r="6" spans="1:16" s="150" customFormat="1">
      <c r="A6" s="177" t="s">
        <v>175</v>
      </c>
      <c r="B6" s="178">
        <v>166</v>
      </c>
      <c r="C6" s="178">
        <f t="shared" ref="C6:C7" si="0">+E6-B6-D6</f>
        <v>294</v>
      </c>
      <c r="D6" s="178">
        <v>348</v>
      </c>
      <c r="E6" s="178">
        <v>808</v>
      </c>
      <c r="F6" s="178">
        <v>338</v>
      </c>
      <c r="G6" s="178">
        <v>339</v>
      </c>
      <c r="H6" s="178">
        <v>348</v>
      </c>
      <c r="I6" s="178">
        <v>304</v>
      </c>
      <c r="J6" s="178">
        <v>1328</v>
      </c>
      <c r="K6" s="178">
        <v>267</v>
      </c>
      <c r="L6" s="178">
        <v>323</v>
      </c>
      <c r="M6" s="178">
        <v>312</v>
      </c>
      <c r="N6" s="178">
        <v>362</v>
      </c>
      <c r="O6" s="178">
        <v>1264</v>
      </c>
      <c r="P6" s="178">
        <v>182</v>
      </c>
    </row>
    <row r="7" spans="1:16" s="145" customFormat="1">
      <c r="A7" s="165" t="s">
        <v>454</v>
      </c>
      <c r="B7" s="167">
        <v>-14</v>
      </c>
      <c r="C7" s="167">
        <f t="shared" si="0"/>
        <v>-28</v>
      </c>
      <c r="D7" s="167">
        <v>-309</v>
      </c>
      <c r="E7" s="167">
        <v>-351</v>
      </c>
      <c r="F7" s="167">
        <v>-109</v>
      </c>
      <c r="G7" s="167">
        <v>-110</v>
      </c>
      <c r="H7" s="167">
        <v>-107</v>
      </c>
      <c r="I7" s="167">
        <v>-108</v>
      </c>
      <c r="J7" s="167">
        <v>-433</v>
      </c>
      <c r="K7" s="167">
        <v>-109</v>
      </c>
      <c r="L7" s="167">
        <v>-107</v>
      </c>
      <c r="M7" s="167">
        <v>-108</v>
      </c>
      <c r="N7" s="167">
        <v>-139</v>
      </c>
      <c r="O7" s="167">
        <v>-463</v>
      </c>
      <c r="P7" s="167">
        <v>-131</v>
      </c>
    </row>
    <row r="8" spans="1:16" s="150" customFormat="1">
      <c r="A8" s="177" t="s">
        <v>176</v>
      </c>
      <c r="B8" s="178">
        <f t="shared" ref="B8:C8" si="1">+B7+B6</f>
        <v>152</v>
      </c>
      <c r="C8" s="178">
        <f t="shared" si="1"/>
        <v>266</v>
      </c>
      <c r="D8" s="178">
        <v>40</v>
      </c>
      <c r="E8" s="178">
        <v>458</v>
      </c>
      <c r="F8" s="178">
        <f t="shared" ref="F8" si="2">+F7+F6</f>
        <v>229</v>
      </c>
      <c r="G8" s="178">
        <v>230</v>
      </c>
      <c r="H8" s="178">
        <v>241</v>
      </c>
      <c r="I8" s="178">
        <v>196</v>
      </c>
      <c r="J8" s="178">
        <v>895</v>
      </c>
      <c r="K8" s="178">
        <v>157</v>
      </c>
      <c r="L8" s="178">
        <v>216</v>
      </c>
      <c r="M8" s="178">
        <v>205</v>
      </c>
      <c r="N8" s="178">
        <v>223</v>
      </c>
      <c r="O8" s="178">
        <v>801</v>
      </c>
      <c r="P8" s="178">
        <v>51</v>
      </c>
    </row>
    <row r="9" spans="1:16" s="145" customFormat="1">
      <c r="A9" s="165" t="s">
        <v>14</v>
      </c>
      <c r="B9" s="167">
        <v>-31</v>
      </c>
      <c r="C9" s="167">
        <v>-45</v>
      </c>
      <c r="D9" s="167">
        <v>-125</v>
      </c>
      <c r="E9" s="167">
        <v>-202</v>
      </c>
      <c r="F9" s="167">
        <v>-107</v>
      </c>
      <c r="G9" s="167">
        <v>-178</v>
      </c>
      <c r="H9" s="167">
        <v>-138</v>
      </c>
      <c r="I9" s="167">
        <v>-314</v>
      </c>
      <c r="J9" s="167">
        <v>-736</v>
      </c>
      <c r="K9" s="167">
        <v>-9</v>
      </c>
      <c r="L9" s="167">
        <v>-6</v>
      </c>
      <c r="M9" s="167">
        <v>-5</v>
      </c>
      <c r="N9" s="167">
        <v>-1</v>
      </c>
      <c r="O9" s="167">
        <v>-22</v>
      </c>
      <c r="P9" s="167">
        <v>-1</v>
      </c>
    </row>
    <row r="10" spans="1:16" s="150" customFormat="1">
      <c r="A10" s="177" t="s">
        <v>6</v>
      </c>
      <c r="B10" s="178">
        <f t="shared" ref="B10:C10" si="3">B9+B8</f>
        <v>121</v>
      </c>
      <c r="C10" s="178">
        <f t="shared" si="3"/>
        <v>221</v>
      </c>
      <c r="D10" s="178">
        <v>-86</v>
      </c>
      <c r="E10" s="178">
        <f>E9+E8</f>
        <v>256</v>
      </c>
      <c r="F10" s="178">
        <v>121</v>
      </c>
      <c r="G10" s="178">
        <f t="shared" ref="G10" si="4">G9+G8</f>
        <v>52</v>
      </c>
      <c r="H10" s="178">
        <v>103</v>
      </c>
      <c r="I10" s="178">
        <v>-118</v>
      </c>
      <c r="J10" s="178">
        <v>159</v>
      </c>
      <c r="K10" s="178">
        <v>148</v>
      </c>
      <c r="L10" s="178">
        <v>210</v>
      </c>
      <c r="M10" s="178">
        <v>200</v>
      </c>
      <c r="N10" s="178">
        <v>222</v>
      </c>
      <c r="O10" s="178">
        <v>779</v>
      </c>
      <c r="P10" s="178">
        <v>50</v>
      </c>
    </row>
    <row r="11" spans="1:16" s="145" customFormat="1">
      <c r="A11" s="165" t="s">
        <v>455</v>
      </c>
      <c r="B11" s="167">
        <v>8</v>
      </c>
      <c r="C11" s="167">
        <f t="shared" ref="C11" si="5">+E11-B11-D11</f>
        <v>-1</v>
      </c>
      <c r="D11" s="167">
        <v>-11</v>
      </c>
      <c r="E11" s="167">
        <v>-4</v>
      </c>
      <c r="F11" s="167">
        <v>5</v>
      </c>
      <c r="G11" s="167">
        <v>-29</v>
      </c>
      <c r="H11" s="167">
        <v>-18</v>
      </c>
      <c r="I11" s="167">
        <v>-13</v>
      </c>
      <c r="J11" s="167">
        <v>-55</v>
      </c>
      <c r="K11" s="167">
        <v>-2</v>
      </c>
      <c r="L11" s="167">
        <f>-20</f>
        <v>-20</v>
      </c>
      <c r="M11" s="167">
        <v>-15</v>
      </c>
      <c r="N11" s="167">
        <v>-29</v>
      </c>
      <c r="O11" s="167">
        <v>-65</v>
      </c>
      <c r="P11" s="167">
        <v>-23</v>
      </c>
    </row>
    <row r="12" spans="1:16" s="145" customFormat="1">
      <c r="A12" s="165" t="s">
        <v>18</v>
      </c>
      <c r="B12" s="167">
        <v>-27</v>
      </c>
      <c r="C12" s="167">
        <v>-48</v>
      </c>
      <c r="D12" s="167">
        <v>20</v>
      </c>
      <c r="E12" s="167">
        <v>-54</v>
      </c>
      <c r="F12" s="167">
        <v>-27</v>
      </c>
      <c r="G12" s="167">
        <v>-4</v>
      </c>
      <c r="H12" s="167">
        <v>-18</v>
      </c>
      <c r="I12" s="167">
        <v>27</v>
      </c>
      <c r="J12" s="167">
        <v>-22</v>
      </c>
      <c r="K12" s="167">
        <v>-30</v>
      </c>
      <c r="L12" s="167">
        <v>-41</v>
      </c>
      <c r="M12" s="167">
        <v>-42</v>
      </c>
      <c r="N12" s="167">
        <v>-37</v>
      </c>
      <c r="O12" s="167">
        <v>-150</v>
      </c>
      <c r="P12" s="167">
        <v>-5</v>
      </c>
    </row>
    <row r="13" spans="1:16" s="150" customFormat="1">
      <c r="A13" s="177" t="s">
        <v>7</v>
      </c>
      <c r="B13" s="178">
        <f t="shared" ref="B13:C13" si="6">+B12+B11+B10</f>
        <v>102</v>
      </c>
      <c r="C13" s="178">
        <f t="shared" si="6"/>
        <v>172</v>
      </c>
      <c r="D13" s="178">
        <v>-76</v>
      </c>
      <c r="E13" s="178">
        <f>+E12+E11+E10</f>
        <v>198</v>
      </c>
      <c r="F13" s="178">
        <v>100</v>
      </c>
      <c r="G13" s="178">
        <f t="shared" ref="G13" si="7">+G12+G11+G10</f>
        <v>19</v>
      </c>
      <c r="H13" s="178">
        <v>67</v>
      </c>
      <c r="I13" s="178">
        <v>-104</v>
      </c>
      <c r="J13" s="178">
        <v>82</v>
      </c>
      <c r="K13" s="178">
        <v>116</v>
      </c>
      <c r="L13" s="178">
        <v>149</v>
      </c>
      <c r="M13" s="178">
        <v>143</v>
      </c>
      <c r="N13" s="178">
        <v>156</v>
      </c>
      <c r="O13" s="178">
        <v>564</v>
      </c>
      <c r="P13" s="178">
        <v>22</v>
      </c>
    </row>
    <row r="14" spans="1:16" s="166" customFormat="1">
      <c r="A14" s="181" t="s">
        <v>484</v>
      </c>
      <c r="B14" s="182">
        <f t="shared" ref="B14:D14" si="8">B13*0.5</f>
        <v>51</v>
      </c>
      <c r="C14" s="182">
        <f t="shared" si="8"/>
        <v>86</v>
      </c>
      <c r="D14" s="182">
        <f t="shared" si="8"/>
        <v>-38</v>
      </c>
      <c r="E14" s="182">
        <f>E13*0.5</f>
        <v>99</v>
      </c>
      <c r="F14" s="182">
        <f t="shared" ref="F14" si="9">F13*0.5</f>
        <v>50</v>
      </c>
      <c r="G14" s="182">
        <v>9</v>
      </c>
      <c r="H14" s="182">
        <v>33</v>
      </c>
      <c r="I14" s="182">
        <v>-52</v>
      </c>
      <c r="J14" s="182">
        <v>41</v>
      </c>
      <c r="K14" s="182">
        <v>58</v>
      </c>
      <c r="L14" s="182">
        <v>75</v>
      </c>
      <c r="M14" s="182">
        <v>71</v>
      </c>
      <c r="N14" s="182">
        <v>78</v>
      </c>
      <c r="O14" s="182">
        <v>282</v>
      </c>
      <c r="P14" s="182">
        <v>11</v>
      </c>
    </row>
    <row r="15" spans="1:16" s="145" customFormat="1" ht="8.5" customHeight="1">
      <c r="A15" s="165"/>
      <c r="B15" s="167"/>
      <c r="C15" s="167"/>
      <c r="D15" s="167"/>
      <c r="E15" s="167"/>
      <c r="F15" s="167"/>
      <c r="G15" s="167"/>
      <c r="H15" s="167"/>
      <c r="I15" s="167"/>
      <c r="J15" s="167"/>
      <c r="K15" s="167"/>
      <c r="L15" s="167"/>
      <c r="M15" s="167"/>
      <c r="N15" s="167"/>
      <c r="O15" s="167"/>
      <c r="P15" s="167"/>
    </row>
    <row r="16" spans="1:16" s="145" customFormat="1">
      <c r="A16" s="165" t="s">
        <v>0</v>
      </c>
      <c r="B16" s="167">
        <v>-751</v>
      </c>
      <c r="C16" s="167">
        <v>-945</v>
      </c>
      <c r="D16" s="167">
        <v>1301</v>
      </c>
      <c r="E16" s="167">
        <v>1301</v>
      </c>
      <c r="F16" s="167">
        <v>1541</v>
      </c>
      <c r="G16" s="167">
        <v>1562</v>
      </c>
      <c r="H16" s="167">
        <v>1648</v>
      </c>
      <c r="I16" s="167">
        <v>2156</v>
      </c>
      <c r="J16" s="167">
        <v>2156</v>
      </c>
      <c r="K16" s="167">
        <v>2071</v>
      </c>
      <c r="L16" s="167">
        <v>2072</v>
      </c>
      <c r="M16" s="167">
        <v>1797</v>
      </c>
      <c r="N16" s="167">
        <v>1938</v>
      </c>
      <c r="O16" s="167">
        <v>1938</v>
      </c>
      <c r="P16" s="167">
        <v>1790</v>
      </c>
    </row>
    <row r="17" spans="1:16" s="145" customFormat="1">
      <c r="A17" s="165" t="s">
        <v>456</v>
      </c>
      <c r="B17" s="167">
        <v>1179</v>
      </c>
      <c r="C17" s="167">
        <v>1153</v>
      </c>
      <c r="D17" s="167">
        <v>1133</v>
      </c>
      <c r="E17" s="167">
        <v>1133</v>
      </c>
      <c r="F17" s="167">
        <v>1109</v>
      </c>
      <c r="G17" s="167">
        <v>1089</v>
      </c>
      <c r="H17" s="167">
        <v>1068</v>
      </c>
      <c r="I17" s="167">
        <v>1064</v>
      </c>
      <c r="J17" s="167">
        <v>1064</v>
      </c>
      <c r="K17" s="167">
        <v>1047</v>
      </c>
      <c r="L17" s="167">
        <v>1028</v>
      </c>
      <c r="M17" s="167">
        <v>1017</v>
      </c>
      <c r="N17" s="167">
        <v>1040</v>
      </c>
      <c r="O17" s="167">
        <v>1040</v>
      </c>
      <c r="P17" s="167">
        <v>1023</v>
      </c>
    </row>
    <row r="18" spans="1:16" s="145" customFormat="1">
      <c r="A18" s="165"/>
      <c r="B18" s="167"/>
      <c r="C18" s="167"/>
      <c r="D18" s="167"/>
      <c r="E18" s="167"/>
      <c r="F18" s="167"/>
      <c r="G18" s="167"/>
      <c r="H18" s="167"/>
      <c r="I18" s="167"/>
      <c r="J18" s="167"/>
      <c r="K18" s="167"/>
      <c r="L18" s="167"/>
      <c r="M18" s="167"/>
    </row>
    <row r="19" spans="1:16" s="145" customFormat="1">
      <c r="A19" s="163"/>
      <c r="B19" s="168"/>
      <c r="C19" s="168"/>
      <c r="D19" s="168"/>
      <c r="E19" s="168"/>
      <c r="F19" s="168"/>
      <c r="G19" s="168"/>
      <c r="H19" s="168"/>
      <c r="I19" s="168"/>
      <c r="J19" s="168"/>
      <c r="K19" s="168"/>
      <c r="L19" s="168"/>
      <c r="M19" s="168"/>
    </row>
    <row r="20" spans="1:16" s="145" customFormat="1">
      <c r="A20" s="285"/>
      <c r="B20" s="285"/>
      <c r="C20" s="285"/>
    </row>
    <row r="21" spans="1:16" s="145" customFormat="1">
      <c r="A21" s="183"/>
      <c r="F21" s="183"/>
      <c r="G21" s="183"/>
      <c r="H21" s="183"/>
      <c r="K21" s="183"/>
    </row>
    <row r="22" spans="1:16" s="145" customFormat="1">
      <c r="A22" s="183"/>
      <c r="F22" s="183"/>
      <c r="G22" s="183"/>
      <c r="H22" s="183"/>
      <c r="K22" s="183"/>
    </row>
    <row r="23" spans="1:16" s="145" customFormat="1">
      <c r="A23" s="183"/>
      <c r="F23" s="165"/>
      <c r="G23" s="165"/>
      <c r="H23" s="165"/>
      <c r="K23" s="165"/>
    </row>
    <row r="24" spans="1:16" s="145" customFormat="1">
      <c r="A24" s="165"/>
      <c r="F24" s="165"/>
      <c r="G24" s="165"/>
      <c r="H24" s="165"/>
      <c r="K24" s="165"/>
    </row>
    <row r="25" spans="1:16" s="145" customFormat="1">
      <c r="A25" s="165"/>
      <c r="F25" s="165"/>
      <c r="G25" s="165"/>
      <c r="H25" s="165"/>
      <c r="K25" s="165"/>
    </row>
    <row r="26" spans="1:16" s="145" customFormat="1">
      <c r="A26" s="165"/>
      <c r="F26" s="165"/>
      <c r="G26" s="165"/>
      <c r="H26" s="165"/>
      <c r="K26" s="165"/>
    </row>
    <row r="27" spans="1:16" s="145" customFormat="1">
      <c r="A27" s="165"/>
      <c r="F27" s="163"/>
      <c r="G27" s="163"/>
      <c r="H27" s="163"/>
      <c r="K27" s="163"/>
    </row>
    <row r="28" spans="1:16" s="145" customFormat="1">
      <c r="A28" s="163"/>
      <c r="F28" s="165"/>
      <c r="G28" s="165"/>
      <c r="H28" s="165"/>
      <c r="K28" s="165"/>
    </row>
    <row r="29" spans="1:16" s="145" customFormat="1">
      <c r="A29" s="165"/>
      <c r="F29" s="165"/>
      <c r="G29" s="165"/>
      <c r="H29" s="165"/>
      <c r="K29" s="165"/>
    </row>
    <row r="30" spans="1:16" s="145" customFormat="1">
      <c r="A30" s="165"/>
      <c r="F30" s="165"/>
      <c r="G30" s="165"/>
      <c r="H30" s="165"/>
      <c r="K30" s="165"/>
    </row>
    <row r="31" spans="1:16" s="145" customFormat="1">
      <c r="A31" s="165"/>
    </row>
    <row r="32" spans="1:16" s="145" customFormat="1" ht="14.5">
      <c r="A32" s="179"/>
      <c r="F32" s="165"/>
      <c r="G32" s="165"/>
      <c r="H32" s="165"/>
      <c r="K32" s="165"/>
    </row>
    <row r="33" spans="1:11" s="145" customFormat="1">
      <c r="A33" s="165"/>
      <c r="F33" s="170"/>
      <c r="G33" s="170"/>
      <c r="H33" s="170"/>
      <c r="K33" s="170"/>
    </row>
    <row r="34" spans="1:11" s="145" customFormat="1">
      <c r="A34" s="165"/>
    </row>
    <row r="35" spans="1:11" s="145" customFormat="1">
      <c r="A35" s="165"/>
      <c r="F35" s="170"/>
      <c r="G35" s="170"/>
      <c r="H35" s="170"/>
      <c r="K35" s="170"/>
    </row>
    <row r="36" spans="1:11" s="145" customFormat="1">
      <c r="A36" s="165"/>
    </row>
    <row r="37" spans="1:11" s="145" customFormat="1"/>
    <row r="38" spans="1:11" s="145" customFormat="1"/>
    <row r="39" spans="1:11" s="145" customFormat="1"/>
    <row r="40" spans="1:11" s="145" customFormat="1" ht="14.5">
      <c r="B40" s="184"/>
      <c r="C40" s="184"/>
    </row>
    <row r="41" spans="1:11" s="145" customFormat="1"/>
    <row r="42" spans="1:11" s="145" customFormat="1"/>
    <row r="43" spans="1:11" s="145" customFormat="1"/>
    <row r="44" spans="1:11" s="145" customFormat="1"/>
    <row r="45" spans="1:11" s="145" customFormat="1"/>
    <row r="46" spans="1:11" s="145" customFormat="1"/>
    <row r="47" spans="1:11" s="145" customFormat="1"/>
    <row r="48" spans="1:1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1">
    <mergeCell ref="A20:C20"/>
  </mergeCells>
  <pageMargins left="0.7" right="0.7" top="0.75" bottom="0.75" header="0.3" footer="0.3"/>
  <pageSetup scale="4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zoomScale="56" zoomScaleNormal="56" workbookViewId="0"/>
  </sheetViews>
  <sheetFormatPr defaultRowHeight="14.5"/>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0.249977111117893"/>
    <pageSetUpPr fitToPage="1"/>
  </sheetPr>
  <dimension ref="A1:Y69"/>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K23" sqref="K23"/>
    </sheetView>
  </sheetViews>
  <sheetFormatPr defaultColWidth="8.81640625" defaultRowHeight="13"/>
  <cols>
    <col min="1" max="1" width="57.54296875" style="122" bestFit="1" customWidth="1"/>
    <col min="2" max="4" width="10.54296875" style="122" bestFit="1" customWidth="1"/>
    <col min="5" max="5" width="10.6328125" style="122" customWidth="1"/>
    <col min="6" max="16384" width="8.81640625" style="122"/>
  </cols>
  <sheetData>
    <row r="1" spans="1:25" s="209" customFormat="1">
      <c r="A1" s="199" t="s">
        <v>268</v>
      </c>
      <c r="B1" s="199"/>
      <c r="C1" s="199"/>
      <c r="D1" s="199"/>
      <c r="E1" s="199"/>
    </row>
    <row r="2" spans="1:25" s="209" customFormat="1" ht="13.5" thickBot="1">
      <c r="A2" s="201" t="s">
        <v>269</v>
      </c>
      <c r="B2" s="201"/>
      <c r="C2" s="201"/>
      <c r="D2" s="201"/>
      <c r="E2" s="201"/>
    </row>
    <row r="3" spans="1:25" s="209" customFormat="1" ht="14" thickTop="1" thickBot="1">
      <c r="A3" s="211" t="s">
        <v>229</v>
      </c>
      <c r="B3" s="212">
        <v>2019</v>
      </c>
      <c r="C3" s="226">
        <v>2020</v>
      </c>
      <c r="D3" s="212">
        <v>2021</v>
      </c>
      <c r="E3" s="212">
        <v>2022</v>
      </c>
    </row>
    <row r="4" spans="1:25" s="150" customFormat="1" ht="13.5" thickTop="1">
      <c r="A4" s="173" t="s">
        <v>421</v>
      </c>
      <c r="B4" s="174"/>
      <c r="C4" s="174"/>
      <c r="D4" s="174"/>
      <c r="E4" s="174"/>
    </row>
    <row r="5" spans="1:25">
      <c r="A5" s="160" t="s">
        <v>4</v>
      </c>
      <c r="B5" s="139">
        <v>14203.6</v>
      </c>
      <c r="C5" s="139">
        <v>12003</v>
      </c>
      <c r="D5" s="139">
        <v>12661</v>
      </c>
      <c r="E5" s="139">
        <v>15691</v>
      </c>
      <c r="F5" s="145"/>
      <c r="G5" s="145"/>
      <c r="H5" s="145"/>
      <c r="I5" s="145"/>
      <c r="J5" s="145"/>
      <c r="K5" s="145"/>
      <c r="L5" s="145"/>
      <c r="M5" s="145"/>
      <c r="N5" s="145"/>
      <c r="O5" s="145"/>
      <c r="P5" s="145"/>
      <c r="Q5" s="145"/>
      <c r="R5" s="145"/>
      <c r="S5" s="145"/>
      <c r="T5" s="145"/>
      <c r="U5" s="145"/>
      <c r="V5" s="145"/>
      <c r="W5" s="145"/>
      <c r="X5" s="145"/>
      <c r="Y5" s="145"/>
    </row>
    <row r="6" spans="1:25">
      <c r="A6" s="160" t="s">
        <v>416</v>
      </c>
      <c r="B6" s="139">
        <v>-9891.4</v>
      </c>
      <c r="C6" s="139">
        <v>-8814.6</v>
      </c>
      <c r="D6" s="139">
        <v>-9462</v>
      </c>
      <c r="E6" s="139">
        <v>-13048</v>
      </c>
      <c r="F6" s="145"/>
      <c r="G6" s="145"/>
      <c r="H6" s="145"/>
      <c r="I6" s="145"/>
      <c r="J6" s="145"/>
      <c r="K6" s="145"/>
      <c r="L6" s="145"/>
      <c r="M6" s="145"/>
      <c r="N6" s="145"/>
      <c r="O6" s="145"/>
      <c r="P6" s="145"/>
      <c r="Q6" s="145"/>
      <c r="R6" s="145"/>
      <c r="S6" s="145"/>
      <c r="T6" s="145"/>
      <c r="U6" s="145"/>
      <c r="V6" s="145"/>
      <c r="W6" s="145"/>
      <c r="X6" s="145"/>
      <c r="Y6" s="145"/>
    </row>
    <row r="7" spans="1:25" s="150" customFormat="1">
      <c r="A7" s="173" t="s">
        <v>12</v>
      </c>
      <c r="B7" s="174">
        <v>4312.2000000000007</v>
      </c>
      <c r="C7" s="174">
        <v>3188</v>
      </c>
      <c r="D7" s="174">
        <v>3199</v>
      </c>
      <c r="E7" s="174">
        <v>2643</v>
      </c>
    </row>
    <row r="8" spans="1:25">
      <c r="A8" s="160" t="s">
        <v>417</v>
      </c>
      <c r="B8" s="139">
        <v>-984.8</v>
      </c>
      <c r="C8" s="139">
        <v>-821</v>
      </c>
      <c r="D8" s="139">
        <v>-1030</v>
      </c>
      <c r="E8" s="139">
        <v>-1264</v>
      </c>
      <c r="F8" s="145"/>
      <c r="G8" s="145"/>
      <c r="H8" s="145"/>
      <c r="I8" s="145"/>
      <c r="J8" s="145"/>
      <c r="K8" s="145"/>
      <c r="L8" s="145"/>
      <c r="M8" s="145"/>
      <c r="N8" s="145"/>
      <c r="O8" s="145"/>
      <c r="P8" s="145"/>
      <c r="Q8" s="145"/>
      <c r="R8" s="145"/>
      <c r="S8" s="145"/>
      <c r="T8" s="145"/>
      <c r="U8" s="145"/>
      <c r="V8" s="145"/>
      <c r="W8" s="145"/>
      <c r="X8" s="145"/>
      <c r="Y8" s="145"/>
    </row>
    <row r="9" spans="1:25">
      <c r="A9" s="160" t="s">
        <v>425</v>
      </c>
      <c r="B9" s="139">
        <v>-2008.5</v>
      </c>
      <c r="C9" s="139">
        <v>-1541</v>
      </c>
      <c r="D9" s="139">
        <v>-1632</v>
      </c>
      <c r="E9" s="139">
        <v>-1899</v>
      </c>
      <c r="F9" s="145"/>
      <c r="G9" s="145"/>
      <c r="H9" s="145"/>
      <c r="I9" s="145"/>
      <c r="J9" s="145"/>
      <c r="K9" s="145"/>
      <c r="L9" s="145"/>
      <c r="M9" s="145"/>
      <c r="N9" s="145"/>
      <c r="O9" s="145"/>
      <c r="P9" s="145"/>
      <c r="Q9" s="145"/>
      <c r="R9" s="145"/>
      <c r="S9" s="145"/>
      <c r="T9" s="145"/>
      <c r="U9" s="145"/>
      <c r="V9" s="145"/>
      <c r="W9" s="145"/>
      <c r="X9" s="145"/>
      <c r="Y9" s="145"/>
    </row>
    <row r="10" spans="1:25">
      <c r="A10" s="160" t="s">
        <v>424</v>
      </c>
      <c r="B10" s="139">
        <v>120.3</v>
      </c>
      <c r="C10" s="139">
        <v>151</v>
      </c>
      <c r="D10" s="139">
        <v>70</v>
      </c>
      <c r="E10" s="139">
        <v>148</v>
      </c>
      <c r="F10" s="145"/>
      <c r="G10" s="145"/>
      <c r="H10" s="145"/>
      <c r="I10" s="145"/>
      <c r="J10" s="145"/>
      <c r="K10" s="145"/>
      <c r="L10" s="145"/>
      <c r="M10" s="145"/>
      <c r="N10" s="145"/>
      <c r="O10" s="145"/>
      <c r="P10" s="145"/>
      <c r="Q10" s="145"/>
      <c r="R10" s="145"/>
      <c r="S10" s="145"/>
      <c r="T10" s="145"/>
      <c r="U10" s="145"/>
      <c r="V10" s="145"/>
      <c r="W10" s="145"/>
      <c r="X10" s="145"/>
      <c r="Y10" s="145"/>
    </row>
    <row r="11" spans="1:25">
      <c r="A11" s="160" t="s">
        <v>13</v>
      </c>
      <c r="B11" s="139">
        <v>4.7</v>
      </c>
      <c r="C11" s="139">
        <v>100</v>
      </c>
      <c r="D11" s="139">
        <v>40</v>
      </c>
      <c r="E11" s="139">
        <v>275</v>
      </c>
      <c r="F11" s="145"/>
      <c r="G11" s="145"/>
      <c r="H11" s="145"/>
      <c r="I11" s="145"/>
      <c r="J11" s="145"/>
      <c r="K11" s="145"/>
      <c r="L11" s="145"/>
      <c r="M11" s="145"/>
      <c r="N11" s="145"/>
      <c r="O11" s="145"/>
      <c r="P11" s="145"/>
      <c r="Q11" s="145"/>
      <c r="R11" s="145"/>
      <c r="S11" s="145"/>
      <c r="T11" s="145"/>
      <c r="U11" s="145"/>
      <c r="V11" s="145"/>
      <c r="W11" s="145"/>
      <c r="X11" s="145"/>
      <c r="Y11" s="145"/>
    </row>
    <row r="12" spans="1:25">
      <c r="A12" s="160" t="s">
        <v>14</v>
      </c>
      <c r="B12" s="139">
        <v>-755.30000000000007</v>
      </c>
      <c r="C12" s="139">
        <v>2109</v>
      </c>
      <c r="D12" s="139">
        <v>-74</v>
      </c>
      <c r="E12" s="139">
        <v>510</v>
      </c>
      <c r="F12" s="145"/>
      <c r="G12" s="145"/>
      <c r="H12" s="145"/>
      <c r="I12" s="145"/>
      <c r="J12" s="145"/>
      <c r="K12" s="145"/>
      <c r="L12" s="145"/>
      <c r="M12" s="145"/>
      <c r="N12" s="145"/>
      <c r="O12" s="145"/>
      <c r="P12" s="145"/>
      <c r="Q12" s="145"/>
      <c r="R12" s="145"/>
      <c r="S12" s="145"/>
      <c r="T12" s="145"/>
      <c r="U12" s="145"/>
      <c r="V12" s="145"/>
      <c r="W12" s="145"/>
      <c r="X12" s="145"/>
      <c r="Y12" s="145"/>
    </row>
    <row r="13" spans="1:25" s="150" customFormat="1">
      <c r="A13" s="173" t="s">
        <v>6</v>
      </c>
      <c r="B13" s="174">
        <v>689.80000000000052</v>
      </c>
      <c r="C13" s="174">
        <v>3186</v>
      </c>
      <c r="D13" s="174">
        <v>573</v>
      </c>
      <c r="E13" s="174">
        <v>413</v>
      </c>
    </row>
    <row r="14" spans="1:25" s="150" customFormat="1">
      <c r="A14" s="160" t="s">
        <v>501</v>
      </c>
      <c r="B14" s="139">
        <v>-29.900000000000006</v>
      </c>
      <c r="C14" s="139">
        <v>-99</v>
      </c>
      <c r="D14" s="139">
        <v>-97</v>
      </c>
      <c r="E14" s="139">
        <v>-88</v>
      </c>
    </row>
    <row r="15" spans="1:25" s="150" customFormat="1">
      <c r="A15" s="173" t="s">
        <v>17</v>
      </c>
      <c r="B15" s="174">
        <v>659.90000000000055</v>
      </c>
      <c r="C15" s="174">
        <v>3087</v>
      </c>
      <c r="D15" s="174">
        <v>476</v>
      </c>
      <c r="E15" s="174">
        <v>325</v>
      </c>
    </row>
    <row r="16" spans="1:25">
      <c r="A16" s="160" t="s">
        <v>18</v>
      </c>
      <c r="B16" s="139">
        <v>-122.4</v>
      </c>
      <c r="C16" s="139">
        <v>-218</v>
      </c>
      <c r="D16" s="139">
        <v>-111</v>
      </c>
      <c r="E16" s="139">
        <v>-2</v>
      </c>
      <c r="F16" s="145"/>
      <c r="G16" s="145"/>
      <c r="H16" s="145"/>
      <c r="I16" s="145"/>
      <c r="J16" s="145"/>
      <c r="K16" s="145"/>
      <c r="L16" s="145"/>
      <c r="M16" s="145"/>
      <c r="N16" s="145"/>
      <c r="O16" s="145"/>
      <c r="P16" s="145"/>
      <c r="Q16" s="145"/>
      <c r="R16" s="145"/>
      <c r="S16" s="145"/>
      <c r="T16" s="145"/>
      <c r="U16" s="145"/>
      <c r="V16" s="145"/>
      <c r="W16" s="145"/>
      <c r="X16" s="145"/>
      <c r="Y16" s="145"/>
    </row>
    <row r="17" spans="1:25" s="150" customFormat="1">
      <c r="A17" s="173" t="s">
        <v>360</v>
      </c>
      <c r="B17" s="174">
        <v>537.50000000000057</v>
      </c>
      <c r="C17" s="174">
        <v>2869</v>
      </c>
      <c r="D17" s="174">
        <v>365</v>
      </c>
      <c r="E17" s="174">
        <v>323</v>
      </c>
    </row>
    <row r="18" spans="1:25">
      <c r="A18" s="160" t="s">
        <v>361</v>
      </c>
      <c r="B18" s="139">
        <v>52.000000000000007</v>
      </c>
      <c r="C18" s="139">
        <v>-643</v>
      </c>
      <c r="D18" s="139">
        <v>-40</v>
      </c>
      <c r="E18" s="139">
        <v>0</v>
      </c>
      <c r="F18" s="145"/>
      <c r="G18" s="145"/>
      <c r="H18" s="145"/>
      <c r="I18" s="145"/>
      <c r="J18" s="145"/>
      <c r="K18" s="145"/>
      <c r="L18" s="145"/>
      <c r="M18" s="145"/>
      <c r="N18" s="145"/>
      <c r="O18" s="145"/>
      <c r="P18" s="145"/>
      <c r="Q18" s="145"/>
      <c r="R18" s="145"/>
      <c r="S18" s="145"/>
      <c r="T18" s="145"/>
      <c r="U18" s="145"/>
      <c r="V18" s="145"/>
      <c r="W18" s="145"/>
      <c r="X18" s="145"/>
      <c r="Y18" s="145"/>
    </row>
    <row r="19" spans="1:25" s="150" customFormat="1">
      <c r="A19" s="173" t="s">
        <v>369</v>
      </c>
      <c r="B19" s="174">
        <v>589.50000000000057</v>
      </c>
      <c r="C19" s="174">
        <v>2226</v>
      </c>
      <c r="D19" s="174">
        <v>325</v>
      </c>
      <c r="E19" s="174">
        <v>323</v>
      </c>
    </row>
    <row r="20" spans="1:25">
      <c r="A20" s="163"/>
      <c r="B20" s="164"/>
      <c r="C20" s="164"/>
      <c r="D20" s="164"/>
      <c r="E20" s="164"/>
      <c r="F20" s="145"/>
      <c r="G20" s="145"/>
      <c r="H20" s="145"/>
      <c r="I20" s="145"/>
      <c r="J20" s="145"/>
      <c r="K20" s="145"/>
      <c r="L20" s="145"/>
      <c r="M20" s="145"/>
      <c r="N20" s="145"/>
      <c r="O20" s="145"/>
      <c r="P20" s="145"/>
      <c r="Q20" s="145"/>
      <c r="R20" s="145"/>
      <c r="S20" s="145"/>
      <c r="T20" s="145"/>
      <c r="U20" s="145"/>
      <c r="V20" s="145"/>
      <c r="W20" s="145"/>
      <c r="X20" s="145"/>
      <c r="Y20" s="145"/>
    </row>
    <row r="21" spans="1:25" s="150" customFormat="1">
      <c r="A21" s="173" t="s">
        <v>92</v>
      </c>
      <c r="B21" s="174"/>
      <c r="C21" s="174"/>
      <c r="D21" s="174"/>
      <c r="E21" s="174"/>
    </row>
    <row r="22" spans="1:25">
      <c r="A22" s="160" t="s">
        <v>93</v>
      </c>
      <c r="B22" s="139">
        <v>52</v>
      </c>
      <c r="C22" s="139">
        <v>-161</v>
      </c>
      <c r="D22" s="139">
        <v>140</v>
      </c>
      <c r="E22" s="139">
        <v>123</v>
      </c>
      <c r="F22" s="145"/>
      <c r="G22" s="145"/>
      <c r="H22" s="145"/>
      <c r="I22" s="145"/>
      <c r="J22" s="145"/>
      <c r="K22" s="145"/>
      <c r="L22" s="145"/>
      <c r="M22" s="145"/>
      <c r="N22" s="145"/>
      <c r="O22" s="145"/>
      <c r="P22" s="145"/>
      <c r="Q22" s="145"/>
      <c r="R22" s="145"/>
      <c r="S22" s="145"/>
      <c r="T22" s="145"/>
      <c r="U22" s="145"/>
      <c r="V22" s="145"/>
      <c r="W22" s="145"/>
      <c r="X22" s="145"/>
      <c r="Y22" s="145"/>
    </row>
    <row r="23" spans="1:25">
      <c r="A23" s="160" t="s">
        <v>94</v>
      </c>
      <c r="B23" s="139">
        <v>13</v>
      </c>
      <c r="C23" s="139">
        <v>-311</v>
      </c>
      <c r="D23" s="139">
        <v>289</v>
      </c>
      <c r="E23" s="139">
        <v>108</v>
      </c>
      <c r="F23" s="145"/>
      <c r="G23" s="145"/>
      <c r="H23" s="145"/>
      <c r="I23" s="145"/>
      <c r="J23" s="145"/>
      <c r="K23" s="145"/>
      <c r="L23" s="145"/>
      <c r="M23" s="145"/>
      <c r="N23" s="145"/>
      <c r="O23" s="145"/>
      <c r="P23" s="145"/>
      <c r="Q23" s="145"/>
      <c r="R23" s="145"/>
      <c r="S23" s="145"/>
      <c r="T23" s="145"/>
      <c r="U23" s="145"/>
      <c r="V23" s="145"/>
      <c r="W23" s="145"/>
      <c r="X23" s="145"/>
      <c r="Y23" s="145"/>
    </row>
    <row r="24" spans="1:25" s="150" customFormat="1">
      <c r="A24" s="173" t="s">
        <v>362</v>
      </c>
      <c r="B24" s="174">
        <v>65</v>
      </c>
      <c r="C24" s="174">
        <v>-472</v>
      </c>
      <c r="D24" s="174">
        <v>429</v>
      </c>
      <c r="E24" s="174">
        <v>231</v>
      </c>
    </row>
    <row r="25" spans="1:25" s="150" customFormat="1">
      <c r="A25" s="173" t="s">
        <v>363</v>
      </c>
      <c r="B25" s="174">
        <v>654.50000000000057</v>
      </c>
      <c r="C25" s="174">
        <v>1754</v>
      </c>
      <c r="D25" s="174">
        <v>754</v>
      </c>
      <c r="E25" s="174">
        <v>554</v>
      </c>
    </row>
    <row r="26" spans="1:25">
      <c r="A26" s="165"/>
      <c r="B26" s="139"/>
      <c r="C26" s="139"/>
      <c r="D26" s="139"/>
      <c r="E26" s="139"/>
      <c r="F26" s="145"/>
      <c r="G26" s="145"/>
      <c r="H26" s="145"/>
      <c r="I26" s="145"/>
      <c r="J26" s="145"/>
      <c r="K26" s="145"/>
      <c r="L26" s="145"/>
      <c r="M26" s="145"/>
      <c r="N26" s="145"/>
      <c r="O26" s="145"/>
      <c r="P26" s="145"/>
      <c r="Q26" s="145"/>
      <c r="R26" s="145"/>
      <c r="S26" s="145"/>
      <c r="T26" s="145"/>
      <c r="U26" s="145"/>
      <c r="V26" s="145"/>
      <c r="W26" s="145"/>
      <c r="X26" s="145"/>
      <c r="Y26" s="145"/>
    </row>
    <row r="27" spans="1:25" s="150" customFormat="1">
      <c r="A27" s="173" t="s">
        <v>301</v>
      </c>
      <c r="B27" s="174"/>
      <c r="C27" s="174"/>
      <c r="D27" s="174"/>
      <c r="E27" s="174"/>
    </row>
    <row r="28" spans="1:25">
      <c r="A28" s="160" t="s">
        <v>326</v>
      </c>
      <c r="B28" s="139">
        <v>589</v>
      </c>
      <c r="C28" s="139">
        <v>2236</v>
      </c>
      <c r="D28" s="139">
        <v>325</v>
      </c>
      <c r="E28" s="139">
        <v>323</v>
      </c>
      <c r="F28" s="145"/>
      <c r="G28" s="145"/>
      <c r="H28" s="145"/>
      <c r="I28" s="145"/>
      <c r="J28" s="145"/>
      <c r="K28" s="145"/>
      <c r="L28" s="145"/>
      <c r="M28" s="145"/>
      <c r="N28" s="145"/>
      <c r="O28" s="145"/>
      <c r="P28" s="145"/>
      <c r="Q28" s="145"/>
      <c r="R28" s="145"/>
      <c r="S28" s="145"/>
      <c r="T28" s="145"/>
      <c r="U28" s="145"/>
      <c r="V28" s="145"/>
      <c r="W28" s="145"/>
      <c r="X28" s="145"/>
      <c r="Y28" s="145"/>
    </row>
    <row r="29" spans="1:25">
      <c r="A29" s="160" t="s">
        <v>19</v>
      </c>
      <c r="B29" s="139">
        <v>1</v>
      </c>
      <c r="C29" s="139">
        <v>-9</v>
      </c>
      <c r="D29" s="139">
        <v>0</v>
      </c>
      <c r="E29" s="139">
        <v>0</v>
      </c>
      <c r="F29" s="145"/>
      <c r="G29" s="145"/>
      <c r="H29" s="145"/>
      <c r="I29" s="145"/>
      <c r="J29" s="145"/>
      <c r="K29" s="145"/>
      <c r="L29" s="145"/>
      <c r="M29" s="145"/>
      <c r="N29" s="145"/>
      <c r="O29" s="145"/>
      <c r="P29" s="145"/>
      <c r="Q29" s="145"/>
      <c r="R29" s="145"/>
      <c r="S29" s="145"/>
      <c r="T29" s="145"/>
      <c r="U29" s="145"/>
      <c r="V29" s="145"/>
      <c r="W29" s="145"/>
      <c r="X29" s="145"/>
      <c r="Y29" s="145"/>
    </row>
    <row r="30" spans="1:25">
      <c r="A30" s="165"/>
      <c r="B30" s="139"/>
      <c r="C30" s="139"/>
      <c r="D30" s="139"/>
      <c r="E30" s="139"/>
      <c r="F30" s="145"/>
      <c r="G30" s="145"/>
      <c r="H30" s="145"/>
      <c r="I30" s="145"/>
      <c r="J30" s="145"/>
      <c r="K30" s="145"/>
      <c r="L30" s="145"/>
      <c r="M30" s="145"/>
      <c r="N30" s="145"/>
      <c r="O30" s="145"/>
      <c r="P30" s="145"/>
      <c r="Q30" s="145"/>
      <c r="R30" s="145"/>
      <c r="S30" s="145"/>
      <c r="T30" s="145"/>
      <c r="U30" s="145"/>
      <c r="V30" s="145"/>
      <c r="W30" s="145"/>
      <c r="X30" s="145"/>
      <c r="Y30" s="145"/>
    </row>
    <row r="31" spans="1:25" s="150" customFormat="1">
      <c r="A31" s="173" t="s">
        <v>188</v>
      </c>
      <c r="B31" s="174"/>
      <c r="C31" s="174"/>
      <c r="D31" s="174"/>
      <c r="E31" s="174"/>
    </row>
    <row r="32" spans="1:25">
      <c r="A32" s="160" t="s">
        <v>326</v>
      </c>
      <c r="B32" s="139">
        <v>654</v>
      </c>
      <c r="C32" s="139">
        <v>1763</v>
      </c>
      <c r="D32" s="139">
        <v>754</v>
      </c>
      <c r="E32" s="139">
        <v>554</v>
      </c>
      <c r="F32" s="145"/>
      <c r="G32" s="145"/>
      <c r="H32" s="145"/>
      <c r="I32" s="145"/>
      <c r="J32" s="145"/>
      <c r="K32" s="145"/>
      <c r="L32" s="145"/>
      <c r="M32" s="145"/>
      <c r="N32" s="145"/>
      <c r="O32" s="145"/>
      <c r="P32" s="145"/>
      <c r="Q32" s="145"/>
      <c r="R32" s="145"/>
      <c r="S32" s="145"/>
      <c r="T32" s="145"/>
      <c r="U32" s="145"/>
      <c r="V32" s="145"/>
      <c r="W32" s="145"/>
      <c r="X32" s="145"/>
      <c r="Y32" s="145"/>
    </row>
    <row r="33" spans="1:25">
      <c r="A33" s="165" t="s">
        <v>19</v>
      </c>
      <c r="B33" s="139">
        <v>1</v>
      </c>
      <c r="C33" s="139">
        <v>-9</v>
      </c>
      <c r="D33" s="139">
        <v>0</v>
      </c>
      <c r="E33" s="139">
        <v>0</v>
      </c>
      <c r="F33" s="145"/>
      <c r="G33" s="145"/>
      <c r="H33" s="145"/>
      <c r="I33" s="145"/>
      <c r="J33" s="145"/>
      <c r="K33" s="145"/>
      <c r="L33" s="145"/>
      <c r="M33" s="145"/>
      <c r="N33" s="145"/>
      <c r="O33" s="145"/>
      <c r="P33" s="145"/>
      <c r="Q33" s="145"/>
      <c r="R33" s="145"/>
      <c r="S33" s="145"/>
      <c r="T33" s="145"/>
      <c r="U33" s="145"/>
      <c r="V33" s="145"/>
      <c r="W33" s="145"/>
      <c r="X33" s="145"/>
      <c r="Y33" s="145"/>
    </row>
    <row r="34" spans="1:25">
      <c r="A34" s="160"/>
      <c r="B34" s="139"/>
      <c r="C34" s="139"/>
      <c r="D34" s="139"/>
      <c r="E34" s="139"/>
      <c r="F34" s="145"/>
      <c r="G34" s="145"/>
      <c r="H34" s="145"/>
      <c r="I34" s="145"/>
      <c r="J34" s="145"/>
      <c r="K34" s="145"/>
      <c r="L34" s="145"/>
      <c r="M34" s="145"/>
      <c r="N34" s="145"/>
      <c r="O34" s="145"/>
      <c r="P34" s="145"/>
      <c r="Q34" s="145"/>
      <c r="R34" s="145"/>
      <c r="S34" s="145"/>
      <c r="T34" s="145"/>
      <c r="U34" s="145"/>
      <c r="V34" s="145"/>
      <c r="W34" s="145"/>
      <c r="X34" s="145"/>
      <c r="Y34" s="145"/>
    </row>
    <row r="35" spans="1:25" s="150" customFormat="1">
      <c r="A35" s="173" t="s">
        <v>187</v>
      </c>
      <c r="B35" s="174"/>
      <c r="C35" s="174"/>
      <c r="D35" s="174"/>
      <c r="E35" s="174"/>
    </row>
    <row r="36" spans="1:25">
      <c r="A36" s="160" t="s">
        <v>356</v>
      </c>
      <c r="B36" s="143">
        <v>7.9890159866915367</v>
      </c>
      <c r="C36" s="143">
        <v>42.6</v>
      </c>
      <c r="D36" s="143">
        <v>4.76</v>
      </c>
      <c r="E36" s="143">
        <v>4.13</v>
      </c>
      <c r="F36" s="145"/>
      <c r="G36" s="145"/>
      <c r="H36" s="145"/>
      <c r="I36" s="145"/>
      <c r="J36" s="145"/>
      <c r="K36" s="145"/>
      <c r="L36" s="145"/>
      <c r="M36" s="145"/>
      <c r="N36" s="145"/>
      <c r="O36" s="145"/>
      <c r="P36" s="145"/>
      <c r="Q36" s="145"/>
      <c r="R36" s="145"/>
      <c r="S36" s="145"/>
      <c r="T36" s="145"/>
      <c r="U36" s="145"/>
      <c r="V36" s="145"/>
      <c r="W36" s="145"/>
      <c r="X36" s="145"/>
      <c r="Y36" s="145"/>
    </row>
    <row r="37" spans="1:25">
      <c r="A37" s="160" t="s">
        <v>357</v>
      </c>
      <c r="B37" s="143">
        <v>7.97</v>
      </c>
      <c r="C37" s="143">
        <v>42.400000000000006</v>
      </c>
      <c r="D37" s="143">
        <v>4.74</v>
      </c>
      <c r="E37" s="143">
        <v>4.13</v>
      </c>
      <c r="F37" s="145"/>
      <c r="G37" s="145"/>
      <c r="H37" s="145"/>
      <c r="I37" s="145"/>
      <c r="J37" s="145"/>
      <c r="K37" s="145"/>
      <c r="L37" s="145"/>
      <c r="M37" s="145"/>
      <c r="N37" s="145"/>
      <c r="O37" s="145"/>
      <c r="P37" s="145"/>
      <c r="Q37" s="145"/>
      <c r="R37" s="145"/>
      <c r="S37" s="145"/>
      <c r="T37" s="145"/>
      <c r="U37" s="145"/>
      <c r="V37" s="145"/>
      <c r="W37" s="145"/>
      <c r="X37" s="145"/>
      <c r="Y37" s="145"/>
    </row>
    <row r="38" spans="1:25">
      <c r="A38" s="160" t="s">
        <v>9</v>
      </c>
      <c r="B38" s="143">
        <v>8.77</v>
      </c>
      <c r="C38" s="143">
        <v>33.06</v>
      </c>
      <c r="D38" s="143">
        <v>4.2300000000000004</v>
      </c>
      <c r="E38" s="143">
        <v>4.13</v>
      </c>
      <c r="F38" s="145"/>
      <c r="G38" s="145"/>
      <c r="H38" s="145"/>
      <c r="I38" s="145"/>
      <c r="J38" s="145"/>
      <c r="K38" s="145"/>
      <c r="L38" s="145"/>
      <c r="M38" s="145"/>
      <c r="N38" s="145"/>
      <c r="O38" s="145"/>
      <c r="P38" s="145"/>
      <c r="Q38" s="145"/>
      <c r="R38" s="145"/>
      <c r="S38" s="145"/>
      <c r="T38" s="145"/>
      <c r="U38" s="145"/>
      <c r="V38" s="145"/>
      <c r="W38" s="145"/>
      <c r="X38" s="145"/>
      <c r="Y38" s="145"/>
    </row>
    <row r="39" spans="1:25">
      <c r="A39" s="160" t="s">
        <v>20</v>
      </c>
      <c r="B39" s="143">
        <v>8.74</v>
      </c>
      <c r="C39" s="143">
        <v>32.9</v>
      </c>
      <c r="D39" s="143">
        <v>4.21</v>
      </c>
      <c r="E39" s="143">
        <v>4.13</v>
      </c>
      <c r="F39" s="145"/>
      <c r="G39" s="145"/>
      <c r="H39" s="145"/>
      <c r="I39" s="145"/>
      <c r="J39" s="145"/>
      <c r="K39" s="145"/>
      <c r="L39" s="145"/>
      <c r="M39" s="145"/>
      <c r="N39" s="145"/>
      <c r="O39" s="145"/>
      <c r="P39" s="145"/>
      <c r="Q39" s="145"/>
      <c r="R39" s="145"/>
      <c r="S39" s="145"/>
      <c r="T39" s="145"/>
      <c r="U39" s="145"/>
      <c r="V39" s="145"/>
      <c r="W39" s="145"/>
      <c r="X39" s="145"/>
      <c r="Y39" s="145"/>
    </row>
    <row r="40" spans="1:25">
      <c r="A40" s="160"/>
      <c r="B40" s="139"/>
      <c r="C40" s="139"/>
      <c r="D40" s="139"/>
      <c r="E40" s="139"/>
      <c r="F40" s="145"/>
      <c r="G40" s="145"/>
      <c r="H40" s="145"/>
      <c r="I40" s="145"/>
      <c r="J40" s="145"/>
      <c r="K40" s="145"/>
      <c r="L40" s="145"/>
      <c r="M40" s="145"/>
      <c r="N40" s="145"/>
      <c r="O40" s="145"/>
      <c r="P40" s="145"/>
      <c r="Q40" s="145"/>
      <c r="R40" s="145"/>
      <c r="S40" s="145"/>
      <c r="T40" s="145"/>
      <c r="U40" s="145"/>
      <c r="V40" s="145"/>
      <c r="W40" s="145"/>
      <c r="X40" s="145"/>
      <c r="Y40" s="145"/>
    </row>
    <row r="41" spans="1:25" s="150" customFormat="1">
      <c r="A41" s="173" t="s">
        <v>358</v>
      </c>
      <c r="B41" s="174"/>
      <c r="C41" s="174"/>
      <c r="D41" s="174"/>
      <c r="E41" s="174"/>
    </row>
    <row r="42" spans="1:25">
      <c r="A42" s="160" t="s">
        <v>80</v>
      </c>
      <c r="B42" s="139">
        <v>67342244</v>
      </c>
      <c r="C42" s="139">
        <v>67347526</v>
      </c>
      <c r="D42" s="139">
        <v>77970071</v>
      </c>
      <c r="E42" s="139">
        <v>78225962</v>
      </c>
      <c r="F42" s="145"/>
      <c r="G42" s="145"/>
      <c r="H42" s="145"/>
      <c r="I42" s="145"/>
      <c r="J42" s="145"/>
      <c r="K42" s="145"/>
      <c r="L42" s="145"/>
      <c r="M42" s="145"/>
      <c r="N42" s="145"/>
      <c r="O42" s="145"/>
      <c r="P42" s="145"/>
      <c r="Q42" s="145"/>
      <c r="R42" s="145"/>
      <c r="S42" s="145"/>
      <c r="T42" s="145"/>
      <c r="U42" s="145"/>
      <c r="V42" s="145"/>
      <c r="W42" s="145"/>
      <c r="X42" s="145"/>
      <c r="Y42" s="145"/>
    </row>
    <row r="43" spans="1:25">
      <c r="A43" s="160" t="s">
        <v>81</v>
      </c>
      <c r="B43" s="139">
        <v>67279875.380821913</v>
      </c>
      <c r="C43" s="139">
        <v>67345231</v>
      </c>
      <c r="D43" s="139">
        <v>76731753</v>
      </c>
      <c r="E43" s="139">
        <v>78137402</v>
      </c>
      <c r="F43" s="145"/>
      <c r="G43" s="145"/>
      <c r="H43" s="145"/>
      <c r="I43" s="145"/>
      <c r="J43" s="145"/>
      <c r="K43" s="145"/>
      <c r="L43" s="145"/>
      <c r="M43" s="145"/>
      <c r="N43" s="145"/>
      <c r="O43" s="145"/>
      <c r="P43" s="145"/>
      <c r="Q43" s="145"/>
      <c r="R43" s="145"/>
      <c r="S43" s="145"/>
      <c r="T43" s="145"/>
      <c r="U43" s="145"/>
      <c r="V43" s="145"/>
      <c r="W43" s="145"/>
      <c r="X43" s="145"/>
      <c r="Y43" s="145"/>
    </row>
    <row r="44" spans="1:25">
      <c r="A44" s="160" t="s">
        <v>82</v>
      </c>
      <c r="B44" s="139">
        <v>67484564.942465752</v>
      </c>
      <c r="C44" s="139">
        <v>67664386</v>
      </c>
      <c r="D44" s="139">
        <v>77031536</v>
      </c>
      <c r="E44" s="139">
        <v>78225008</v>
      </c>
      <c r="F44" s="145"/>
      <c r="G44" s="145"/>
      <c r="H44" s="145"/>
      <c r="I44" s="145"/>
      <c r="J44" s="145"/>
      <c r="K44" s="145"/>
      <c r="L44" s="145"/>
      <c r="M44" s="145"/>
      <c r="N44" s="145"/>
      <c r="O44" s="145"/>
      <c r="P44" s="145"/>
      <c r="Q44" s="145"/>
      <c r="R44" s="145"/>
      <c r="S44" s="145"/>
      <c r="T44" s="145"/>
      <c r="U44" s="145"/>
      <c r="V44" s="145"/>
      <c r="W44" s="145"/>
      <c r="X44" s="145"/>
      <c r="Y44" s="145"/>
    </row>
    <row r="45" spans="1:25">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row>
    <row r="46" spans="1:25">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row>
    <row r="47" spans="1:25">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row>
    <row r="48" spans="1:25">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row>
    <row r="49" spans="1:25">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row>
    <row r="50" spans="1:25">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row>
    <row r="51" spans="1:25">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row>
    <row r="52" spans="1:25">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row>
    <row r="53" spans="1:25">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row>
    <row r="54" spans="1:25">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row>
    <row r="55" spans="1:25">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row>
    <row r="56" spans="1:25">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row>
    <row r="57" spans="1:25">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row>
    <row r="58" spans="1:25">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row>
    <row r="59" spans="1:2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row>
    <row r="60" spans="1:2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row>
    <row r="61" spans="1:2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row>
    <row r="62" spans="1:2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row>
    <row r="63" spans="1:2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row>
    <row r="64" spans="1:2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row>
    <row r="65" spans="1:2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row>
    <row r="66" spans="1:25">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row>
    <row r="67" spans="1:25">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row>
    <row r="68" spans="1: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row>
    <row r="69" spans="1:2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row>
  </sheetData>
  <pageMargins left="0.7" right="0.7" top="0.75" bottom="0.75" header="0.3" footer="0.3"/>
  <pageSetup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0.249977111117893"/>
    <pageSetUpPr fitToPage="1"/>
  </sheetPr>
  <dimension ref="A1:ED656"/>
  <sheetViews>
    <sheetView showGridLines="0" view="pageBreakPreview" zoomScale="80" zoomScaleNormal="80" zoomScaleSheetLayoutView="80" workbookViewId="0">
      <pane xSplit="1" ySplit="3" topLeftCell="B29" activePane="bottomRight" state="frozen"/>
      <selection activeCell="J25" sqref="J25"/>
      <selection pane="topRight" activeCell="J25" sqref="J25"/>
      <selection pane="bottomLeft" activeCell="J25" sqref="J25"/>
      <selection pane="bottomRight" activeCell="J21" sqref="J21"/>
    </sheetView>
  </sheetViews>
  <sheetFormatPr defaultColWidth="8.81640625" defaultRowHeight="13"/>
  <cols>
    <col min="1" max="1" width="57.54296875" style="122" bestFit="1" customWidth="1"/>
    <col min="2" max="7" width="12.1796875" style="122" customWidth="1"/>
    <col min="8" max="8" width="11.453125" style="122" customWidth="1"/>
    <col min="9" max="16384" width="8.81640625" style="122"/>
  </cols>
  <sheetData>
    <row r="1" spans="1:134" s="150" customFormat="1">
      <c r="A1" s="199" t="s">
        <v>270</v>
      </c>
      <c r="B1" s="199"/>
      <c r="C1" s="199"/>
      <c r="D1" s="199"/>
      <c r="E1" s="199"/>
      <c r="F1" s="199"/>
      <c r="G1" s="199"/>
      <c r="H1" s="199"/>
      <c r="I1" s="209"/>
      <c r="J1" s="209"/>
      <c r="K1" s="209"/>
      <c r="L1" s="209"/>
      <c r="M1" s="209"/>
      <c r="N1" s="209"/>
    </row>
    <row r="2" spans="1:134" s="150" customFormat="1" ht="13.5" thickBot="1">
      <c r="A2" s="201" t="s">
        <v>274</v>
      </c>
      <c r="B2" s="201"/>
      <c r="C2" s="199"/>
      <c r="D2" s="199"/>
      <c r="E2" s="199"/>
      <c r="F2" s="201"/>
      <c r="G2" s="199"/>
      <c r="H2" s="199"/>
      <c r="I2" s="209"/>
      <c r="J2" s="209"/>
      <c r="K2" s="209"/>
      <c r="L2" s="209"/>
      <c r="M2" s="209"/>
      <c r="N2" s="209"/>
    </row>
    <row r="3" spans="1:134" s="150" customFormat="1" ht="14" thickTop="1" thickBot="1">
      <c r="A3" s="199" t="s">
        <v>229</v>
      </c>
      <c r="B3" s="234" t="s">
        <v>319</v>
      </c>
      <c r="C3" s="236" t="s">
        <v>312</v>
      </c>
      <c r="D3" s="236" t="s">
        <v>313</v>
      </c>
      <c r="E3" s="236" t="s">
        <v>351</v>
      </c>
      <c r="F3" s="234" t="s">
        <v>414</v>
      </c>
      <c r="G3" s="236" t="s">
        <v>462</v>
      </c>
      <c r="H3" s="236" t="s">
        <v>483</v>
      </c>
      <c r="I3" s="209"/>
      <c r="J3" s="209"/>
      <c r="K3" s="209"/>
      <c r="L3" s="209"/>
      <c r="M3" s="209"/>
      <c r="N3" s="209"/>
    </row>
    <row r="4" spans="1:134" s="150" customFormat="1" ht="13.5" thickTop="1">
      <c r="A4" s="233" t="s">
        <v>21</v>
      </c>
      <c r="B4" s="235"/>
      <c r="C4" s="235"/>
      <c r="D4" s="235"/>
      <c r="E4" s="235"/>
      <c r="F4" s="235"/>
      <c r="G4" s="235"/>
      <c r="H4" s="235"/>
    </row>
    <row r="5" spans="1:134">
      <c r="A5" s="135" t="s">
        <v>306</v>
      </c>
      <c r="B5" s="227">
        <v>3029</v>
      </c>
      <c r="C5" s="227">
        <v>3036</v>
      </c>
      <c r="D5" s="227">
        <v>3405</v>
      </c>
      <c r="E5" s="227">
        <v>3384</v>
      </c>
      <c r="F5" s="227">
        <v>1998</v>
      </c>
      <c r="G5" s="227">
        <v>1981</v>
      </c>
      <c r="H5" s="139">
        <v>2437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35" t="s">
        <v>128</v>
      </c>
      <c r="B6" s="227">
        <v>140</v>
      </c>
      <c r="C6" s="227">
        <v>120</v>
      </c>
      <c r="D6" s="227">
        <v>152</v>
      </c>
      <c r="E6" s="227">
        <v>165</v>
      </c>
      <c r="F6" s="227">
        <v>96</v>
      </c>
      <c r="G6" s="227">
        <v>163</v>
      </c>
      <c r="H6" s="139">
        <v>174</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c r="A7" s="135" t="s">
        <v>314</v>
      </c>
      <c r="B7" s="227" t="s">
        <v>294</v>
      </c>
      <c r="C7" s="227" t="s">
        <v>294</v>
      </c>
      <c r="D7" s="227" t="s">
        <v>294</v>
      </c>
      <c r="E7" s="227">
        <v>566</v>
      </c>
      <c r="F7" s="227">
        <v>360</v>
      </c>
      <c r="G7" s="227">
        <v>321</v>
      </c>
      <c r="H7" s="139">
        <v>335</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35" t="s">
        <v>26</v>
      </c>
      <c r="B8" s="227">
        <v>22</v>
      </c>
      <c r="C8" s="227">
        <v>24</v>
      </c>
      <c r="D8" s="227">
        <v>20</v>
      </c>
      <c r="E8" s="227">
        <v>142</v>
      </c>
      <c r="F8" s="227">
        <v>1720</v>
      </c>
      <c r="G8" s="227">
        <v>1328</v>
      </c>
      <c r="H8" s="139">
        <v>1363</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35" t="s">
        <v>486</v>
      </c>
      <c r="B9" s="227" t="s">
        <v>294</v>
      </c>
      <c r="C9" s="227" t="s">
        <v>294</v>
      </c>
      <c r="D9" s="227" t="s">
        <v>294</v>
      </c>
      <c r="E9" s="227">
        <v>192</v>
      </c>
      <c r="F9" s="227">
        <v>150</v>
      </c>
      <c r="G9" s="227">
        <v>127</v>
      </c>
      <c r="H9" s="139">
        <v>104</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35" t="s">
        <v>184</v>
      </c>
      <c r="B10" s="227">
        <v>143</v>
      </c>
      <c r="C10" s="227">
        <v>138</v>
      </c>
      <c r="D10" s="227">
        <v>127</v>
      </c>
      <c r="E10" s="227">
        <v>171</v>
      </c>
      <c r="F10" s="227">
        <v>176</v>
      </c>
      <c r="G10" s="227">
        <v>144</v>
      </c>
      <c r="H10" s="139">
        <v>94</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s="150" customFormat="1">
      <c r="A11" s="149" t="s">
        <v>29</v>
      </c>
      <c r="B11" s="232">
        <v>3334</v>
      </c>
      <c r="C11" s="232">
        <v>3317</v>
      </c>
      <c r="D11" s="232">
        <v>3704</v>
      </c>
      <c r="E11" s="232">
        <v>4621</v>
      </c>
      <c r="F11" s="232">
        <v>4501</v>
      </c>
      <c r="G11" s="232">
        <v>4064</v>
      </c>
      <c r="H11" s="174">
        <v>4507</v>
      </c>
    </row>
    <row r="12" spans="1:134">
      <c r="A12" s="130"/>
      <c r="B12" s="228"/>
      <c r="C12" s="228"/>
      <c r="D12" s="228"/>
      <c r="E12" s="228"/>
      <c r="F12" s="228"/>
      <c r="G12" s="228"/>
      <c r="H12" s="162"/>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c r="A13" s="149" t="s">
        <v>30</v>
      </c>
      <c r="B13" s="232"/>
      <c r="C13" s="232"/>
      <c r="D13" s="232"/>
      <c r="E13" s="232"/>
      <c r="F13" s="232"/>
      <c r="G13" s="232"/>
      <c r="H13" s="174"/>
    </row>
    <row r="14" spans="1:134">
      <c r="A14" s="135" t="s">
        <v>385</v>
      </c>
      <c r="B14" s="227">
        <v>1567</v>
      </c>
      <c r="C14" s="227">
        <v>2042</v>
      </c>
      <c r="D14" s="227">
        <v>2428</v>
      </c>
      <c r="E14" s="227">
        <v>2551</v>
      </c>
      <c r="F14" s="227">
        <v>2614</v>
      </c>
      <c r="G14" s="227">
        <v>3543</v>
      </c>
      <c r="H14" s="139">
        <v>5206</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35" t="s">
        <v>487</v>
      </c>
      <c r="B15" s="227">
        <v>1055</v>
      </c>
      <c r="C15" s="227">
        <v>1017</v>
      </c>
      <c r="D15" s="227">
        <v>1224</v>
      </c>
      <c r="E15" s="227">
        <v>1112</v>
      </c>
      <c r="F15" s="227">
        <v>789</v>
      </c>
      <c r="G15" s="227">
        <v>847</v>
      </c>
      <c r="H15" s="139">
        <v>1218</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35" t="s">
        <v>488</v>
      </c>
      <c r="B16" s="227" t="s">
        <v>294</v>
      </c>
      <c r="C16" s="227" t="s">
        <v>294</v>
      </c>
      <c r="D16" s="227" t="s">
        <v>294</v>
      </c>
      <c r="E16" s="227">
        <v>34</v>
      </c>
      <c r="F16" s="227">
        <v>30</v>
      </c>
      <c r="G16" s="227">
        <v>31</v>
      </c>
      <c r="H16" s="139">
        <v>32</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35" t="s">
        <v>111</v>
      </c>
      <c r="B17" s="227">
        <v>3029</v>
      </c>
      <c r="C17" s="227">
        <v>3517</v>
      </c>
      <c r="D17" s="227">
        <v>3951</v>
      </c>
      <c r="E17" s="227">
        <v>4609</v>
      </c>
      <c r="F17" s="227">
        <v>3998</v>
      </c>
      <c r="G17" s="227">
        <v>4990</v>
      </c>
      <c r="H17" s="139">
        <v>7588</v>
      </c>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60" t="s">
        <v>85</v>
      </c>
      <c r="B18" s="227">
        <v>833</v>
      </c>
      <c r="C18" s="227">
        <v>422</v>
      </c>
      <c r="D18" s="227">
        <v>467</v>
      </c>
      <c r="E18" s="227">
        <v>532</v>
      </c>
      <c r="F18" s="227">
        <v>682</v>
      </c>
      <c r="G18" s="227">
        <v>350</v>
      </c>
      <c r="H18" s="139">
        <v>537</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hidden="1">
      <c r="A19" s="160" t="s">
        <v>496</v>
      </c>
      <c r="B19" s="227"/>
      <c r="C19" s="227"/>
      <c r="D19" s="227"/>
      <c r="E19" s="227"/>
      <c r="F19" s="227"/>
      <c r="G19" s="227"/>
      <c r="H19" s="264" t="s">
        <v>294</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60" t="s">
        <v>32</v>
      </c>
      <c r="B20" s="227">
        <v>33</v>
      </c>
      <c r="C20" s="227">
        <v>89</v>
      </c>
      <c r="D20" s="227">
        <v>428</v>
      </c>
      <c r="E20" s="227">
        <v>1238</v>
      </c>
      <c r="F20" s="227">
        <v>2036</v>
      </c>
      <c r="G20" s="227">
        <v>5702</v>
      </c>
      <c r="H20" s="139">
        <v>2775</v>
      </c>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60" t="s">
        <v>432</v>
      </c>
      <c r="B21" s="264" t="s">
        <v>294</v>
      </c>
      <c r="C21" s="264" t="s">
        <v>294</v>
      </c>
      <c r="D21" s="264" t="s">
        <v>294</v>
      </c>
      <c r="E21" s="264" t="s">
        <v>294</v>
      </c>
      <c r="F21" s="227">
        <v>1299</v>
      </c>
      <c r="G21" s="264" t="s">
        <v>294</v>
      </c>
      <c r="H21" s="264" t="s">
        <v>294</v>
      </c>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c r="A22" s="173" t="s">
        <v>33</v>
      </c>
      <c r="B22" s="232">
        <v>6517</v>
      </c>
      <c r="C22" s="232">
        <v>7086</v>
      </c>
      <c r="D22" s="232">
        <v>8498</v>
      </c>
      <c r="E22" s="232">
        <v>10077</v>
      </c>
      <c r="F22" s="232">
        <v>11449</v>
      </c>
      <c r="G22" s="232">
        <v>15463</v>
      </c>
      <c r="H22" s="174">
        <v>17356</v>
      </c>
    </row>
    <row r="23" spans="1:134" s="150" customFormat="1">
      <c r="A23" s="173" t="s">
        <v>34</v>
      </c>
      <c r="B23" s="232">
        <v>9851</v>
      </c>
      <c r="C23" s="232">
        <v>10403</v>
      </c>
      <c r="D23" s="232">
        <v>12202</v>
      </c>
      <c r="E23" s="232">
        <v>14697</v>
      </c>
      <c r="F23" s="232">
        <v>15949</v>
      </c>
      <c r="G23" s="232">
        <v>19527</v>
      </c>
      <c r="H23" s="174">
        <v>21863</v>
      </c>
    </row>
    <row r="24" spans="1:134">
      <c r="A24" s="160"/>
      <c r="B24" s="227"/>
      <c r="C24" s="227"/>
      <c r="D24" s="227"/>
      <c r="E24" s="227"/>
      <c r="F24" s="227"/>
      <c r="G24" s="227"/>
      <c r="H24" s="139"/>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3" t="s">
        <v>35</v>
      </c>
      <c r="B25" s="232"/>
      <c r="C25" s="232"/>
      <c r="D25" s="232"/>
      <c r="E25" s="232"/>
      <c r="F25" s="232"/>
      <c r="G25" s="232"/>
      <c r="H25" s="174"/>
    </row>
    <row r="26" spans="1:134">
      <c r="A26" s="160" t="s">
        <v>35</v>
      </c>
      <c r="B26" s="227">
        <v>1967</v>
      </c>
      <c r="C26" s="227">
        <v>2563</v>
      </c>
      <c r="D26" s="227">
        <v>581</v>
      </c>
      <c r="E26" s="227">
        <v>1434</v>
      </c>
      <c r="F26" s="227">
        <v>3236</v>
      </c>
      <c r="G26" s="227">
        <v>8323</v>
      </c>
      <c r="H26" s="139">
        <v>8911</v>
      </c>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60" t="s">
        <v>19</v>
      </c>
      <c r="B27" s="227">
        <v>3</v>
      </c>
      <c r="C27" s="227">
        <v>10</v>
      </c>
      <c r="D27" s="227">
        <v>16</v>
      </c>
      <c r="E27" s="227">
        <v>7</v>
      </c>
      <c r="F27" s="227">
        <v>1</v>
      </c>
      <c r="G27" s="264" t="s">
        <v>294</v>
      </c>
      <c r="H27" s="264" t="s">
        <v>294</v>
      </c>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c r="A28" s="173" t="s">
        <v>37</v>
      </c>
      <c r="B28" s="232">
        <v>1970</v>
      </c>
      <c r="C28" s="232">
        <v>2573</v>
      </c>
      <c r="D28" s="232">
        <v>597</v>
      </c>
      <c r="E28" s="232">
        <v>1442</v>
      </c>
      <c r="F28" s="232">
        <v>3237</v>
      </c>
      <c r="G28" s="232">
        <v>8323</v>
      </c>
      <c r="H28" s="174">
        <v>8911</v>
      </c>
    </row>
    <row r="29" spans="1:134" s="150" customFormat="1">
      <c r="A29" s="173"/>
      <c r="B29" s="232"/>
      <c r="C29" s="232"/>
      <c r="D29" s="232"/>
      <c r="E29" s="232"/>
      <c r="F29" s="232"/>
      <c r="G29" s="232"/>
      <c r="H29" s="162"/>
    </row>
    <row r="30" spans="1:134" s="150" customFormat="1">
      <c r="A30" s="173" t="s">
        <v>112</v>
      </c>
      <c r="B30" s="232"/>
      <c r="C30" s="232"/>
      <c r="D30" s="232"/>
      <c r="E30" s="232"/>
      <c r="F30" s="232"/>
      <c r="G30" s="232"/>
      <c r="H30" s="174"/>
    </row>
    <row r="31" spans="1:134">
      <c r="A31" s="160" t="s">
        <v>76</v>
      </c>
      <c r="B31" s="227" t="s">
        <v>294</v>
      </c>
      <c r="C31" s="227" t="s">
        <v>294</v>
      </c>
      <c r="D31" s="227" t="s">
        <v>294</v>
      </c>
      <c r="E31" s="227">
        <v>1800</v>
      </c>
      <c r="F31" s="227">
        <v>3300</v>
      </c>
      <c r="G31" s="227">
        <v>2500</v>
      </c>
      <c r="H31" s="139">
        <v>3250</v>
      </c>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60" t="s">
        <v>386</v>
      </c>
      <c r="B32" s="227" t="s">
        <v>294</v>
      </c>
      <c r="C32" s="227" t="s">
        <v>294</v>
      </c>
      <c r="D32" s="227" t="s">
        <v>294</v>
      </c>
      <c r="E32" s="227">
        <v>691</v>
      </c>
      <c r="F32" s="227">
        <v>462</v>
      </c>
      <c r="G32" s="227">
        <v>416</v>
      </c>
      <c r="H32" s="139">
        <v>394</v>
      </c>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60" t="s">
        <v>320</v>
      </c>
      <c r="B33" s="227">
        <v>288</v>
      </c>
      <c r="C33" s="227">
        <v>268</v>
      </c>
      <c r="D33" s="227">
        <v>171</v>
      </c>
      <c r="E33" s="227">
        <v>275</v>
      </c>
      <c r="F33" s="227">
        <v>137</v>
      </c>
      <c r="G33" s="227">
        <v>157</v>
      </c>
      <c r="H33" s="139">
        <v>143</v>
      </c>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116</v>
      </c>
      <c r="B34" s="227">
        <v>468</v>
      </c>
      <c r="C34" s="227">
        <v>342</v>
      </c>
      <c r="D34" s="227">
        <v>324</v>
      </c>
      <c r="E34" s="227">
        <v>316</v>
      </c>
      <c r="F34" s="227">
        <v>360</v>
      </c>
      <c r="G34" s="227">
        <v>238</v>
      </c>
      <c r="H34" s="139">
        <v>112</v>
      </c>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s="150" customFormat="1">
      <c r="A35" s="173" t="s">
        <v>45</v>
      </c>
      <c r="B35" s="232">
        <v>755</v>
      </c>
      <c r="C35" s="232">
        <v>609</v>
      </c>
      <c r="D35" s="232">
        <v>495</v>
      </c>
      <c r="E35" s="232">
        <v>3082</v>
      </c>
      <c r="F35" s="232">
        <v>4259</v>
      </c>
      <c r="G35" s="232">
        <v>3311</v>
      </c>
      <c r="H35" s="174">
        <v>3899</v>
      </c>
    </row>
    <row r="36" spans="1:134" s="150" customFormat="1">
      <c r="A36" s="173"/>
      <c r="B36" s="232"/>
      <c r="C36" s="232"/>
      <c r="D36" s="232"/>
      <c r="E36" s="232"/>
      <c r="F36" s="232"/>
      <c r="G36" s="232"/>
      <c r="H36" s="162"/>
    </row>
    <row r="37" spans="1:134" s="150" customFormat="1">
      <c r="A37" s="173" t="s">
        <v>46</v>
      </c>
      <c r="B37" s="232"/>
      <c r="C37" s="232"/>
      <c r="D37" s="232"/>
      <c r="E37" s="232"/>
      <c r="F37" s="232"/>
      <c r="G37" s="232"/>
      <c r="H37" s="174"/>
    </row>
    <row r="38" spans="1:134">
      <c r="A38" s="160" t="s">
        <v>75</v>
      </c>
      <c r="B38" s="227" t="s">
        <v>294</v>
      </c>
      <c r="C38" s="227" t="s">
        <v>294</v>
      </c>
      <c r="D38" s="227" t="s">
        <v>294</v>
      </c>
      <c r="E38" s="227">
        <v>2980</v>
      </c>
      <c r="F38" s="227">
        <v>1260</v>
      </c>
      <c r="G38" s="227">
        <v>800</v>
      </c>
      <c r="H38" s="139">
        <v>650</v>
      </c>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5" t="s">
        <v>387</v>
      </c>
      <c r="B39" s="227" t="s">
        <v>294</v>
      </c>
      <c r="C39" s="227" t="s">
        <v>294</v>
      </c>
      <c r="D39" s="227" t="s">
        <v>294</v>
      </c>
      <c r="E39" s="227">
        <v>132</v>
      </c>
      <c r="F39" s="227">
        <v>104</v>
      </c>
      <c r="G39" s="227">
        <v>106</v>
      </c>
      <c r="H39" s="139">
        <v>119</v>
      </c>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60" t="s">
        <v>322</v>
      </c>
      <c r="B40" s="227">
        <v>122</v>
      </c>
      <c r="C40" s="227">
        <v>170</v>
      </c>
      <c r="D40" s="227">
        <v>138</v>
      </c>
      <c r="E40" s="227">
        <v>139</v>
      </c>
      <c r="F40" s="227">
        <v>185</v>
      </c>
      <c r="G40" s="227">
        <v>215</v>
      </c>
      <c r="H40" s="264">
        <v>55</v>
      </c>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60" t="s">
        <v>113</v>
      </c>
      <c r="B41" s="227">
        <v>6112</v>
      </c>
      <c r="C41" s="227">
        <v>5942</v>
      </c>
      <c r="D41" s="227">
        <v>6600</v>
      </c>
      <c r="E41" s="227">
        <v>6923</v>
      </c>
      <c r="F41" s="227">
        <v>6124</v>
      </c>
      <c r="G41" s="227">
        <v>6772</v>
      </c>
      <c r="H41" s="139">
        <v>8229</v>
      </c>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115</v>
      </c>
      <c r="B42" s="227">
        <v>892</v>
      </c>
      <c r="C42" s="227">
        <v>1110</v>
      </c>
      <c r="D42" s="227">
        <v>4372</v>
      </c>
      <c r="E42" s="227" t="s">
        <v>294</v>
      </c>
      <c r="F42" s="227" t="s">
        <v>294</v>
      </c>
      <c r="G42" s="227" t="s">
        <v>294</v>
      </c>
      <c r="H42" s="264" t="s">
        <v>294</v>
      </c>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170</v>
      </c>
      <c r="B43" s="227"/>
      <c r="C43" s="227"/>
      <c r="D43" s="227"/>
      <c r="E43" s="227"/>
      <c r="F43" s="227">
        <v>781</v>
      </c>
      <c r="G43" s="227">
        <v>0</v>
      </c>
      <c r="H43" s="264" t="s">
        <v>294</v>
      </c>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s="150" customFormat="1">
      <c r="A44" s="173" t="s">
        <v>50</v>
      </c>
      <c r="B44" s="232">
        <v>7126</v>
      </c>
      <c r="C44" s="232">
        <v>7221</v>
      </c>
      <c r="D44" s="232">
        <v>11110</v>
      </c>
      <c r="E44" s="232">
        <v>10174</v>
      </c>
      <c r="F44" s="232">
        <v>8454</v>
      </c>
      <c r="G44" s="232">
        <v>7893</v>
      </c>
      <c r="H44" s="174">
        <v>9053</v>
      </c>
    </row>
    <row r="45" spans="1:134" s="150" customFormat="1">
      <c r="A45" s="173" t="s">
        <v>51</v>
      </c>
      <c r="B45" s="232">
        <v>7881</v>
      </c>
      <c r="C45" s="232">
        <v>7830</v>
      </c>
      <c r="D45" s="232">
        <v>11605</v>
      </c>
      <c r="E45" s="232">
        <v>13256</v>
      </c>
      <c r="F45" s="232">
        <v>12713</v>
      </c>
      <c r="G45" s="232">
        <v>11204</v>
      </c>
      <c r="H45" s="174">
        <v>12952</v>
      </c>
    </row>
    <row r="46" spans="1:134" s="150" customFormat="1">
      <c r="A46" s="173" t="s">
        <v>52</v>
      </c>
      <c r="B46" s="232">
        <v>9851</v>
      </c>
      <c r="C46" s="232">
        <v>10403</v>
      </c>
      <c r="D46" s="232">
        <v>12202</v>
      </c>
      <c r="E46" s="232">
        <v>14697</v>
      </c>
      <c r="F46" s="232">
        <v>15949</v>
      </c>
      <c r="G46" s="232">
        <v>19527</v>
      </c>
      <c r="H46" s="174">
        <v>21863</v>
      </c>
    </row>
    <row r="47" spans="1:134">
      <c r="A47" s="145"/>
      <c r="B47" s="145"/>
      <c r="C47" s="145"/>
      <c r="D47" s="145"/>
      <c r="E47" s="145"/>
      <c r="F47" s="145"/>
      <c r="G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286"/>
      <c r="B48" s="286"/>
      <c r="C48" s="286"/>
      <c r="D48" s="286"/>
      <c r="E48" s="145"/>
      <c r="F48" s="145"/>
      <c r="G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286"/>
      <c r="B49" s="286"/>
      <c r="C49" s="286"/>
      <c r="D49" s="286"/>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286"/>
      <c r="B50" s="286"/>
      <c r="C50" s="286"/>
      <c r="D50" s="286"/>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row r="654" spans="1:134">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5"/>
      <c r="EC654" s="145"/>
      <c r="ED654" s="145"/>
    </row>
    <row r="655" spans="1:134">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c r="EA655" s="145"/>
      <c r="EB655" s="145"/>
      <c r="EC655" s="145"/>
      <c r="ED655" s="145"/>
    </row>
    <row r="656" spans="1:134">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c r="EC656" s="145"/>
      <c r="ED656" s="145"/>
    </row>
  </sheetData>
  <mergeCells count="1">
    <mergeCell ref="A48:D50"/>
  </mergeCells>
  <phoneticPr fontId="25" type="noConversion"/>
  <pageMargins left="0.7" right="0.7" top="0.75" bottom="0.75" header="0.3" footer="0.3"/>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0.249977111117893"/>
    <pageSetUpPr fitToPage="1"/>
  </sheetPr>
  <dimension ref="A1:ED653"/>
  <sheetViews>
    <sheetView showGridLines="0" view="pageBreakPreview" zoomScale="80" zoomScaleNormal="80" zoomScaleSheetLayoutView="80" workbookViewId="0">
      <selection activeCell="G22" sqref="G22"/>
    </sheetView>
  </sheetViews>
  <sheetFormatPr defaultColWidth="8.81640625" defaultRowHeight="13"/>
  <cols>
    <col min="1" max="1" width="57.54296875" style="122" customWidth="1"/>
    <col min="2" max="7" width="11.81640625" style="122" customWidth="1"/>
    <col min="8" max="8" width="12.453125" style="122" customWidth="1"/>
    <col min="9" max="16384" width="8.81640625" style="122"/>
  </cols>
  <sheetData>
    <row r="1" spans="1:134" s="209" customFormat="1">
      <c r="A1" s="199" t="s">
        <v>272</v>
      </c>
      <c r="B1" s="199"/>
      <c r="C1" s="199"/>
      <c r="D1" s="199"/>
      <c r="E1" s="199"/>
      <c r="F1" s="199"/>
      <c r="G1" s="199"/>
      <c r="H1" s="199"/>
    </row>
    <row r="2" spans="1:134" s="209" customFormat="1" ht="13.5" thickBot="1">
      <c r="A2" s="201" t="s">
        <v>269</v>
      </c>
      <c r="B2" s="201"/>
      <c r="C2" s="201"/>
      <c r="D2" s="201"/>
      <c r="E2" s="201"/>
      <c r="F2" s="201"/>
      <c r="G2" s="201"/>
      <c r="H2" s="201"/>
    </row>
    <row r="3" spans="1:134" s="209" customFormat="1" ht="14" thickTop="1" thickBot="1">
      <c r="A3" s="211" t="s">
        <v>229</v>
      </c>
      <c r="B3" s="243" t="s">
        <v>319</v>
      </c>
      <c r="C3" s="243" t="s">
        <v>312</v>
      </c>
      <c r="D3" s="243" t="s">
        <v>313</v>
      </c>
      <c r="E3" s="243" t="s">
        <v>351</v>
      </c>
      <c r="F3" s="243" t="s">
        <v>414</v>
      </c>
      <c r="G3" s="243" t="s">
        <v>462</v>
      </c>
      <c r="H3" s="243" t="s">
        <v>483</v>
      </c>
    </row>
    <row r="4" spans="1:134" s="209" customFormat="1" ht="13.5" thickTop="1">
      <c r="A4" s="237" t="s">
        <v>295</v>
      </c>
      <c r="B4" s="238">
        <v>1028</v>
      </c>
      <c r="C4" s="239">
        <v>1970</v>
      </c>
      <c r="D4" s="240">
        <v>2573</v>
      </c>
      <c r="E4" s="240">
        <v>597</v>
      </c>
      <c r="F4" s="240">
        <f>+E14</f>
        <v>1442</v>
      </c>
      <c r="G4" s="240">
        <v>3237</v>
      </c>
      <c r="H4" s="240">
        <v>8323</v>
      </c>
    </row>
    <row r="5" spans="1:134">
      <c r="A5" s="135" t="s">
        <v>99</v>
      </c>
      <c r="B5" s="144">
        <v>931</v>
      </c>
      <c r="C5" s="144">
        <v>1294</v>
      </c>
      <c r="D5" s="144">
        <v>1292</v>
      </c>
      <c r="E5" s="144">
        <v>590</v>
      </c>
      <c r="F5" s="144">
        <v>2226</v>
      </c>
      <c r="G5" s="144">
        <v>325</v>
      </c>
      <c r="H5" s="144">
        <v>323</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35" t="s">
        <v>284</v>
      </c>
      <c r="B6" s="144">
        <v>-335</v>
      </c>
      <c r="C6" s="144">
        <v>-126</v>
      </c>
      <c r="D6" s="144">
        <v>114</v>
      </c>
      <c r="E6" s="144">
        <v>65</v>
      </c>
      <c r="F6" s="144">
        <v>-472</v>
      </c>
      <c r="G6" s="144">
        <v>429</v>
      </c>
      <c r="H6" s="144">
        <v>231</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209" customFormat="1">
      <c r="A7" s="241" t="s">
        <v>285</v>
      </c>
      <c r="B7" s="242">
        <v>596</v>
      </c>
      <c r="C7" s="242">
        <v>1168</v>
      </c>
      <c r="D7" s="242">
        <v>1406</v>
      </c>
      <c r="E7" s="242">
        <v>655</v>
      </c>
      <c r="F7" s="242">
        <v>1754</v>
      </c>
      <c r="G7" s="242">
        <v>754</v>
      </c>
      <c r="H7" s="242">
        <v>554</v>
      </c>
    </row>
    <row r="8" spans="1:134">
      <c r="A8" s="135"/>
      <c r="B8" s="144"/>
      <c r="C8" s="144"/>
      <c r="D8" s="144"/>
      <c r="E8" s="144"/>
      <c r="F8" s="144"/>
      <c r="G8" s="144"/>
      <c r="H8" s="144"/>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35" t="s">
        <v>296</v>
      </c>
      <c r="B9" s="144">
        <v>18</v>
      </c>
      <c r="C9" s="144">
        <v>51</v>
      </c>
      <c r="D9" s="144">
        <v>20</v>
      </c>
      <c r="E9" s="144">
        <v>15</v>
      </c>
      <c r="F9" s="144">
        <v>21</v>
      </c>
      <c r="G9" s="144">
        <v>30</v>
      </c>
      <c r="H9" s="144">
        <v>34</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35" t="s">
        <v>297</v>
      </c>
      <c r="B10" s="144">
        <v>0</v>
      </c>
      <c r="C10" s="144">
        <v>0</v>
      </c>
      <c r="D10" s="144">
        <v>2000</v>
      </c>
      <c r="E10" s="144">
        <v>620</v>
      </c>
      <c r="F10" s="144">
        <v>0</v>
      </c>
      <c r="G10" s="144">
        <v>4303</v>
      </c>
      <c r="H10" s="144">
        <v>0</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35" t="s">
        <v>430</v>
      </c>
      <c r="B11" s="144">
        <v>327</v>
      </c>
      <c r="C11" s="144">
        <v>-615</v>
      </c>
      <c r="D11" s="144">
        <v>-5400</v>
      </c>
      <c r="E11" s="144">
        <v>-7</v>
      </c>
      <c r="F11" s="144">
        <v>18</v>
      </c>
      <c r="G11" s="144">
        <v>-1</v>
      </c>
      <c r="H11" s="144">
        <v>0</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35" t="s">
        <v>330</v>
      </c>
      <c r="B12" s="144"/>
      <c r="C12" s="144"/>
      <c r="D12" s="144"/>
      <c r="E12" s="144">
        <v>-438</v>
      </c>
      <c r="F12" s="144">
        <v>0</v>
      </c>
      <c r="G12" s="144">
        <v>0</v>
      </c>
      <c r="H12" s="144">
        <v>0</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c r="A13" s="135" t="s">
        <v>431</v>
      </c>
      <c r="B13" s="144">
        <v>1</v>
      </c>
      <c r="C13" s="144">
        <v>-1</v>
      </c>
      <c r="D13" s="144">
        <v>-1</v>
      </c>
      <c r="E13" s="144">
        <v>0</v>
      </c>
      <c r="F13" s="144">
        <v>2</v>
      </c>
      <c r="G13" s="144">
        <v>0</v>
      </c>
      <c r="H13" s="144">
        <v>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s="209" customFormat="1">
      <c r="A14" s="241" t="s">
        <v>299</v>
      </c>
      <c r="B14" s="242">
        <v>1970</v>
      </c>
      <c r="C14" s="242">
        <v>2573</v>
      </c>
      <c r="D14" s="242">
        <v>597</v>
      </c>
      <c r="E14" s="242">
        <v>1442</v>
      </c>
      <c r="F14" s="242">
        <v>3237</v>
      </c>
      <c r="G14" s="242">
        <v>8323</v>
      </c>
      <c r="H14" s="242">
        <v>8911</v>
      </c>
    </row>
    <row r="15" spans="1:134">
      <c r="A15" s="145"/>
      <c r="B15" s="14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35"/>
      <c r="B16" s="148"/>
      <c r="C16" s="148"/>
      <c r="D16" s="148"/>
      <c r="E16" s="148"/>
      <c r="F16" s="148"/>
      <c r="G16" s="148"/>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honeticPr fontId="25" type="noConversion"/>
  <pageMargins left="0.7" right="0.7" top="0.75" bottom="0.75" header="0.3" footer="0.3"/>
  <pageSetup scale="6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0.249977111117893"/>
    <pageSetUpPr fitToPage="1"/>
  </sheetPr>
  <dimension ref="A1:ED652"/>
  <sheetViews>
    <sheetView showGridLines="0" view="pageBreakPreview" zoomScale="80" zoomScaleNormal="80" zoomScaleSheetLayoutView="80" workbookViewId="0">
      <pane xSplit="1" ySplit="3" topLeftCell="B13" activePane="bottomRight" state="frozen"/>
      <selection activeCell="D12" sqref="D12"/>
      <selection pane="topRight" activeCell="D12" sqref="D12"/>
      <selection pane="bottomLeft" activeCell="D12" sqref="D12"/>
      <selection pane="bottomRight" activeCell="K27" sqref="K27"/>
    </sheetView>
  </sheetViews>
  <sheetFormatPr defaultColWidth="8.81640625" defaultRowHeight="13"/>
  <cols>
    <col min="1" max="1" width="57.54296875" style="122" customWidth="1"/>
    <col min="2" max="7" width="10.453125" style="122" customWidth="1"/>
    <col min="8" max="16384" width="8.81640625" style="122"/>
  </cols>
  <sheetData>
    <row r="1" spans="1:134" s="209" customFormat="1">
      <c r="A1" s="199" t="s">
        <v>275</v>
      </c>
      <c r="B1" s="199"/>
      <c r="C1" s="199"/>
      <c r="D1" s="199"/>
      <c r="E1" s="199"/>
      <c r="F1" s="199"/>
      <c r="G1" s="199"/>
      <c r="H1" s="199"/>
    </row>
    <row r="2" spans="1:134" s="209" customFormat="1" ht="13.5" thickBot="1">
      <c r="A2" s="201" t="s">
        <v>269</v>
      </c>
      <c r="B2" s="201"/>
      <c r="C2" s="201"/>
      <c r="D2" s="201"/>
      <c r="E2" s="201"/>
      <c r="F2" s="201"/>
      <c r="G2" s="201"/>
      <c r="H2" s="201"/>
    </row>
    <row r="3" spans="1:134" s="209" customFormat="1" ht="14" thickTop="1" thickBot="1">
      <c r="A3" s="211" t="s">
        <v>229</v>
      </c>
      <c r="B3" s="212">
        <v>2016</v>
      </c>
      <c r="C3" s="212">
        <v>2017</v>
      </c>
      <c r="D3" s="212">
        <v>2018</v>
      </c>
      <c r="E3" s="212">
        <v>2019</v>
      </c>
      <c r="F3" s="212">
        <v>2020</v>
      </c>
      <c r="G3" s="212">
        <v>2021</v>
      </c>
      <c r="H3" s="212">
        <v>2022</v>
      </c>
    </row>
    <row r="4" spans="1:134" ht="13.5" thickTop="1">
      <c r="A4" s="165" t="s">
        <v>119</v>
      </c>
      <c r="B4" s="167">
        <v>931</v>
      </c>
      <c r="C4" s="167">
        <v>1294</v>
      </c>
      <c r="D4" s="167">
        <v>1292</v>
      </c>
      <c r="E4" s="167">
        <v>590</v>
      </c>
      <c r="F4" s="167">
        <v>2226</v>
      </c>
      <c r="G4" s="167">
        <v>325</v>
      </c>
      <c r="H4" s="167">
        <v>323</v>
      </c>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c r="A5" s="165" t="s">
        <v>423</v>
      </c>
      <c r="B5" s="167"/>
      <c r="C5" s="167"/>
      <c r="D5" s="167"/>
      <c r="E5" s="167"/>
      <c r="F5" s="167">
        <v>1200</v>
      </c>
      <c r="G5" s="167">
        <v>500</v>
      </c>
      <c r="H5" s="167">
        <v>300</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5" t="s">
        <v>276</v>
      </c>
      <c r="B6" s="167">
        <v>141</v>
      </c>
      <c r="C6" s="167">
        <v>164</v>
      </c>
      <c r="D6" s="167">
        <v>208</v>
      </c>
      <c r="E6" s="167">
        <v>875</v>
      </c>
      <c r="F6" s="167">
        <v>1201.8609999999999</v>
      </c>
      <c r="G6" s="167">
        <v>326.2</v>
      </c>
      <c r="H6" s="167">
        <v>270</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c r="A7" s="165" t="s">
        <v>124</v>
      </c>
      <c r="B7" s="167">
        <v>-119</v>
      </c>
      <c r="C7" s="167">
        <v>-42</v>
      </c>
      <c r="D7" s="167">
        <v>-5</v>
      </c>
      <c r="E7" s="167">
        <v>-72</v>
      </c>
      <c r="F7" s="167">
        <v>-2428.3760000000002</v>
      </c>
      <c r="G7" s="167">
        <v>142.69999999999999</v>
      </c>
      <c r="H7" s="167">
        <v>-589</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s="150" customFormat="1">
      <c r="A8" s="177" t="s">
        <v>490</v>
      </c>
      <c r="B8" s="178">
        <v>953</v>
      </c>
      <c r="C8" s="178">
        <v>1417</v>
      </c>
      <c r="D8" s="178">
        <v>1496</v>
      </c>
      <c r="E8" s="178">
        <v>1393</v>
      </c>
      <c r="F8" s="178">
        <v>2200.4849999999997</v>
      </c>
      <c r="G8" s="178">
        <v>1294</v>
      </c>
      <c r="H8" s="178">
        <v>304</v>
      </c>
    </row>
    <row r="9" spans="1:134">
      <c r="A9" s="165" t="s">
        <v>53</v>
      </c>
      <c r="B9" s="167">
        <v>-369</v>
      </c>
      <c r="C9" s="167">
        <v>-695</v>
      </c>
      <c r="D9" s="167">
        <v>-380</v>
      </c>
      <c r="E9" s="167">
        <v>-791</v>
      </c>
      <c r="F9" s="167">
        <v>-673.72799999999984</v>
      </c>
      <c r="G9" s="167">
        <v>-817</v>
      </c>
      <c r="H9" s="167">
        <v>-3305</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s="150" customFormat="1">
      <c r="A10" s="177" t="s">
        <v>8</v>
      </c>
      <c r="B10" s="178">
        <v>584</v>
      </c>
      <c r="C10" s="178">
        <v>722</v>
      </c>
      <c r="D10" s="178">
        <v>1116</v>
      </c>
      <c r="E10" s="178">
        <v>602</v>
      </c>
      <c r="F10" s="178">
        <v>1526.4030000000002</v>
      </c>
      <c r="G10" s="178">
        <v>476.84199999999998</v>
      </c>
      <c r="H10" s="178">
        <v>-3001</v>
      </c>
    </row>
    <row r="11" spans="1:134">
      <c r="A11" s="165"/>
      <c r="B11" s="167"/>
      <c r="C11" s="167"/>
      <c r="D11" s="167"/>
      <c r="E11" s="167"/>
      <c r="F11" s="167"/>
      <c r="G11" s="167"/>
      <c r="H11" s="167"/>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5" t="s">
        <v>277</v>
      </c>
      <c r="B12" s="167">
        <v>-2</v>
      </c>
      <c r="C12" s="167">
        <v>-62</v>
      </c>
      <c r="D12" s="167">
        <v>-19</v>
      </c>
      <c r="E12" s="167">
        <v>-15</v>
      </c>
      <c r="F12" s="167">
        <v>0</v>
      </c>
      <c r="G12" s="167">
        <v>0</v>
      </c>
      <c r="H12" s="167">
        <v>-387</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c r="A13" s="165" t="s">
        <v>278</v>
      </c>
      <c r="B13" s="167">
        <v>0</v>
      </c>
      <c r="C13" s="167">
        <v>0</v>
      </c>
      <c r="D13" s="167">
        <v>0</v>
      </c>
      <c r="E13" s="167">
        <v>0</v>
      </c>
      <c r="F13" s="167">
        <v>-222.017</v>
      </c>
      <c r="G13" s="167">
        <v>443</v>
      </c>
      <c r="H13" s="167">
        <v>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65" t="s">
        <v>279</v>
      </c>
      <c r="B14" s="167">
        <v>-180</v>
      </c>
      <c r="C14" s="167">
        <v>-154</v>
      </c>
      <c r="D14" s="167">
        <v>-550</v>
      </c>
      <c r="E14" s="167">
        <v>-176</v>
      </c>
      <c r="F14" s="167">
        <v>-147.398</v>
      </c>
      <c r="G14" s="167">
        <v>-215.5</v>
      </c>
      <c r="H14" s="167">
        <v>-186</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5" t="s">
        <v>121</v>
      </c>
      <c r="B15" s="167">
        <v>23</v>
      </c>
      <c r="C15" s="167">
        <v>16</v>
      </c>
      <c r="D15" s="167">
        <v>2</v>
      </c>
      <c r="E15" s="167">
        <v>-99</v>
      </c>
      <c r="F15" s="167">
        <v>1.7409999999999997</v>
      </c>
      <c r="G15" s="167">
        <v>16</v>
      </c>
      <c r="H15" s="167">
        <v>71</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s="150" customFormat="1">
      <c r="A16" s="177" t="s">
        <v>499</v>
      </c>
      <c r="B16" s="178">
        <v>-159</v>
      </c>
      <c r="C16" s="178">
        <v>-200</v>
      </c>
      <c r="D16" s="178">
        <v>-567</v>
      </c>
      <c r="E16" s="178">
        <v>-290</v>
      </c>
      <c r="F16" s="178">
        <v>-366.67399999999998</v>
      </c>
      <c r="G16" s="178">
        <v>243</v>
      </c>
      <c r="H16" s="178">
        <v>-502</v>
      </c>
    </row>
    <row r="17" spans="1:134">
      <c r="A17" s="165"/>
      <c r="B17" s="167"/>
      <c r="C17" s="167"/>
      <c r="D17" s="167"/>
      <c r="E17" s="167"/>
      <c r="F17" s="167"/>
      <c r="G17" s="167"/>
      <c r="H17" s="167"/>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65" t="s">
        <v>502</v>
      </c>
      <c r="B18" s="167">
        <v>0</v>
      </c>
      <c r="C18" s="167">
        <v>0</v>
      </c>
      <c r="D18" s="167">
        <v>0</v>
      </c>
      <c r="E18" s="167">
        <f>2300+2480</f>
        <v>4780</v>
      </c>
      <c r="F18" s="167">
        <v>1500</v>
      </c>
      <c r="G18" s="167">
        <v>0</v>
      </c>
      <c r="H18" s="167">
        <v>1400</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65" t="s">
        <v>503</v>
      </c>
      <c r="B19" s="167">
        <v>0</v>
      </c>
      <c r="C19" s="167">
        <v>0</v>
      </c>
      <c r="D19" s="167">
        <v>0</v>
      </c>
      <c r="E19" s="167">
        <v>0</v>
      </c>
      <c r="F19" s="167">
        <v>-1720</v>
      </c>
      <c r="G19" s="167">
        <v>-1260</v>
      </c>
      <c r="H19" s="167">
        <v>-800</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65" t="s">
        <v>469</v>
      </c>
      <c r="B20" s="167">
        <v>0</v>
      </c>
      <c r="C20" s="167">
        <v>0</v>
      </c>
      <c r="D20" s="167">
        <v>0</v>
      </c>
      <c r="E20" s="167">
        <v>-88</v>
      </c>
      <c r="F20" s="167">
        <v>-102.82900000000002</v>
      </c>
      <c r="G20" s="167">
        <v>-83.1</v>
      </c>
      <c r="H20" s="167">
        <v>-72</v>
      </c>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65" t="s">
        <v>280</v>
      </c>
      <c r="B21" s="167">
        <v>-803</v>
      </c>
      <c r="C21" s="167">
        <v>154</v>
      </c>
      <c r="D21" s="167">
        <v>3171</v>
      </c>
      <c r="E21" s="167">
        <v>-4474</v>
      </c>
      <c r="F21" s="167">
        <v>0</v>
      </c>
      <c r="G21" s="167">
        <v>0</v>
      </c>
      <c r="H21" s="169">
        <v>0</v>
      </c>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65" t="s">
        <v>354</v>
      </c>
      <c r="B22" s="167">
        <v>0</v>
      </c>
      <c r="C22" s="167">
        <v>0</v>
      </c>
      <c r="D22" s="167">
        <v>0</v>
      </c>
      <c r="E22" s="167">
        <v>620</v>
      </c>
      <c r="F22" s="167">
        <v>0</v>
      </c>
      <c r="G22" s="167">
        <v>4292</v>
      </c>
      <c r="H22" s="167">
        <v>0</v>
      </c>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65" t="s">
        <v>61</v>
      </c>
      <c r="B23" s="167">
        <v>327</v>
      </c>
      <c r="C23" s="167">
        <v>-616</v>
      </c>
      <c r="D23" s="167">
        <v>-3310</v>
      </c>
      <c r="E23" s="167">
        <v>-438</v>
      </c>
      <c r="F23" s="167">
        <v>0</v>
      </c>
      <c r="G23" s="167">
        <v>0</v>
      </c>
      <c r="H23" s="167">
        <v>0</v>
      </c>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5" t="s">
        <v>62</v>
      </c>
      <c r="B24" s="167">
        <v>0</v>
      </c>
      <c r="C24" s="167">
        <v>-4</v>
      </c>
      <c r="D24" s="167">
        <v>-70</v>
      </c>
      <c r="E24" s="167">
        <v>75</v>
      </c>
      <c r="F24" s="167">
        <v>22.009999999999998</v>
      </c>
      <c r="G24" s="167">
        <v>-39</v>
      </c>
      <c r="H24" s="167">
        <v>7</v>
      </c>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7" t="s">
        <v>63</v>
      </c>
      <c r="B25" s="178">
        <v>-476</v>
      </c>
      <c r="C25" s="178">
        <v>-466</v>
      </c>
      <c r="D25" s="178">
        <v>-209</v>
      </c>
      <c r="E25" s="178">
        <v>475</v>
      </c>
      <c r="F25" s="178">
        <v>-300.74900000000002</v>
      </c>
      <c r="G25" s="178">
        <v>2910</v>
      </c>
      <c r="H25" s="178">
        <v>535</v>
      </c>
    </row>
    <row r="26" spans="1:134">
      <c r="A26" s="165"/>
      <c r="B26" s="167"/>
      <c r="C26" s="167"/>
      <c r="D26" s="167"/>
      <c r="E26" s="167"/>
      <c r="F26" s="167"/>
      <c r="G26" s="167"/>
      <c r="H26" s="167"/>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s="150" customFormat="1">
      <c r="A27" s="177" t="s">
        <v>66</v>
      </c>
      <c r="B27" s="178">
        <v>-51</v>
      </c>
      <c r="C27" s="178">
        <v>56</v>
      </c>
      <c r="D27" s="178">
        <v>339</v>
      </c>
      <c r="E27" s="178">
        <v>787</v>
      </c>
      <c r="F27" s="178">
        <v>857.98000000000013</v>
      </c>
      <c r="G27" s="178">
        <v>3630</v>
      </c>
      <c r="H27" s="178">
        <v>-2968</v>
      </c>
    </row>
    <row r="28" spans="1:134">
      <c r="A28" s="165"/>
      <c r="B28" s="167"/>
      <c r="C28" s="167"/>
      <c r="D28" s="167"/>
      <c r="E28" s="167"/>
      <c r="F28" s="167"/>
      <c r="G28" s="167"/>
      <c r="H28" s="167"/>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s="150" customFormat="1">
      <c r="A29" s="177" t="s">
        <v>281</v>
      </c>
      <c r="B29" s="178">
        <v>84</v>
      </c>
      <c r="C29" s="178">
        <v>33</v>
      </c>
      <c r="D29" s="178">
        <v>89</v>
      </c>
      <c r="E29" s="178">
        <v>428</v>
      </c>
      <c r="F29" s="178">
        <v>1238</v>
      </c>
      <c r="G29" s="178">
        <v>2040</v>
      </c>
      <c r="H29" s="178">
        <v>5702</v>
      </c>
    </row>
    <row r="30" spans="1:134">
      <c r="A30" s="165" t="s">
        <v>68</v>
      </c>
      <c r="B30" s="167">
        <v>0</v>
      </c>
      <c r="C30" s="167">
        <v>0</v>
      </c>
      <c r="D30" s="167">
        <v>0</v>
      </c>
      <c r="E30" s="167">
        <v>23</v>
      </c>
      <c r="F30" s="167">
        <f>-60+4</f>
        <v>-56</v>
      </c>
      <c r="G30" s="167">
        <v>32</v>
      </c>
      <c r="H30" s="167">
        <v>41</v>
      </c>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s="150" customFormat="1">
      <c r="A31" s="177" t="s">
        <v>282</v>
      </c>
      <c r="B31" s="178">
        <v>33</v>
      </c>
      <c r="C31" s="178">
        <v>89</v>
      </c>
      <c r="D31" s="178">
        <v>428</v>
      </c>
      <c r="E31" s="178">
        <v>1238</v>
      </c>
      <c r="F31" s="178">
        <v>2040</v>
      </c>
      <c r="G31" s="178">
        <v>5702</v>
      </c>
      <c r="H31" s="178">
        <v>2775</v>
      </c>
    </row>
    <row r="32" spans="1:134">
      <c r="A32" s="165"/>
      <c r="B32" s="139"/>
      <c r="C32" s="139"/>
      <c r="D32" s="139"/>
      <c r="E32" s="139"/>
      <c r="F32" s="139"/>
      <c r="G32" s="139"/>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65"/>
      <c r="B33" s="139"/>
      <c r="C33" s="139"/>
      <c r="D33" s="139"/>
      <c r="E33" s="139"/>
      <c r="F33" s="139"/>
      <c r="G33" s="139"/>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5"/>
      <c r="B34" s="139"/>
      <c r="C34" s="139"/>
      <c r="D34" s="139"/>
      <c r="E34" s="139"/>
      <c r="F34" s="139"/>
      <c r="G34" s="139"/>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5"/>
      <c r="B35" s="139"/>
      <c r="C35" s="139"/>
      <c r="D35" s="139"/>
      <c r="E35" s="139"/>
      <c r="F35" s="139"/>
      <c r="G35" s="139"/>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65"/>
      <c r="B36" s="139"/>
      <c r="C36" s="139"/>
      <c r="D36" s="139"/>
      <c r="E36" s="139"/>
      <c r="F36" s="139"/>
      <c r="G36" s="139"/>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65"/>
      <c r="B37" s="139"/>
      <c r="C37" s="139"/>
      <c r="D37" s="139"/>
      <c r="E37" s="139"/>
      <c r="F37" s="139"/>
      <c r="G37" s="139"/>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c r="B38" s="139"/>
      <c r="C38" s="139"/>
      <c r="D38" s="139"/>
      <c r="E38" s="139"/>
      <c r="F38" s="139"/>
      <c r="G38" s="139"/>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39"/>
      <c r="G39" s="139"/>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60"/>
      <c r="B40" s="143"/>
      <c r="C40" s="143"/>
      <c r="D40" s="143"/>
      <c r="E40" s="143"/>
      <c r="F40" s="143"/>
      <c r="G40" s="143"/>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60"/>
      <c r="B41" s="143"/>
      <c r="C41" s="143"/>
      <c r="D41" s="143"/>
      <c r="E41" s="143"/>
      <c r="F41" s="143"/>
      <c r="G41" s="143"/>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c r="B42" s="139"/>
      <c r="C42" s="139"/>
      <c r="D42" s="139"/>
      <c r="E42" s="139"/>
      <c r="F42" s="139"/>
      <c r="G42" s="139"/>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c r="B43" s="139"/>
      <c r="C43" s="139"/>
      <c r="D43" s="139"/>
      <c r="E43" s="139"/>
      <c r="F43" s="139"/>
      <c r="G43" s="139"/>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39"/>
      <c r="G44" s="139"/>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60"/>
      <c r="B45" s="139"/>
      <c r="C45" s="139"/>
      <c r="D45" s="139"/>
      <c r="E45" s="139"/>
      <c r="F45" s="139"/>
      <c r="G45" s="139"/>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60"/>
      <c r="B46" s="139"/>
      <c r="C46" s="231"/>
      <c r="D46" s="231"/>
      <c r="E46" s="231"/>
      <c r="F46" s="231"/>
      <c r="G46" s="231"/>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sheetData>
  <pageMargins left="0.7" right="0.7" top="0.75" bottom="0.75" header="0.3" footer="0.3"/>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23"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5"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282" t="s">
        <v>240</v>
      </c>
      <c r="B15" s="282"/>
      <c r="C15" s="282"/>
      <c r="D15" s="282"/>
      <c r="E15" s="282"/>
    </row>
    <row r="16" spans="1:5" ht="15">
      <c r="A16" s="283" t="s">
        <v>242</v>
      </c>
      <c r="B16" s="283"/>
      <c r="C16" s="283"/>
      <c r="D16" s="283"/>
      <c r="E16" s="283"/>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79"/>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row>
    <row r="2" spans="1:134">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row>
    <row r="3" spans="1:134">
      <c r="A3" s="179"/>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c r="DW3" s="179"/>
      <c r="DX3" s="179"/>
      <c r="DY3" s="179"/>
      <c r="DZ3" s="179"/>
      <c r="EA3" s="179"/>
      <c r="EB3" s="179"/>
      <c r="EC3" s="179"/>
      <c r="ED3" s="179"/>
    </row>
    <row r="4" spans="1:134">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row>
    <row r="5" spans="1:134">
      <c r="A5" s="179"/>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row>
    <row r="6" spans="1:134">
      <c r="A6" s="179"/>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row>
    <row r="7" spans="1:134">
      <c r="A7" s="179"/>
      <c r="B7" s="179"/>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row>
    <row r="8" spans="1:134">
      <c r="A8" s="179"/>
      <c r="B8" s="179"/>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row>
    <row r="9" spans="1:134">
      <c r="A9" s="179"/>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row>
    <row r="10" spans="1:134">
      <c r="A10" s="179"/>
      <c r="B10" s="17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row>
    <row r="11" spans="1:134">
      <c r="A11" s="179"/>
      <c r="B11" s="179"/>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row>
    <row r="12" spans="1:134">
      <c r="A12" s="179"/>
      <c r="B12" s="179"/>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row>
    <row r="13" spans="1:134">
      <c r="A13" s="179"/>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c r="DW13" s="179"/>
      <c r="DX13" s="179"/>
      <c r="DY13" s="179"/>
      <c r="DZ13" s="179"/>
      <c r="EA13" s="179"/>
      <c r="EB13" s="179"/>
      <c r="EC13" s="179"/>
      <c r="ED13" s="179"/>
    </row>
    <row r="14" spans="1:134">
      <c r="A14" s="179"/>
      <c r="B14" s="179"/>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row>
    <row r="15" spans="1:134">
      <c r="A15" s="179"/>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row>
    <row r="16" spans="1:134">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row>
    <row r="17" spans="1:134">
      <c r="A17" s="179"/>
      <c r="B17" s="179"/>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c r="DX17" s="179"/>
      <c r="DY17" s="179"/>
      <c r="DZ17" s="179"/>
      <c r="EA17" s="179"/>
      <c r="EB17" s="179"/>
      <c r="EC17" s="179"/>
      <c r="ED17" s="179"/>
    </row>
    <row r="18" spans="1:134">
      <c r="A18" s="179"/>
      <c r="B18" s="179"/>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c r="DW18" s="179"/>
      <c r="DX18" s="179"/>
      <c r="DY18" s="179"/>
      <c r="DZ18" s="179"/>
      <c r="EA18" s="179"/>
      <c r="EB18" s="179"/>
      <c r="EC18" s="179"/>
      <c r="ED18" s="179"/>
    </row>
    <row r="19" spans="1:134">
      <c r="A19" s="179"/>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row>
    <row r="20" spans="1:134">
      <c r="A20" s="179"/>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row>
    <row r="21" spans="1:134">
      <c r="A21" s="179"/>
      <c r="B21" s="179"/>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row>
    <row r="22" spans="1:134">
      <c r="A22" s="179"/>
      <c r="B22" s="179"/>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row>
    <row r="23" spans="1:134">
      <c r="A23" s="179"/>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c r="DW23" s="179"/>
      <c r="DX23" s="179"/>
      <c r="DY23" s="179"/>
      <c r="DZ23" s="179"/>
      <c r="EA23" s="179"/>
      <c r="EB23" s="179"/>
      <c r="EC23" s="179"/>
      <c r="ED23" s="179"/>
    </row>
    <row r="24" spans="1:134">
      <c r="A24" s="179"/>
      <c r="B24" s="179"/>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row>
    <row r="25" spans="1:134">
      <c r="A25" s="179"/>
      <c r="B25" s="179"/>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c r="DW25" s="179"/>
      <c r="DX25" s="179"/>
      <c r="DY25" s="179"/>
      <c r="DZ25" s="179"/>
      <c r="EA25" s="179"/>
      <c r="EB25" s="179"/>
      <c r="EC25" s="179"/>
      <c r="ED25" s="179"/>
    </row>
    <row r="26" spans="1:134">
      <c r="A26" s="179"/>
      <c r="B26" s="179"/>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row>
    <row r="27" spans="1:134">
      <c r="A27" s="179"/>
      <c r="B27" s="179"/>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row>
    <row r="28" spans="1:134">
      <c r="A28" s="179"/>
      <c r="B28" s="179"/>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row>
    <row r="29" spans="1:134">
      <c r="A29" s="179"/>
      <c r="B29" s="179"/>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row>
    <row r="30" spans="1:134">
      <c r="A30" s="179"/>
      <c r="B30" s="179"/>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row>
    <row r="31" spans="1:134">
      <c r="A31" s="179"/>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row>
    <row r="32" spans="1:134">
      <c r="A32" s="179"/>
      <c r="B32" s="179"/>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row>
    <row r="33" spans="1:134">
      <c r="A33" s="179"/>
      <c r="B33" s="179"/>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c r="DW33" s="179"/>
      <c r="DX33" s="179"/>
      <c r="DY33" s="179"/>
      <c r="DZ33" s="179"/>
      <c r="EA33" s="179"/>
      <c r="EB33" s="179"/>
      <c r="EC33" s="179"/>
      <c r="ED33" s="179"/>
    </row>
    <row r="34" spans="1:134">
      <c r="A34" s="179"/>
      <c r="B34" s="179"/>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row>
    <row r="35" spans="1:134">
      <c r="A35" s="179"/>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row>
    <row r="36" spans="1:134">
      <c r="A36" s="179"/>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row>
    <row r="37" spans="1:134">
      <c r="A37" s="179"/>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row>
    <row r="38" spans="1:134">
      <c r="A38" s="179"/>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row>
    <row r="39" spans="1:134">
      <c r="A39" s="179"/>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row>
    <row r="40" spans="1:134">
      <c r="A40" s="179"/>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c r="DW40" s="179"/>
      <c r="DX40" s="179"/>
      <c r="DY40" s="179"/>
      <c r="DZ40" s="179"/>
      <c r="EA40" s="179"/>
      <c r="EB40" s="179"/>
      <c r="EC40" s="179"/>
      <c r="ED40" s="179"/>
    </row>
    <row r="41" spans="1:134">
      <c r="A41" s="179"/>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row>
    <row r="42" spans="1:134">
      <c r="A42" s="179"/>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row>
    <row r="43" spans="1:134">
      <c r="A43" s="179"/>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row>
    <row r="44" spans="1:134">
      <c r="A44" s="179"/>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c r="DX44" s="179"/>
      <c r="DY44" s="179"/>
      <c r="DZ44" s="179"/>
      <c r="EA44" s="179"/>
      <c r="EB44" s="179"/>
      <c r="EC44" s="179"/>
      <c r="ED44" s="179"/>
    </row>
    <row r="45" spans="1:134">
      <c r="A45" s="179"/>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row>
    <row r="46" spans="1:134">
      <c r="A46" s="179"/>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c r="DX46" s="179"/>
      <c r="DY46" s="179"/>
      <c r="DZ46" s="179"/>
      <c r="EA46" s="179"/>
      <c r="EB46" s="179"/>
      <c r="EC46" s="179"/>
      <c r="ED46" s="179"/>
    </row>
    <row r="47" spans="1:134">
      <c r="A47" s="179"/>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row>
    <row r="48" spans="1:134">
      <c r="A48" s="179"/>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row>
    <row r="49" spans="1:134">
      <c r="A49" s="179"/>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row>
    <row r="50" spans="1:134">
      <c r="A50" s="179"/>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row>
    <row r="51" spans="1:134">
      <c r="A51" s="179"/>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c r="DW51" s="179"/>
      <c r="DX51" s="179"/>
      <c r="DY51" s="179"/>
      <c r="DZ51" s="179"/>
      <c r="EA51" s="179"/>
      <c r="EB51" s="179"/>
      <c r="EC51" s="179"/>
      <c r="ED51" s="179"/>
    </row>
    <row r="52" spans="1:134">
      <c r="A52" s="179"/>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row>
    <row r="53" spans="1:134">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row>
    <row r="54" spans="1:134">
      <c r="A54" s="179"/>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row>
    <row r="55" spans="1:134">
      <c r="A55" s="179"/>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row>
    <row r="56" spans="1:134">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row>
    <row r="57" spans="1:134">
      <c r="A57" s="179"/>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row>
    <row r="58" spans="1:134">
      <c r="A58" s="179"/>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row>
    <row r="59" spans="1:134">
      <c r="A59" s="179"/>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row>
    <row r="60" spans="1:134">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row>
    <row r="61" spans="1:134">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row>
    <row r="62" spans="1:134">
      <c r="A62" s="179"/>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row>
    <row r="63" spans="1:134">
      <c r="A63" s="179"/>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row>
    <row r="64" spans="1:134">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row>
    <row r="65" spans="1:134">
      <c r="A65" s="179"/>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row>
    <row r="66" spans="1:134">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row>
    <row r="67" spans="1:134">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row>
    <row r="68" spans="1:134">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row>
    <row r="69" spans="1:134">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row>
    <row r="70" spans="1:134">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row>
    <row r="71" spans="1:134">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row>
    <row r="72" spans="1:134">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79"/>
      <c r="EC72" s="179"/>
      <c r="ED72" s="179"/>
    </row>
    <row r="73" spans="1:134">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row>
    <row r="74" spans="1:134">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row>
    <row r="75" spans="1:134">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row>
    <row r="76" spans="1:134">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row>
    <row r="77" spans="1:134">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row>
    <row r="78" spans="1:134">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row>
    <row r="79" spans="1:134">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row>
    <row r="80" spans="1:134">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row>
    <row r="81" spans="1:134">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row>
    <row r="82" spans="1:134">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row>
    <row r="83" spans="1:134">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row>
    <row r="84" spans="1:134">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row>
    <row r="85" spans="1:134">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row>
    <row r="86" spans="1:134">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row>
    <row r="87" spans="1:134">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row>
    <row r="88" spans="1:134">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row>
    <row r="89" spans="1:134">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row>
    <row r="90" spans="1:134">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row>
    <row r="91" spans="1:134">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c r="DW91" s="179"/>
      <c r="DX91" s="179"/>
      <c r="DY91" s="179"/>
      <c r="DZ91" s="179"/>
      <c r="EA91" s="179"/>
      <c r="EB91" s="179"/>
      <c r="EC91" s="179"/>
      <c r="ED91" s="179"/>
    </row>
    <row r="92" spans="1:134">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row>
    <row r="93" spans="1:134">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row>
    <row r="94" spans="1:134">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row>
    <row r="95" spans="1:134">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row>
    <row r="96" spans="1:134">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row>
    <row r="97" spans="1:134">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row>
    <row r="98" spans="1:134">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row>
    <row r="99" spans="1:134">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row>
    <row r="100" spans="1:134">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row>
    <row r="101" spans="1:134">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row>
    <row r="102" spans="1:134">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c r="DW102" s="179"/>
      <c r="DX102" s="179"/>
      <c r="DY102" s="179"/>
      <c r="DZ102" s="179"/>
      <c r="EA102" s="179"/>
      <c r="EB102" s="179"/>
      <c r="EC102" s="179"/>
      <c r="ED102" s="179"/>
    </row>
    <row r="103" spans="1:134">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row>
    <row r="104" spans="1:134">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c r="DW104" s="179"/>
      <c r="DX104" s="179"/>
      <c r="DY104" s="179"/>
      <c r="DZ104" s="179"/>
      <c r="EA104" s="179"/>
      <c r="EB104" s="179"/>
      <c r="EC104" s="179"/>
      <c r="ED104" s="179"/>
    </row>
    <row r="105" spans="1:134">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row>
    <row r="106" spans="1:134">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row>
    <row r="107" spans="1:134">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c r="DW107" s="179"/>
      <c r="DX107" s="179"/>
      <c r="DY107" s="179"/>
      <c r="DZ107" s="179"/>
      <c r="EA107" s="179"/>
      <c r="EB107" s="179"/>
      <c r="EC107" s="179"/>
      <c r="ED107" s="179"/>
    </row>
    <row r="108" spans="1:134">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row>
    <row r="109" spans="1:134">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row>
    <row r="110" spans="1:134">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row>
    <row r="111" spans="1:134">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row>
    <row r="112" spans="1:134">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row>
    <row r="113" spans="1:134">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row>
    <row r="114" spans="1:134">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row>
    <row r="115" spans="1:134">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row>
    <row r="116" spans="1:134">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row>
    <row r="117" spans="1:134">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row>
    <row r="118" spans="1:134">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row>
    <row r="119" spans="1:134">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c r="DW119" s="179"/>
      <c r="DX119" s="179"/>
      <c r="DY119" s="179"/>
      <c r="DZ119" s="179"/>
      <c r="EA119" s="179"/>
      <c r="EB119" s="179"/>
      <c r="EC119" s="179"/>
      <c r="ED119" s="179"/>
    </row>
    <row r="120" spans="1:134">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row>
    <row r="121" spans="1:134">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row>
    <row r="122" spans="1:134">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row>
    <row r="123" spans="1:134">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row>
    <row r="124" spans="1:134">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row>
    <row r="125" spans="1:134">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row>
    <row r="126" spans="1:134">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row>
    <row r="127" spans="1:134">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row>
    <row r="128" spans="1:134">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row>
    <row r="129" spans="1:134">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row>
    <row r="130" spans="1:134">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row>
    <row r="131" spans="1:134">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c r="DW131" s="179"/>
      <c r="DX131" s="179"/>
      <c r="DY131" s="179"/>
      <c r="DZ131" s="179"/>
      <c r="EA131" s="179"/>
      <c r="EB131" s="179"/>
      <c r="EC131" s="179"/>
      <c r="ED131" s="179"/>
    </row>
    <row r="132" spans="1:134">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row>
    <row r="133" spans="1:134">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row>
    <row r="134" spans="1:134">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row>
    <row r="135" spans="1:134">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row>
    <row r="136" spans="1:134">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row>
    <row r="137" spans="1:134">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row>
    <row r="138" spans="1:134">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row>
    <row r="139" spans="1:134">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row>
    <row r="140" spans="1:134">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row>
    <row r="141" spans="1:134">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row>
    <row r="142" spans="1:134">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row>
    <row r="143" spans="1:134">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row>
    <row r="144" spans="1:134">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row>
    <row r="145" spans="1:134">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row>
    <row r="146" spans="1:134">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row>
    <row r="147" spans="1:134">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row>
    <row r="148" spans="1:134">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row>
    <row r="149" spans="1:134">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c r="DW149" s="179"/>
      <c r="DX149" s="179"/>
      <c r="DY149" s="179"/>
      <c r="DZ149" s="179"/>
      <c r="EA149" s="179"/>
      <c r="EB149" s="179"/>
      <c r="EC149" s="179"/>
      <c r="ED149" s="179"/>
    </row>
    <row r="150" spans="1:134">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row>
    <row r="151" spans="1:134">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row>
    <row r="152" spans="1:134">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c r="DW152" s="179"/>
      <c r="DX152" s="179"/>
      <c r="DY152" s="179"/>
      <c r="DZ152" s="179"/>
      <c r="EA152" s="179"/>
      <c r="EB152" s="179"/>
      <c r="EC152" s="179"/>
      <c r="ED152" s="179"/>
    </row>
    <row r="153" spans="1:134">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row>
    <row r="154" spans="1:134">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row>
    <row r="155" spans="1:134">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row>
    <row r="156" spans="1:134">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c r="DW156" s="179"/>
      <c r="DX156" s="179"/>
      <c r="DY156" s="179"/>
      <c r="DZ156" s="179"/>
      <c r="EA156" s="179"/>
      <c r="EB156" s="179"/>
      <c r="EC156" s="179"/>
      <c r="ED156" s="179"/>
    </row>
    <row r="157" spans="1:134">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c r="DW157" s="179"/>
      <c r="DX157" s="179"/>
      <c r="DY157" s="179"/>
      <c r="DZ157" s="179"/>
      <c r="EA157" s="179"/>
      <c r="EB157" s="179"/>
      <c r="EC157" s="179"/>
      <c r="ED157" s="179"/>
    </row>
    <row r="158" spans="1:134">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row>
    <row r="159" spans="1:134">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row>
    <row r="160" spans="1:134">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row>
    <row r="161" spans="1:134">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row>
    <row r="162" spans="1:134">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row>
    <row r="163" spans="1:134">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row>
    <row r="164" spans="1:134">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row>
    <row r="165" spans="1:134">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row>
    <row r="166" spans="1:134">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row>
    <row r="167" spans="1:134">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row>
    <row r="168" spans="1:134">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row>
    <row r="169" spans="1:134">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c r="DW169" s="179"/>
      <c r="DX169" s="179"/>
      <c r="DY169" s="179"/>
      <c r="DZ169" s="179"/>
      <c r="EA169" s="179"/>
      <c r="EB169" s="179"/>
      <c r="EC169" s="179"/>
      <c r="ED169" s="179"/>
    </row>
    <row r="170" spans="1:134">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row>
    <row r="171" spans="1:134">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row>
    <row r="172" spans="1:134">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row>
    <row r="173" spans="1:134">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row>
    <row r="174" spans="1:134">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row>
    <row r="175" spans="1:134">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row>
    <row r="176" spans="1:134">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c r="DW176" s="179"/>
      <c r="DX176" s="179"/>
      <c r="DY176" s="179"/>
      <c r="DZ176" s="179"/>
      <c r="EA176" s="179"/>
      <c r="EB176" s="179"/>
      <c r="EC176" s="179"/>
      <c r="ED176" s="179"/>
    </row>
    <row r="177" spans="1:134">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c r="DW177" s="179"/>
      <c r="DX177" s="179"/>
      <c r="DY177" s="179"/>
      <c r="DZ177" s="179"/>
      <c r="EA177" s="179"/>
      <c r="EB177" s="179"/>
      <c r="EC177" s="179"/>
      <c r="ED177" s="179"/>
    </row>
    <row r="178" spans="1:134">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row>
    <row r="179" spans="1:134">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row>
    <row r="180" spans="1:134">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c r="DW180" s="179"/>
      <c r="DX180" s="179"/>
      <c r="DY180" s="179"/>
      <c r="DZ180" s="179"/>
      <c r="EA180" s="179"/>
      <c r="EB180" s="179"/>
      <c r="EC180" s="179"/>
      <c r="ED180" s="179"/>
    </row>
    <row r="181" spans="1:134">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c r="DW181" s="179"/>
      <c r="DX181" s="179"/>
      <c r="DY181" s="179"/>
      <c r="DZ181" s="179"/>
      <c r="EA181" s="179"/>
      <c r="EB181" s="179"/>
      <c r="EC181" s="179"/>
      <c r="ED181" s="179"/>
    </row>
    <row r="182" spans="1:134">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79"/>
      <c r="EC182" s="179"/>
      <c r="ED182" s="179"/>
    </row>
    <row r="183" spans="1:134">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row>
    <row r="184" spans="1:134">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row>
    <row r="185" spans="1:134">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c r="DW185" s="179"/>
      <c r="DX185" s="179"/>
      <c r="DY185" s="179"/>
      <c r="DZ185" s="179"/>
      <c r="EA185" s="179"/>
      <c r="EB185" s="179"/>
      <c r="EC185" s="179"/>
      <c r="ED185" s="179"/>
    </row>
    <row r="186" spans="1:134">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c r="DW186" s="179"/>
      <c r="DX186" s="179"/>
      <c r="DY186" s="179"/>
      <c r="DZ186" s="179"/>
      <c r="EA186" s="179"/>
      <c r="EB186" s="179"/>
      <c r="EC186" s="179"/>
      <c r="ED186" s="179"/>
    </row>
    <row r="187" spans="1:134">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row>
    <row r="188" spans="1:134">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row>
    <row r="189" spans="1:134">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c r="DW189" s="179"/>
      <c r="DX189" s="179"/>
      <c r="DY189" s="179"/>
      <c r="DZ189" s="179"/>
      <c r="EA189" s="179"/>
      <c r="EB189" s="179"/>
      <c r="EC189" s="179"/>
      <c r="ED189" s="179"/>
    </row>
    <row r="190" spans="1:134">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c r="DW190" s="179"/>
      <c r="DX190" s="179"/>
      <c r="DY190" s="179"/>
      <c r="DZ190" s="179"/>
      <c r="EA190" s="179"/>
      <c r="EB190" s="179"/>
      <c r="EC190" s="179"/>
      <c r="ED190" s="179"/>
    </row>
    <row r="191" spans="1:134">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row>
    <row r="192" spans="1:134">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row>
    <row r="193" spans="1:134">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c r="DW193" s="179"/>
      <c r="DX193" s="179"/>
      <c r="DY193" s="179"/>
      <c r="DZ193" s="179"/>
      <c r="EA193" s="179"/>
      <c r="EB193" s="179"/>
      <c r="EC193" s="179"/>
      <c r="ED193" s="179"/>
    </row>
    <row r="194" spans="1:134">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c r="DW194" s="179"/>
      <c r="DX194" s="179"/>
      <c r="DY194" s="179"/>
      <c r="DZ194" s="179"/>
      <c r="EA194" s="179"/>
      <c r="EB194" s="179"/>
      <c r="EC194" s="179"/>
      <c r="ED194" s="179"/>
    </row>
    <row r="195" spans="1:134">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row>
    <row r="196" spans="1:134">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row>
    <row r="197" spans="1:134">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row>
    <row r="198" spans="1:134">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row>
    <row r="199" spans="1:134">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row>
    <row r="200" spans="1:134">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row>
    <row r="201" spans="1:134">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c r="DW201" s="179"/>
      <c r="DX201" s="179"/>
      <c r="DY201" s="179"/>
      <c r="DZ201" s="179"/>
      <c r="EA201" s="179"/>
      <c r="EB201" s="179"/>
      <c r="EC201" s="179"/>
      <c r="ED201" s="179"/>
    </row>
    <row r="202" spans="1:134">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c r="DW202" s="179"/>
      <c r="DX202" s="179"/>
      <c r="DY202" s="179"/>
      <c r="DZ202" s="179"/>
      <c r="EA202" s="179"/>
      <c r="EB202" s="179"/>
      <c r="EC202" s="179"/>
      <c r="ED202" s="179"/>
    </row>
    <row r="203" spans="1:134">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row>
    <row r="204" spans="1:134">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row>
    <row r="205" spans="1:134">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row>
    <row r="206" spans="1:134">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row>
    <row r="207" spans="1:134">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row>
    <row r="208" spans="1:134">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row>
    <row r="209" spans="1:134">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c r="DW209" s="179"/>
      <c r="DX209" s="179"/>
      <c r="DY209" s="179"/>
      <c r="DZ209" s="179"/>
      <c r="EA209" s="179"/>
      <c r="EB209" s="179"/>
      <c r="EC209" s="179"/>
      <c r="ED209" s="179"/>
    </row>
    <row r="210" spans="1:134">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row>
    <row r="211" spans="1:134">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row>
    <row r="212" spans="1:134">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c r="DW212" s="179"/>
      <c r="DX212" s="179"/>
      <c r="DY212" s="179"/>
      <c r="DZ212" s="179"/>
      <c r="EA212" s="179"/>
      <c r="EB212" s="179"/>
      <c r="EC212" s="179"/>
      <c r="ED212" s="179"/>
    </row>
    <row r="213" spans="1:134">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row>
    <row r="214" spans="1:134">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79"/>
      <c r="DX214" s="179"/>
      <c r="DY214" s="179"/>
      <c r="DZ214" s="179"/>
      <c r="EA214" s="179"/>
      <c r="EB214" s="179"/>
      <c r="EC214" s="179"/>
      <c r="ED214" s="179"/>
    </row>
    <row r="215" spans="1:134">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79"/>
      <c r="DX215" s="179"/>
      <c r="DY215" s="179"/>
      <c r="DZ215" s="179"/>
      <c r="EA215" s="179"/>
      <c r="EB215" s="179"/>
      <c r="EC215" s="179"/>
      <c r="ED215" s="179"/>
    </row>
    <row r="216" spans="1:134">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79"/>
      <c r="DX216" s="179"/>
      <c r="DY216" s="179"/>
      <c r="DZ216" s="179"/>
      <c r="EA216" s="179"/>
      <c r="EB216" s="179"/>
      <c r="EC216" s="179"/>
      <c r="ED216" s="179"/>
    </row>
    <row r="217" spans="1:134">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row>
    <row r="218" spans="1:134">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row>
    <row r="219" spans="1:134">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row>
    <row r="220" spans="1:134">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79"/>
      <c r="DX220" s="179"/>
      <c r="DY220" s="179"/>
      <c r="DZ220" s="179"/>
      <c r="EA220" s="179"/>
      <c r="EB220" s="179"/>
      <c r="EC220" s="179"/>
      <c r="ED220" s="179"/>
    </row>
    <row r="221" spans="1:134">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79"/>
      <c r="DX221" s="179"/>
      <c r="DY221" s="179"/>
      <c r="DZ221" s="179"/>
      <c r="EA221" s="179"/>
      <c r="EB221" s="179"/>
      <c r="EC221" s="179"/>
      <c r="ED221" s="179"/>
    </row>
    <row r="222" spans="1:134">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row>
    <row r="223" spans="1:134">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row>
    <row r="224" spans="1:134">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row>
    <row r="225" spans="1:134">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79"/>
      <c r="DX225" s="179"/>
      <c r="DY225" s="179"/>
      <c r="DZ225" s="179"/>
      <c r="EA225" s="179"/>
      <c r="EB225" s="179"/>
      <c r="EC225" s="179"/>
      <c r="ED225" s="179"/>
    </row>
    <row r="226" spans="1:134">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79"/>
      <c r="DX226" s="179"/>
      <c r="DY226" s="179"/>
      <c r="DZ226" s="179"/>
      <c r="EA226" s="179"/>
      <c r="EB226" s="179"/>
      <c r="EC226" s="179"/>
      <c r="ED226" s="179"/>
    </row>
    <row r="227" spans="1:134">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row>
    <row r="228" spans="1:134">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c r="DW228" s="179"/>
      <c r="DX228" s="179"/>
      <c r="DY228" s="179"/>
      <c r="DZ228" s="179"/>
      <c r="EA228" s="179"/>
      <c r="EB228" s="179"/>
      <c r="EC228" s="179"/>
      <c r="ED228" s="179"/>
    </row>
    <row r="229" spans="1:134">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c r="DW229" s="179"/>
      <c r="DX229" s="179"/>
      <c r="DY229" s="179"/>
      <c r="DZ229" s="179"/>
      <c r="EA229" s="179"/>
      <c r="EB229" s="179"/>
      <c r="EC229" s="179"/>
      <c r="ED229" s="179"/>
    </row>
    <row r="230" spans="1:134">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c r="DW230" s="179"/>
      <c r="DX230" s="179"/>
      <c r="DY230" s="179"/>
      <c r="DZ230" s="179"/>
      <c r="EA230" s="179"/>
      <c r="EB230" s="179"/>
      <c r="EC230" s="179"/>
      <c r="ED230" s="179"/>
    </row>
    <row r="231" spans="1:134">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c r="DW231" s="179"/>
      <c r="DX231" s="179"/>
      <c r="DY231" s="179"/>
      <c r="DZ231" s="179"/>
      <c r="EA231" s="179"/>
      <c r="EB231" s="179"/>
      <c r="EC231" s="179"/>
      <c r="ED231" s="179"/>
    </row>
    <row r="232" spans="1:134">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79"/>
      <c r="DW232" s="179"/>
      <c r="DX232" s="179"/>
      <c r="DY232" s="179"/>
      <c r="DZ232" s="179"/>
      <c r="EA232" s="179"/>
      <c r="EB232" s="179"/>
      <c r="EC232" s="179"/>
      <c r="ED232" s="179"/>
    </row>
    <row r="233" spans="1:134">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79"/>
      <c r="DW233" s="179"/>
      <c r="DX233" s="179"/>
      <c r="DY233" s="179"/>
      <c r="DZ233" s="179"/>
      <c r="EA233" s="179"/>
      <c r="EB233" s="179"/>
      <c r="EC233" s="179"/>
      <c r="ED233" s="179"/>
    </row>
    <row r="234" spans="1:134">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79"/>
      <c r="CW234" s="179"/>
      <c r="CX234" s="179"/>
      <c r="CY234" s="179"/>
      <c r="CZ234" s="179"/>
      <c r="DA234" s="179"/>
      <c r="DB234" s="179"/>
      <c r="DC234" s="179"/>
      <c r="DD234" s="179"/>
      <c r="DE234" s="179"/>
      <c r="DF234" s="179"/>
      <c r="DG234" s="179"/>
      <c r="DH234" s="179"/>
      <c r="DI234" s="179"/>
      <c r="DJ234" s="179"/>
      <c r="DK234" s="179"/>
      <c r="DL234" s="179"/>
      <c r="DM234" s="179"/>
      <c r="DN234" s="179"/>
      <c r="DO234" s="179"/>
      <c r="DP234" s="179"/>
      <c r="DQ234" s="179"/>
      <c r="DR234" s="179"/>
      <c r="DS234" s="179"/>
      <c r="DT234" s="179"/>
      <c r="DU234" s="179"/>
      <c r="DV234" s="179"/>
      <c r="DW234" s="179"/>
      <c r="DX234" s="179"/>
      <c r="DY234" s="179"/>
      <c r="DZ234" s="179"/>
      <c r="EA234" s="179"/>
      <c r="EB234" s="179"/>
      <c r="EC234" s="179"/>
      <c r="ED234" s="179"/>
    </row>
    <row r="235" spans="1:134">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c r="DW235" s="179"/>
      <c r="DX235" s="179"/>
      <c r="DY235" s="179"/>
      <c r="DZ235" s="179"/>
      <c r="EA235" s="179"/>
      <c r="EB235" s="179"/>
      <c r="EC235" s="179"/>
      <c r="ED235" s="179"/>
    </row>
    <row r="236" spans="1:134">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c r="BR236" s="179"/>
      <c r="BS236" s="179"/>
      <c r="BT236" s="179"/>
      <c r="BU236" s="179"/>
      <c r="BV236" s="179"/>
      <c r="BW236" s="179"/>
      <c r="BX236" s="179"/>
      <c r="BY236" s="179"/>
      <c r="BZ236" s="179"/>
      <c r="CA236" s="179"/>
      <c r="CB236" s="179"/>
      <c r="CC236" s="179"/>
      <c r="CD236" s="179"/>
      <c r="CE236" s="179"/>
      <c r="CF236" s="179"/>
      <c r="CG236" s="179"/>
      <c r="CH236" s="179"/>
      <c r="CI236" s="179"/>
      <c r="CJ236" s="179"/>
      <c r="CK236" s="179"/>
      <c r="CL236" s="179"/>
      <c r="CM236" s="179"/>
      <c r="CN236" s="179"/>
      <c r="CO236" s="179"/>
      <c r="CP236" s="179"/>
      <c r="CQ236" s="179"/>
      <c r="CR236" s="179"/>
      <c r="CS236" s="179"/>
      <c r="CT236" s="179"/>
      <c r="CU236" s="179"/>
      <c r="CV236" s="179"/>
      <c r="CW236" s="179"/>
      <c r="CX236" s="179"/>
      <c r="CY236" s="179"/>
      <c r="CZ236" s="179"/>
      <c r="DA236" s="179"/>
      <c r="DB236" s="179"/>
      <c r="DC236" s="179"/>
      <c r="DD236" s="179"/>
      <c r="DE236" s="179"/>
      <c r="DF236" s="179"/>
      <c r="DG236" s="179"/>
      <c r="DH236" s="179"/>
      <c r="DI236" s="179"/>
      <c r="DJ236" s="179"/>
      <c r="DK236" s="179"/>
      <c r="DL236" s="179"/>
      <c r="DM236" s="179"/>
      <c r="DN236" s="179"/>
      <c r="DO236" s="179"/>
      <c r="DP236" s="179"/>
      <c r="DQ236" s="179"/>
      <c r="DR236" s="179"/>
      <c r="DS236" s="179"/>
      <c r="DT236" s="179"/>
      <c r="DU236" s="179"/>
      <c r="DV236" s="179"/>
      <c r="DW236" s="179"/>
      <c r="DX236" s="179"/>
      <c r="DY236" s="179"/>
      <c r="DZ236" s="179"/>
      <c r="EA236" s="179"/>
      <c r="EB236" s="179"/>
      <c r="EC236" s="179"/>
      <c r="ED236" s="179"/>
    </row>
    <row r="237" spans="1:134">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c r="CE237" s="179"/>
      <c r="CF237" s="179"/>
      <c r="CG237" s="179"/>
      <c r="CH237" s="179"/>
      <c r="CI237" s="179"/>
      <c r="CJ237" s="179"/>
      <c r="CK237" s="179"/>
      <c r="CL237" s="179"/>
      <c r="CM237" s="179"/>
      <c r="CN237" s="179"/>
      <c r="CO237" s="179"/>
      <c r="CP237" s="179"/>
      <c r="CQ237" s="179"/>
      <c r="CR237" s="179"/>
      <c r="CS237" s="179"/>
      <c r="CT237" s="179"/>
      <c r="CU237" s="179"/>
      <c r="CV237" s="179"/>
      <c r="CW237" s="179"/>
      <c r="CX237" s="179"/>
      <c r="CY237" s="179"/>
      <c r="CZ237" s="179"/>
      <c r="DA237" s="179"/>
      <c r="DB237" s="179"/>
      <c r="DC237" s="179"/>
      <c r="DD237" s="179"/>
      <c r="DE237" s="179"/>
      <c r="DF237" s="179"/>
      <c r="DG237" s="179"/>
      <c r="DH237" s="179"/>
      <c r="DI237" s="179"/>
      <c r="DJ237" s="179"/>
      <c r="DK237" s="179"/>
      <c r="DL237" s="179"/>
      <c r="DM237" s="179"/>
      <c r="DN237" s="179"/>
      <c r="DO237" s="179"/>
      <c r="DP237" s="179"/>
      <c r="DQ237" s="179"/>
      <c r="DR237" s="179"/>
      <c r="DS237" s="179"/>
      <c r="DT237" s="179"/>
      <c r="DU237" s="179"/>
      <c r="DV237" s="179"/>
      <c r="DW237" s="179"/>
      <c r="DX237" s="179"/>
      <c r="DY237" s="179"/>
      <c r="DZ237" s="179"/>
      <c r="EA237" s="179"/>
      <c r="EB237" s="179"/>
      <c r="EC237" s="179"/>
      <c r="ED237" s="179"/>
    </row>
    <row r="238" spans="1:134">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c r="DW238" s="179"/>
      <c r="DX238" s="179"/>
      <c r="DY238" s="179"/>
      <c r="DZ238" s="179"/>
      <c r="EA238" s="179"/>
      <c r="EB238" s="179"/>
      <c r="EC238" s="179"/>
      <c r="ED238" s="179"/>
    </row>
    <row r="239" spans="1:134">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c r="CE239" s="179"/>
      <c r="CF239" s="179"/>
      <c r="CG239" s="179"/>
      <c r="CH239" s="179"/>
      <c r="CI239" s="179"/>
      <c r="CJ239" s="179"/>
      <c r="CK239" s="179"/>
      <c r="CL239" s="179"/>
      <c r="CM239" s="179"/>
      <c r="CN239" s="179"/>
      <c r="CO239" s="179"/>
      <c r="CP239" s="179"/>
      <c r="CQ239" s="179"/>
      <c r="CR239" s="179"/>
      <c r="CS239" s="179"/>
      <c r="CT239" s="179"/>
      <c r="CU239" s="179"/>
      <c r="CV239" s="179"/>
      <c r="CW239" s="179"/>
      <c r="CX239" s="179"/>
      <c r="CY239" s="179"/>
      <c r="CZ239" s="179"/>
      <c r="DA239" s="179"/>
      <c r="DB239" s="179"/>
      <c r="DC239" s="179"/>
      <c r="DD239" s="179"/>
      <c r="DE239" s="179"/>
      <c r="DF239" s="179"/>
      <c r="DG239" s="179"/>
      <c r="DH239" s="179"/>
      <c r="DI239" s="179"/>
      <c r="DJ239" s="179"/>
      <c r="DK239" s="179"/>
      <c r="DL239" s="179"/>
      <c r="DM239" s="179"/>
      <c r="DN239" s="179"/>
      <c r="DO239" s="179"/>
      <c r="DP239" s="179"/>
      <c r="DQ239" s="179"/>
      <c r="DR239" s="179"/>
      <c r="DS239" s="179"/>
      <c r="DT239" s="179"/>
      <c r="DU239" s="179"/>
      <c r="DV239" s="179"/>
      <c r="DW239" s="179"/>
      <c r="DX239" s="179"/>
      <c r="DY239" s="179"/>
      <c r="DZ239" s="179"/>
      <c r="EA239" s="179"/>
      <c r="EB239" s="179"/>
      <c r="EC239" s="179"/>
      <c r="ED239" s="179"/>
    </row>
    <row r="240" spans="1:134">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c r="DW240" s="179"/>
      <c r="DX240" s="179"/>
      <c r="DY240" s="179"/>
      <c r="DZ240" s="179"/>
      <c r="EA240" s="179"/>
      <c r="EB240" s="179"/>
      <c r="EC240" s="179"/>
      <c r="ED240" s="179"/>
    </row>
    <row r="241" spans="1:134">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c r="DM241" s="179"/>
      <c r="DN241" s="179"/>
      <c r="DO241" s="179"/>
      <c r="DP241" s="179"/>
      <c r="DQ241" s="179"/>
      <c r="DR241" s="179"/>
      <c r="DS241" s="179"/>
      <c r="DT241" s="179"/>
      <c r="DU241" s="179"/>
      <c r="DV241" s="179"/>
      <c r="DW241" s="179"/>
      <c r="DX241" s="179"/>
      <c r="DY241" s="179"/>
      <c r="DZ241" s="179"/>
      <c r="EA241" s="179"/>
      <c r="EB241" s="179"/>
      <c r="EC241" s="179"/>
      <c r="ED241" s="179"/>
    </row>
    <row r="242" spans="1:134">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c r="CE242" s="179"/>
      <c r="CF242" s="179"/>
      <c r="CG242" s="179"/>
      <c r="CH242" s="179"/>
      <c r="CI242" s="179"/>
      <c r="CJ242" s="179"/>
      <c r="CK242" s="179"/>
      <c r="CL242" s="179"/>
      <c r="CM242" s="179"/>
      <c r="CN242" s="179"/>
      <c r="CO242" s="179"/>
      <c r="CP242" s="179"/>
      <c r="CQ242" s="179"/>
      <c r="CR242" s="179"/>
      <c r="CS242" s="179"/>
      <c r="CT242" s="179"/>
      <c r="CU242" s="179"/>
      <c r="CV242" s="179"/>
      <c r="CW242" s="179"/>
      <c r="CX242" s="179"/>
      <c r="CY242" s="179"/>
      <c r="CZ242" s="179"/>
      <c r="DA242" s="179"/>
      <c r="DB242" s="179"/>
      <c r="DC242" s="179"/>
      <c r="DD242" s="179"/>
      <c r="DE242" s="179"/>
      <c r="DF242" s="179"/>
      <c r="DG242" s="179"/>
      <c r="DH242" s="179"/>
      <c r="DI242" s="179"/>
      <c r="DJ242" s="179"/>
      <c r="DK242" s="179"/>
      <c r="DL242" s="179"/>
      <c r="DM242" s="179"/>
      <c r="DN242" s="179"/>
      <c r="DO242" s="179"/>
      <c r="DP242" s="179"/>
      <c r="DQ242" s="179"/>
      <c r="DR242" s="179"/>
      <c r="DS242" s="179"/>
      <c r="DT242" s="179"/>
      <c r="DU242" s="179"/>
      <c r="DV242" s="179"/>
      <c r="DW242" s="179"/>
      <c r="DX242" s="179"/>
      <c r="DY242" s="179"/>
      <c r="DZ242" s="179"/>
      <c r="EA242" s="179"/>
      <c r="EB242" s="179"/>
      <c r="EC242" s="179"/>
      <c r="ED242" s="179"/>
    </row>
    <row r="243" spans="1:134">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c r="CQ243" s="179"/>
      <c r="CR243" s="179"/>
      <c r="CS243" s="179"/>
      <c r="CT243" s="179"/>
      <c r="CU243" s="179"/>
      <c r="CV243" s="179"/>
      <c r="CW243" s="179"/>
      <c r="CX243" s="179"/>
      <c r="CY243" s="179"/>
      <c r="CZ243" s="179"/>
      <c r="DA243" s="179"/>
      <c r="DB243" s="179"/>
      <c r="DC243" s="179"/>
      <c r="DD243" s="179"/>
      <c r="DE243" s="179"/>
      <c r="DF243" s="179"/>
      <c r="DG243" s="179"/>
      <c r="DH243" s="179"/>
      <c r="DI243" s="179"/>
      <c r="DJ243" s="179"/>
      <c r="DK243" s="179"/>
      <c r="DL243" s="179"/>
      <c r="DM243" s="179"/>
      <c r="DN243" s="179"/>
      <c r="DO243" s="179"/>
      <c r="DP243" s="179"/>
      <c r="DQ243" s="179"/>
      <c r="DR243" s="179"/>
      <c r="DS243" s="179"/>
      <c r="DT243" s="179"/>
      <c r="DU243" s="179"/>
      <c r="DV243" s="179"/>
      <c r="DW243" s="179"/>
      <c r="DX243" s="179"/>
      <c r="DY243" s="179"/>
      <c r="DZ243" s="179"/>
      <c r="EA243" s="179"/>
      <c r="EB243" s="179"/>
      <c r="EC243" s="179"/>
      <c r="ED243" s="179"/>
    </row>
    <row r="244" spans="1:134">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c r="BR244" s="179"/>
      <c r="BS244" s="179"/>
      <c r="BT244" s="179"/>
      <c r="BU244" s="179"/>
      <c r="BV244" s="179"/>
      <c r="BW244" s="179"/>
      <c r="BX244" s="179"/>
      <c r="BY244" s="179"/>
      <c r="BZ244" s="179"/>
      <c r="CA244" s="179"/>
      <c r="CB244" s="179"/>
      <c r="CC244" s="179"/>
      <c r="CD244" s="179"/>
      <c r="CE244" s="179"/>
      <c r="CF244" s="179"/>
      <c r="CG244" s="179"/>
      <c r="CH244" s="179"/>
      <c r="CI244" s="179"/>
      <c r="CJ244" s="179"/>
      <c r="CK244" s="179"/>
      <c r="CL244" s="179"/>
      <c r="CM244" s="179"/>
      <c r="CN244" s="179"/>
      <c r="CO244" s="179"/>
      <c r="CP244" s="179"/>
      <c r="CQ244" s="179"/>
      <c r="CR244" s="179"/>
      <c r="CS244" s="179"/>
      <c r="CT244" s="179"/>
      <c r="CU244" s="179"/>
      <c r="CV244" s="179"/>
      <c r="CW244" s="179"/>
      <c r="CX244" s="179"/>
      <c r="CY244" s="179"/>
      <c r="CZ244" s="179"/>
      <c r="DA244" s="179"/>
      <c r="DB244" s="179"/>
      <c r="DC244" s="179"/>
      <c r="DD244" s="179"/>
      <c r="DE244" s="179"/>
      <c r="DF244" s="179"/>
      <c r="DG244" s="179"/>
      <c r="DH244" s="179"/>
      <c r="DI244" s="179"/>
      <c r="DJ244" s="179"/>
      <c r="DK244" s="179"/>
      <c r="DL244" s="179"/>
      <c r="DM244" s="179"/>
      <c r="DN244" s="179"/>
      <c r="DO244" s="179"/>
      <c r="DP244" s="179"/>
      <c r="DQ244" s="179"/>
      <c r="DR244" s="179"/>
      <c r="DS244" s="179"/>
      <c r="DT244" s="179"/>
      <c r="DU244" s="179"/>
      <c r="DV244" s="179"/>
      <c r="DW244" s="179"/>
      <c r="DX244" s="179"/>
      <c r="DY244" s="179"/>
      <c r="DZ244" s="179"/>
      <c r="EA244" s="179"/>
      <c r="EB244" s="179"/>
      <c r="EC244" s="179"/>
      <c r="ED244" s="179"/>
    </row>
    <row r="245" spans="1:134">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c r="CE245" s="179"/>
      <c r="CF245" s="179"/>
      <c r="CG245" s="179"/>
      <c r="CH245" s="179"/>
      <c r="CI245" s="179"/>
      <c r="CJ245" s="179"/>
      <c r="CK245" s="179"/>
      <c r="CL245" s="179"/>
      <c r="CM245" s="179"/>
      <c r="CN245" s="179"/>
      <c r="CO245" s="179"/>
      <c r="CP245" s="179"/>
      <c r="CQ245" s="179"/>
      <c r="CR245" s="179"/>
      <c r="CS245" s="179"/>
      <c r="CT245" s="179"/>
      <c r="CU245" s="179"/>
      <c r="CV245" s="179"/>
      <c r="CW245" s="179"/>
      <c r="CX245" s="179"/>
      <c r="CY245" s="179"/>
      <c r="CZ245" s="179"/>
      <c r="DA245" s="179"/>
      <c r="DB245" s="179"/>
      <c r="DC245" s="179"/>
      <c r="DD245" s="179"/>
      <c r="DE245" s="179"/>
      <c r="DF245" s="179"/>
      <c r="DG245" s="179"/>
      <c r="DH245" s="179"/>
      <c r="DI245" s="179"/>
      <c r="DJ245" s="179"/>
      <c r="DK245" s="179"/>
      <c r="DL245" s="179"/>
      <c r="DM245" s="179"/>
      <c r="DN245" s="179"/>
      <c r="DO245" s="179"/>
      <c r="DP245" s="179"/>
      <c r="DQ245" s="179"/>
      <c r="DR245" s="179"/>
      <c r="DS245" s="179"/>
      <c r="DT245" s="179"/>
      <c r="DU245" s="179"/>
      <c r="DV245" s="179"/>
      <c r="DW245" s="179"/>
      <c r="DX245" s="179"/>
      <c r="DY245" s="179"/>
      <c r="DZ245" s="179"/>
      <c r="EA245" s="179"/>
      <c r="EB245" s="179"/>
      <c r="EC245" s="179"/>
      <c r="ED245" s="179"/>
    </row>
    <row r="246" spans="1:134">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79"/>
      <c r="DW246" s="179"/>
      <c r="DX246" s="179"/>
      <c r="DY246" s="179"/>
      <c r="DZ246" s="179"/>
      <c r="EA246" s="179"/>
      <c r="EB246" s="179"/>
      <c r="EC246" s="179"/>
      <c r="ED246" s="179"/>
    </row>
    <row r="247" spans="1:134">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79"/>
      <c r="DW247" s="179"/>
      <c r="DX247" s="179"/>
      <c r="DY247" s="179"/>
      <c r="DZ247" s="179"/>
      <c r="EA247" s="179"/>
      <c r="EB247" s="179"/>
      <c r="EC247" s="179"/>
      <c r="ED247" s="179"/>
    </row>
    <row r="248" spans="1:134">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c r="CE248" s="179"/>
      <c r="CF248" s="179"/>
      <c r="CG248" s="179"/>
      <c r="CH248" s="179"/>
      <c r="CI248" s="179"/>
      <c r="CJ248" s="179"/>
      <c r="CK248" s="179"/>
      <c r="CL248" s="179"/>
      <c r="CM248" s="179"/>
      <c r="CN248" s="179"/>
      <c r="CO248" s="179"/>
      <c r="CP248" s="179"/>
      <c r="CQ248" s="179"/>
      <c r="CR248" s="179"/>
      <c r="CS248" s="179"/>
      <c r="CT248" s="179"/>
      <c r="CU248" s="179"/>
      <c r="CV248" s="179"/>
      <c r="CW248" s="179"/>
      <c r="CX248" s="179"/>
      <c r="CY248" s="179"/>
      <c r="CZ248" s="179"/>
      <c r="DA248" s="179"/>
      <c r="DB248" s="179"/>
      <c r="DC248" s="179"/>
      <c r="DD248" s="179"/>
      <c r="DE248" s="179"/>
      <c r="DF248" s="179"/>
      <c r="DG248" s="179"/>
      <c r="DH248" s="179"/>
      <c r="DI248" s="179"/>
      <c r="DJ248" s="179"/>
      <c r="DK248" s="179"/>
      <c r="DL248" s="179"/>
      <c r="DM248" s="179"/>
      <c r="DN248" s="179"/>
      <c r="DO248" s="179"/>
      <c r="DP248" s="179"/>
      <c r="DQ248" s="179"/>
      <c r="DR248" s="179"/>
      <c r="DS248" s="179"/>
      <c r="DT248" s="179"/>
      <c r="DU248" s="179"/>
      <c r="DV248" s="179"/>
      <c r="DW248" s="179"/>
      <c r="DX248" s="179"/>
      <c r="DY248" s="179"/>
      <c r="DZ248" s="179"/>
      <c r="EA248" s="179"/>
      <c r="EB248" s="179"/>
      <c r="EC248" s="179"/>
      <c r="ED248" s="179"/>
    </row>
    <row r="249" spans="1:134">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79"/>
      <c r="DW249" s="179"/>
      <c r="DX249" s="179"/>
      <c r="DY249" s="179"/>
      <c r="DZ249" s="179"/>
      <c r="EA249" s="179"/>
      <c r="EB249" s="179"/>
      <c r="EC249" s="179"/>
      <c r="ED249" s="179"/>
    </row>
    <row r="250" spans="1:134">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c r="BW250" s="179"/>
      <c r="BX250" s="179"/>
      <c r="BY250" s="179"/>
      <c r="BZ250" s="179"/>
      <c r="CA250" s="179"/>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c r="CZ250" s="179"/>
      <c r="DA250" s="179"/>
      <c r="DB250" s="179"/>
      <c r="DC250" s="179"/>
      <c r="DD250" s="179"/>
      <c r="DE250" s="179"/>
      <c r="DF250" s="179"/>
      <c r="DG250" s="179"/>
      <c r="DH250" s="179"/>
      <c r="DI250" s="179"/>
      <c r="DJ250" s="179"/>
      <c r="DK250" s="179"/>
      <c r="DL250" s="179"/>
      <c r="DM250" s="179"/>
      <c r="DN250" s="179"/>
      <c r="DO250" s="179"/>
      <c r="DP250" s="179"/>
      <c r="DQ250" s="179"/>
      <c r="DR250" s="179"/>
      <c r="DS250" s="179"/>
      <c r="DT250" s="179"/>
      <c r="DU250" s="179"/>
      <c r="DV250" s="179"/>
      <c r="DW250" s="179"/>
      <c r="DX250" s="179"/>
      <c r="DY250" s="179"/>
      <c r="DZ250" s="179"/>
      <c r="EA250" s="179"/>
      <c r="EB250" s="179"/>
      <c r="EC250" s="179"/>
      <c r="ED250" s="179"/>
    </row>
    <row r="251" spans="1:134">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79"/>
      <c r="DW251" s="179"/>
      <c r="DX251" s="179"/>
      <c r="DY251" s="179"/>
      <c r="DZ251" s="179"/>
      <c r="EA251" s="179"/>
      <c r="EB251" s="179"/>
      <c r="EC251" s="179"/>
      <c r="ED251" s="179"/>
    </row>
    <row r="252" spans="1:134">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c r="DW252" s="179"/>
      <c r="DX252" s="179"/>
      <c r="DY252" s="179"/>
      <c r="DZ252" s="179"/>
      <c r="EA252" s="179"/>
      <c r="EB252" s="179"/>
      <c r="EC252" s="179"/>
      <c r="ED252" s="179"/>
    </row>
    <row r="253" spans="1:134">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row>
    <row r="254" spans="1:134">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79"/>
      <c r="DW254" s="179"/>
      <c r="DX254" s="179"/>
      <c r="DY254" s="179"/>
      <c r="DZ254" s="179"/>
      <c r="EA254" s="179"/>
      <c r="EB254" s="179"/>
      <c r="EC254" s="179"/>
      <c r="ED254" s="179"/>
    </row>
    <row r="255" spans="1:134">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c r="CE255" s="179"/>
      <c r="CF255" s="179"/>
      <c r="CG255" s="179"/>
      <c r="CH255" s="179"/>
      <c r="CI255" s="179"/>
      <c r="CJ255" s="179"/>
      <c r="CK255" s="179"/>
      <c r="CL255" s="179"/>
      <c r="CM255" s="179"/>
      <c r="CN255" s="179"/>
      <c r="CO255" s="179"/>
      <c r="CP255" s="179"/>
      <c r="CQ255" s="179"/>
      <c r="CR255" s="179"/>
      <c r="CS255" s="179"/>
      <c r="CT255" s="179"/>
      <c r="CU255" s="179"/>
      <c r="CV255" s="179"/>
      <c r="CW255" s="179"/>
      <c r="CX255" s="179"/>
      <c r="CY255" s="179"/>
      <c r="CZ255" s="179"/>
      <c r="DA255" s="179"/>
      <c r="DB255" s="179"/>
      <c r="DC255" s="179"/>
      <c r="DD255" s="179"/>
      <c r="DE255" s="179"/>
      <c r="DF255" s="179"/>
      <c r="DG255" s="179"/>
      <c r="DH255" s="179"/>
      <c r="DI255" s="179"/>
      <c r="DJ255" s="179"/>
      <c r="DK255" s="179"/>
      <c r="DL255" s="179"/>
      <c r="DM255" s="179"/>
      <c r="DN255" s="179"/>
      <c r="DO255" s="179"/>
      <c r="DP255" s="179"/>
      <c r="DQ255" s="179"/>
      <c r="DR255" s="179"/>
      <c r="DS255" s="179"/>
      <c r="DT255" s="179"/>
      <c r="DU255" s="179"/>
      <c r="DV255" s="179"/>
      <c r="DW255" s="179"/>
      <c r="DX255" s="179"/>
      <c r="DY255" s="179"/>
      <c r="DZ255" s="179"/>
      <c r="EA255" s="179"/>
      <c r="EB255" s="179"/>
      <c r="EC255" s="179"/>
      <c r="ED255" s="179"/>
    </row>
    <row r="256" spans="1:134">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c r="CE256" s="179"/>
      <c r="CF256" s="179"/>
      <c r="CG256" s="179"/>
      <c r="CH256" s="179"/>
      <c r="CI256" s="179"/>
      <c r="CJ256" s="179"/>
      <c r="CK256" s="179"/>
      <c r="CL256" s="179"/>
      <c r="CM256" s="179"/>
      <c r="CN256" s="179"/>
      <c r="CO256" s="179"/>
      <c r="CP256" s="179"/>
      <c r="CQ256" s="179"/>
      <c r="CR256" s="179"/>
      <c r="CS256" s="179"/>
      <c r="CT256" s="179"/>
      <c r="CU256" s="179"/>
      <c r="CV256" s="179"/>
      <c r="CW256" s="179"/>
      <c r="CX256" s="179"/>
      <c r="CY256" s="179"/>
      <c r="CZ256" s="179"/>
      <c r="DA256" s="179"/>
      <c r="DB256" s="179"/>
      <c r="DC256" s="179"/>
      <c r="DD256" s="179"/>
      <c r="DE256" s="179"/>
      <c r="DF256" s="179"/>
      <c r="DG256" s="179"/>
      <c r="DH256" s="179"/>
      <c r="DI256" s="179"/>
      <c r="DJ256" s="179"/>
      <c r="DK256" s="179"/>
      <c r="DL256" s="179"/>
      <c r="DM256" s="179"/>
      <c r="DN256" s="179"/>
      <c r="DO256" s="179"/>
      <c r="DP256" s="179"/>
      <c r="DQ256" s="179"/>
      <c r="DR256" s="179"/>
      <c r="DS256" s="179"/>
      <c r="DT256" s="179"/>
      <c r="DU256" s="179"/>
      <c r="DV256" s="179"/>
      <c r="DW256" s="179"/>
      <c r="DX256" s="179"/>
      <c r="DY256" s="179"/>
      <c r="DZ256" s="179"/>
      <c r="EA256" s="179"/>
      <c r="EB256" s="179"/>
      <c r="EC256" s="179"/>
      <c r="ED256" s="179"/>
    </row>
    <row r="257" spans="1:134">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c r="CE257" s="179"/>
      <c r="CF257" s="179"/>
      <c r="CG257" s="179"/>
      <c r="CH257" s="179"/>
      <c r="CI257" s="179"/>
      <c r="CJ257" s="179"/>
      <c r="CK257" s="179"/>
      <c r="CL257" s="179"/>
      <c r="CM257" s="179"/>
      <c r="CN257" s="179"/>
      <c r="CO257" s="179"/>
      <c r="CP257" s="179"/>
      <c r="CQ257" s="179"/>
      <c r="CR257" s="179"/>
      <c r="CS257" s="179"/>
      <c r="CT257" s="179"/>
      <c r="CU257" s="179"/>
      <c r="CV257" s="179"/>
      <c r="CW257" s="179"/>
      <c r="CX257" s="179"/>
      <c r="CY257" s="179"/>
      <c r="CZ257" s="179"/>
      <c r="DA257" s="179"/>
      <c r="DB257" s="179"/>
      <c r="DC257" s="179"/>
      <c r="DD257" s="179"/>
      <c r="DE257" s="179"/>
      <c r="DF257" s="179"/>
      <c r="DG257" s="179"/>
      <c r="DH257" s="179"/>
      <c r="DI257" s="179"/>
      <c r="DJ257" s="179"/>
      <c r="DK257" s="179"/>
      <c r="DL257" s="179"/>
      <c r="DM257" s="179"/>
      <c r="DN257" s="179"/>
      <c r="DO257" s="179"/>
      <c r="DP257" s="179"/>
      <c r="DQ257" s="179"/>
      <c r="DR257" s="179"/>
      <c r="DS257" s="179"/>
      <c r="DT257" s="179"/>
      <c r="DU257" s="179"/>
      <c r="DV257" s="179"/>
      <c r="DW257" s="179"/>
      <c r="DX257" s="179"/>
      <c r="DY257" s="179"/>
      <c r="DZ257" s="179"/>
      <c r="EA257" s="179"/>
      <c r="EB257" s="179"/>
      <c r="EC257" s="179"/>
      <c r="ED257" s="179"/>
    </row>
    <row r="258" spans="1:134">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c r="DW258" s="179"/>
      <c r="DX258" s="179"/>
      <c r="DY258" s="179"/>
      <c r="DZ258" s="179"/>
      <c r="EA258" s="179"/>
      <c r="EB258" s="179"/>
      <c r="EC258" s="179"/>
      <c r="ED258" s="179"/>
    </row>
    <row r="259" spans="1:134">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c r="DW259" s="179"/>
      <c r="DX259" s="179"/>
      <c r="DY259" s="179"/>
      <c r="DZ259" s="179"/>
      <c r="EA259" s="179"/>
      <c r="EB259" s="179"/>
      <c r="EC259" s="179"/>
      <c r="ED259" s="179"/>
    </row>
    <row r="260" spans="1:134">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c r="DW260" s="179"/>
      <c r="DX260" s="179"/>
      <c r="DY260" s="179"/>
      <c r="DZ260" s="179"/>
      <c r="EA260" s="179"/>
      <c r="EB260" s="179"/>
      <c r="EC260" s="179"/>
      <c r="ED260" s="179"/>
    </row>
    <row r="261" spans="1:134">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79"/>
      <c r="DW261" s="179"/>
      <c r="DX261" s="179"/>
      <c r="DY261" s="179"/>
      <c r="DZ261" s="179"/>
      <c r="EA261" s="179"/>
      <c r="EB261" s="179"/>
      <c r="EC261" s="179"/>
      <c r="ED261" s="179"/>
    </row>
    <row r="262" spans="1:134">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79"/>
      <c r="DW262" s="179"/>
      <c r="DX262" s="179"/>
      <c r="DY262" s="179"/>
      <c r="DZ262" s="179"/>
      <c r="EA262" s="179"/>
      <c r="EB262" s="179"/>
      <c r="EC262" s="179"/>
      <c r="ED262" s="179"/>
    </row>
    <row r="263" spans="1:134">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c r="DW263" s="179"/>
      <c r="DX263" s="179"/>
      <c r="DY263" s="179"/>
      <c r="DZ263" s="179"/>
      <c r="EA263" s="179"/>
      <c r="EB263" s="179"/>
      <c r="EC263" s="179"/>
      <c r="ED263" s="179"/>
    </row>
    <row r="264" spans="1:134">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79"/>
      <c r="DW264" s="179"/>
      <c r="DX264" s="179"/>
      <c r="DY264" s="179"/>
      <c r="DZ264" s="179"/>
      <c r="EA264" s="179"/>
      <c r="EB264" s="179"/>
      <c r="EC264" s="179"/>
      <c r="ED264" s="179"/>
    </row>
    <row r="265" spans="1:134">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row>
    <row r="266" spans="1:134">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79"/>
      <c r="DW266" s="179"/>
      <c r="DX266" s="179"/>
      <c r="DY266" s="179"/>
      <c r="DZ266" s="179"/>
      <c r="EA266" s="179"/>
      <c r="EB266" s="179"/>
      <c r="EC266" s="179"/>
      <c r="ED266" s="179"/>
    </row>
    <row r="267" spans="1:134">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c r="DW267" s="179"/>
      <c r="DX267" s="179"/>
      <c r="DY267" s="179"/>
      <c r="DZ267" s="179"/>
      <c r="EA267" s="179"/>
      <c r="EB267" s="179"/>
      <c r="EC267" s="179"/>
      <c r="ED267" s="179"/>
    </row>
    <row r="268" spans="1:134">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c r="DW268" s="179"/>
      <c r="DX268" s="179"/>
      <c r="DY268" s="179"/>
      <c r="DZ268" s="179"/>
      <c r="EA268" s="179"/>
      <c r="EB268" s="179"/>
      <c r="EC268" s="179"/>
      <c r="ED268" s="179"/>
    </row>
    <row r="269" spans="1:134">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79"/>
      <c r="DW269" s="179"/>
      <c r="DX269" s="179"/>
      <c r="DY269" s="179"/>
      <c r="DZ269" s="179"/>
      <c r="EA269" s="179"/>
      <c r="EB269" s="179"/>
      <c r="EC269" s="179"/>
      <c r="ED269" s="179"/>
    </row>
    <row r="270" spans="1:134">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79"/>
      <c r="DW270" s="179"/>
      <c r="DX270" s="179"/>
      <c r="DY270" s="179"/>
      <c r="DZ270" s="179"/>
      <c r="EA270" s="179"/>
      <c r="EB270" s="179"/>
      <c r="EC270" s="179"/>
      <c r="ED270" s="179"/>
    </row>
    <row r="271" spans="1:134">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c r="DW271" s="179"/>
      <c r="DX271" s="179"/>
      <c r="DY271" s="179"/>
      <c r="DZ271" s="179"/>
      <c r="EA271" s="179"/>
      <c r="EB271" s="179"/>
      <c r="EC271" s="179"/>
      <c r="ED271" s="179"/>
    </row>
    <row r="272" spans="1:134">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c r="DW272" s="179"/>
      <c r="DX272" s="179"/>
      <c r="DY272" s="179"/>
      <c r="DZ272" s="179"/>
      <c r="EA272" s="179"/>
      <c r="EB272" s="179"/>
      <c r="EC272" s="179"/>
      <c r="ED272" s="179"/>
    </row>
    <row r="273" spans="1:134">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79"/>
      <c r="CK273" s="179"/>
      <c r="CL273" s="179"/>
      <c r="CM273" s="179"/>
      <c r="CN273" s="179"/>
      <c r="CO273" s="179"/>
      <c r="CP273" s="179"/>
      <c r="CQ273" s="179"/>
      <c r="CR273" s="179"/>
      <c r="CS273" s="179"/>
      <c r="CT273" s="179"/>
      <c r="CU273" s="179"/>
      <c r="CV273" s="179"/>
      <c r="CW273" s="179"/>
      <c r="CX273" s="179"/>
      <c r="CY273" s="179"/>
      <c r="CZ273" s="179"/>
      <c r="DA273" s="179"/>
      <c r="DB273" s="179"/>
      <c r="DC273" s="179"/>
      <c r="DD273" s="179"/>
      <c r="DE273" s="179"/>
      <c r="DF273" s="179"/>
      <c r="DG273" s="179"/>
      <c r="DH273" s="179"/>
      <c r="DI273" s="179"/>
      <c r="DJ273" s="179"/>
      <c r="DK273" s="179"/>
      <c r="DL273" s="179"/>
      <c r="DM273" s="179"/>
      <c r="DN273" s="179"/>
      <c r="DO273" s="179"/>
      <c r="DP273" s="179"/>
      <c r="DQ273" s="179"/>
      <c r="DR273" s="179"/>
      <c r="DS273" s="179"/>
      <c r="DT273" s="179"/>
      <c r="DU273" s="179"/>
      <c r="DV273" s="179"/>
      <c r="DW273" s="179"/>
      <c r="DX273" s="179"/>
      <c r="DY273" s="179"/>
      <c r="DZ273" s="179"/>
      <c r="EA273" s="179"/>
      <c r="EB273" s="179"/>
      <c r="EC273" s="179"/>
      <c r="ED273" s="179"/>
    </row>
    <row r="274" spans="1:134">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79"/>
      <c r="CK274" s="179"/>
      <c r="CL274" s="179"/>
      <c r="CM274" s="179"/>
      <c r="CN274" s="179"/>
      <c r="CO274" s="179"/>
      <c r="CP274" s="179"/>
      <c r="CQ274" s="179"/>
      <c r="CR274" s="179"/>
      <c r="CS274" s="179"/>
      <c r="CT274" s="179"/>
      <c r="CU274" s="179"/>
      <c r="CV274" s="179"/>
      <c r="CW274" s="179"/>
      <c r="CX274" s="179"/>
      <c r="CY274" s="179"/>
      <c r="CZ274" s="179"/>
      <c r="DA274" s="179"/>
      <c r="DB274" s="179"/>
      <c r="DC274" s="179"/>
      <c r="DD274" s="179"/>
      <c r="DE274" s="179"/>
      <c r="DF274" s="179"/>
      <c r="DG274" s="179"/>
      <c r="DH274" s="179"/>
      <c r="DI274" s="179"/>
      <c r="DJ274" s="179"/>
      <c r="DK274" s="179"/>
      <c r="DL274" s="179"/>
      <c r="DM274" s="179"/>
      <c r="DN274" s="179"/>
      <c r="DO274" s="179"/>
      <c r="DP274" s="179"/>
      <c r="DQ274" s="179"/>
      <c r="DR274" s="179"/>
      <c r="DS274" s="179"/>
      <c r="DT274" s="179"/>
      <c r="DU274" s="179"/>
      <c r="DV274" s="179"/>
      <c r="DW274" s="179"/>
      <c r="DX274" s="179"/>
      <c r="DY274" s="179"/>
      <c r="DZ274" s="179"/>
      <c r="EA274" s="179"/>
      <c r="EB274" s="179"/>
      <c r="EC274" s="179"/>
      <c r="ED274" s="179"/>
    </row>
    <row r="275" spans="1:134">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79"/>
      <c r="CK275" s="179"/>
      <c r="CL275" s="179"/>
      <c r="CM275" s="179"/>
      <c r="CN275" s="179"/>
      <c r="CO275" s="179"/>
      <c r="CP275" s="179"/>
      <c r="CQ275" s="179"/>
      <c r="CR275" s="179"/>
      <c r="CS275" s="179"/>
      <c r="CT275" s="179"/>
      <c r="CU275" s="179"/>
      <c r="CV275" s="179"/>
      <c r="CW275" s="179"/>
      <c r="CX275" s="179"/>
      <c r="CY275" s="179"/>
      <c r="CZ275" s="179"/>
      <c r="DA275" s="179"/>
      <c r="DB275" s="179"/>
      <c r="DC275" s="179"/>
      <c r="DD275" s="179"/>
      <c r="DE275" s="179"/>
      <c r="DF275" s="179"/>
      <c r="DG275" s="179"/>
      <c r="DH275" s="179"/>
      <c r="DI275" s="179"/>
      <c r="DJ275" s="179"/>
      <c r="DK275" s="179"/>
      <c r="DL275" s="179"/>
      <c r="DM275" s="179"/>
      <c r="DN275" s="179"/>
      <c r="DO275" s="179"/>
      <c r="DP275" s="179"/>
      <c r="DQ275" s="179"/>
      <c r="DR275" s="179"/>
      <c r="DS275" s="179"/>
      <c r="DT275" s="179"/>
      <c r="DU275" s="179"/>
      <c r="DV275" s="179"/>
      <c r="DW275" s="179"/>
      <c r="DX275" s="179"/>
      <c r="DY275" s="179"/>
      <c r="DZ275" s="179"/>
      <c r="EA275" s="179"/>
      <c r="EB275" s="179"/>
      <c r="EC275" s="179"/>
      <c r="ED275" s="179"/>
    </row>
    <row r="276" spans="1:134">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79"/>
      <c r="DW276" s="179"/>
      <c r="DX276" s="179"/>
      <c r="DY276" s="179"/>
      <c r="DZ276" s="179"/>
      <c r="EA276" s="179"/>
      <c r="EB276" s="179"/>
      <c r="EC276" s="179"/>
      <c r="ED276" s="179"/>
    </row>
    <row r="277" spans="1:134">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row>
    <row r="278" spans="1:134">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c r="BR278" s="179"/>
      <c r="BS278" s="179"/>
      <c r="BT278" s="179"/>
      <c r="BU278" s="179"/>
      <c r="BV278" s="179"/>
      <c r="BW278" s="179"/>
      <c r="BX278" s="179"/>
      <c r="BY278" s="179"/>
      <c r="BZ278" s="179"/>
      <c r="CA278" s="179"/>
      <c r="CB278" s="179"/>
      <c r="CC278" s="179"/>
      <c r="CD278" s="179"/>
      <c r="CE278" s="179"/>
      <c r="CF278" s="179"/>
      <c r="CG278" s="179"/>
      <c r="CH278" s="179"/>
      <c r="CI278" s="179"/>
      <c r="CJ278" s="179"/>
      <c r="CK278" s="179"/>
      <c r="CL278" s="179"/>
      <c r="CM278" s="179"/>
      <c r="CN278" s="179"/>
      <c r="CO278" s="179"/>
      <c r="CP278" s="179"/>
      <c r="CQ278" s="179"/>
      <c r="CR278" s="179"/>
      <c r="CS278" s="179"/>
      <c r="CT278" s="179"/>
      <c r="CU278" s="179"/>
      <c r="CV278" s="179"/>
      <c r="CW278" s="179"/>
      <c r="CX278" s="179"/>
      <c r="CY278" s="179"/>
      <c r="CZ278" s="179"/>
      <c r="DA278" s="179"/>
      <c r="DB278" s="179"/>
      <c r="DC278" s="179"/>
      <c r="DD278" s="179"/>
      <c r="DE278" s="179"/>
      <c r="DF278" s="179"/>
      <c r="DG278" s="179"/>
      <c r="DH278" s="179"/>
      <c r="DI278" s="179"/>
      <c r="DJ278" s="179"/>
      <c r="DK278" s="179"/>
      <c r="DL278" s="179"/>
      <c r="DM278" s="179"/>
      <c r="DN278" s="179"/>
      <c r="DO278" s="179"/>
      <c r="DP278" s="179"/>
      <c r="DQ278" s="179"/>
      <c r="DR278" s="179"/>
      <c r="DS278" s="179"/>
      <c r="DT278" s="179"/>
      <c r="DU278" s="179"/>
      <c r="DV278" s="179"/>
      <c r="DW278" s="179"/>
      <c r="DX278" s="179"/>
      <c r="DY278" s="179"/>
      <c r="DZ278" s="179"/>
      <c r="EA278" s="179"/>
      <c r="EB278" s="179"/>
      <c r="EC278" s="179"/>
      <c r="ED278" s="179"/>
    </row>
    <row r="279" spans="1:134">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c r="CE279" s="179"/>
      <c r="CF279" s="179"/>
      <c r="CG279" s="179"/>
      <c r="CH279" s="179"/>
      <c r="CI279" s="179"/>
      <c r="CJ279" s="179"/>
      <c r="CK279" s="179"/>
      <c r="CL279" s="179"/>
      <c r="CM279" s="179"/>
      <c r="CN279" s="179"/>
      <c r="CO279" s="179"/>
      <c r="CP279" s="179"/>
      <c r="CQ279" s="179"/>
      <c r="CR279" s="179"/>
      <c r="CS279" s="179"/>
      <c r="CT279" s="179"/>
      <c r="CU279" s="179"/>
      <c r="CV279" s="179"/>
      <c r="CW279" s="179"/>
      <c r="CX279" s="179"/>
      <c r="CY279" s="179"/>
      <c r="CZ279" s="179"/>
      <c r="DA279" s="179"/>
      <c r="DB279" s="179"/>
      <c r="DC279" s="179"/>
      <c r="DD279" s="179"/>
      <c r="DE279" s="179"/>
      <c r="DF279" s="179"/>
      <c r="DG279" s="179"/>
      <c r="DH279" s="179"/>
      <c r="DI279" s="179"/>
      <c r="DJ279" s="179"/>
      <c r="DK279" s="179"/>
      <c r="DL279" s="179"/>
      <c r="DM279" s="179"/>
      <c r="DN279" s="179"/>
      <c r="DO279" s="179"/>
      <c r="DP279" s="179"/>
      <c r="DQ279" s="179"/>
      <c r="DR279" s="179"/>
      <c r="DS279" s="179"/>
      <c r="DT279" s="179"/>
      <c r="DU279" s="179"/>
      <c r="DV279" s="179"/>
      <c r="DW279" s="179"/>
      <c r="DX279" s="179"/>
      <c r="DY279" s="179"/>
      <c r="DZ279" s="179"/>
      <c r="EA279" s="179"/>
      <c r="EB279" s="179"/>
      <c r="EC279" s="179"/>
      <c r="ED279" s="179"/>
    </row>
    <row r="280" spans="1:134">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79"/>
      <c r="DW280" s="179"/>
      <c r="DX280" s="179"/>
      <c r="DY280" s="179"/>
      <c r="DZ280" s="179"/>
      <c r="EA280" s="179"/>
      <c r="EB280" s="179"/>
      <c r="EC280" s="179"/>
      <c r="ED280" s="179"/>
    </row>
    <row r="281" spans="1:134">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79"/>
      <c r="DW281" s="179"/>
      <c r="DX281" s="179"/>
      <c r="DY281" s="179"/>
      <c r="DZ281" s="179"/>
      <c r="EA281" s="179"/>
      <c r="EB281" s="179"/>
      <c r="EC281" s="179"/>
      <c r="ED281" s="179"/>
    </row>
    <row r="282" spans="1:134">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c r="DW282" s="179"/>
      <c r="DX282" s="179"/>
      <c r="DY282" s="179"/>
      <c r="DZ282" s="179"/>
      <c r="EA282" s="179"/>
      <c r="EB282" s="179"/>
      <c r="EC282" s="179"/>
      <c r="ED282" s="179"/>
    </row>
    <row r="283" spans="1:134">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c r="CE283" s="179"/>
      <c r="CF283" s="179"/>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79"/>
      <c r="DW283" s="179"/>
      <c r="DX283" s="179"/>
      <c r="DY283" s="179"/>
      <c r="DZ283" s="179"/>
      <c r="EA283" s="179"/>
      <c r="EB283" s="179"/>
      <c r="EC283" s="179"/>
      <c r="ED283" s="179"/>
    </row>
    <row r="284" spans="1:134">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c r="DA284" s="179"/>
      <c r="DB284" s="179"/>
      <c r="DC284" s="179"/>
      <c r="DD284" s="179"/>
      <c r="DE284" s="179"/>
      <c r="DF284" s="179"/>
      <c r="DG284" s="179"/>
      <c r="DH284" s="179"/>
      <c r="DI284" s="179"/>
      <c r="DJ284" s="179"/>
      <c r="DK284" s="179"/>
      <c r="DL284" s="179"/>
      <c r="DM284" s="179"/>
      <c r="DN284" s="179"/>
      <c r="DO284" s="179"/>
      <c r="DP284" s="179"/>
      <c r="DQ284" s="179"/>
      <c r="DR284" s="179"/>
      <c r="DS284" s="179"/>
      <c r="DT284" s="179"/>
      <c r="DU284" s="179"/>
      <c r="DV284" s="179"/>
      <c r="DW284" s="179"/>
      <c r="DX284" s="179"/>
      <c r="DY284" s="179"/>
      <c r="DZ284" s="179"/>
      <c r="EA284" s="179"/>
      <c r="EB284" s="179"/>
      <c r="EC284" s="179"/>
      <c r="ED284" s="179"/>
    </row>
    <row r="285" spans="1:134">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c r="CE285" s="179"/>
      <c r="CF285" s="179"/>
      <c r="CG285" s="179"/>
      <c r="CH285" s="179"/>
      <c r="CI285" s="179"/>
      <c r="CJ285" s="179"/>
      <c r="CK285" s="179"/>
      <c r="CL285" s="179"/>
      <c r="CM285" s="179"/>
      <c r="CN285" s="179"/>
      <c r="CO285" s="179"/>
      <c r="CP285" s="179"/>
      <c r="CQ285" s="179"/>
      <c r="CR285" s="179"/>
      <c r="CS285" s="179"/>
      <c r="CT285" s="179"/>
      <c r="CU285" s="179"/>
      <c r="CV285" s="179"/>
      <c r="CW285" s="179"/>
      <c r="CX285" s="179"/>
      <c r="CY285" s="179"/>
      <c r="CZ285" s="179"/>
      <c r="DA285" s="179"/>
      <c r="DB285" s="179"/>
      <c r="DC285" s="179"/>
      <c r="DD285" s="179"/>
      <c r="DE285" s="179"/>
      <c r="DF285" s="179"/>
      <c r="DG285" s="179"/>
      <c r="DH285" s="179"/>
      <c r="DI285" s="179"/>
      <c r="DJ285" s="179"/>
      <c r="DK285" s="179"/>
      <c r="DL285" s="179"/>
      <c r="DM285" s="179"/>
      <c r="DN285" s="179"/>
      <c r="DO285" s="179"/>
      <c r="DP285" s="179"/>
      <c r="DQ285" s="179"/>
      <c r="DR285" s="179"/>
      <c r="DS285" s="179"/>
      <c r="DT285" s="179"/>
      <c r="DU285" s="179"/>
      <c r="DV285" s="179"/>
      <c r="DW285" s="179"/>
      <c r="DX285" s="179"/>
      <c r="DY285" s="179"/>
      <c r="DZ285" s="179"/>
      <c r="EA285" s="179"/>
      <c r="EB285" s="179"/>
      <c r="EC285" s="179"/>
      <c r="ED285" s="179"/>
    </row>
    <row r="286" spans="1:134">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c r="BR286" s="179"/>
      <c r="BS286" s="179"/>
      <c r="BT286" s="179"/>
      <c r="BU286" s="179"/>
      <c r="BV286" s="179"/>
      <c r="BW286" s="179"/>
      <c r="BX286" s="179"/>
      <c r="BY286" s="179"/>
      <c r="BZ286" s="179"/>
      <c r="CA286" s="179"/>
      <c r="CB286" s="179"/>
      <c r="CC286" s="179"/>
      <c r="CD286" s="179"/>
      <c r="CE286" s="179"/>
      <c r="CF286" s="179"/>
      <c r="CG286" s="179"/>
      <c r="CH286" s="179"/>
      <c r="CI286" s="179"/>
      <c r="CJ286" s="179"/>
      <c r="CK286" s="179"/>
      <c r="CL286" s="179"/>
      <c r="CM286" s="179"/>
      <c r="CN286" s="179"/>
      <c r="CO286" s="179"/>
      <c r="CP286" s="179"/>
      <c r="CQ286" s="179"/>
      <c r="CR286" s="179"/>
      <c r="CS286" s="179"/>
      <c r="CT286" s="179"/>
      <c r="CU286" s="179"/>
      <c r="CV286" s="179"/>
      <c r="CW286" s="179"/>
      <c r="CX286" s="179"/>
      <c r="CY286" s="179"/>
      <c r="CZ286" s="179"/>
      <c r="DA286" s="179"/>
      <c r="DB286" s="179"/>
      <c r="DC286" s="179"/>
      <c r="DD286" s="179"/>
      <c r="DE286" s="179"/>
      <c r="DF286" s="179"/>
      <c r="DG286" s="179"/>
      <c r="DH286" s="179"/>
      <c r="DI286" s="179"/>
      <c r="DJ286" s="179"/>
      <c r="DK286" s="179"/>
      <c r="DL286" s="179"/>
      <c r="DM286" s="179"/>
      <c r="DN286" s="179"/>
      <c r="DO286" s="179"/>
      <c r="DP286" s="179"/>
      <c r="DQ286" s="179"/>
      <c r="DR286" s="179"/>
      <c r="DS286" s="179"/>
      <c r="DT286" s="179"/>
      <c r="DU286" s="179"/>
      <c r="DV286" s="179"/>
      <c r="DW286" s="179"/>
      <c r="DX286" s="179"/>
      <c r="DY286" s="179"/>
      <c r="DZ286" s="179"/>
      <c r="EA286" s="179"/>
      <c r="EB286" s="179"/>
      <c r="EC286" s="179"/>
      <c r="ED286" s="179"/>
    </row>
    <row r="287" spans="1:134">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c r="DW287" s="179"/>
      <c r="DX287" s="179"/>
      <c r="DY287" s="179"/>
      <c r="DZ287" s="179"/>
      <c r="EA287" s="179"/>
      <c r="EB287" s="179"/>
      <c r="EC287" s="179"/>
      <c r="ED287" s="179"/>
    </row>
    <row r="288" spans="1:134">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79"/>
      <c r="CW288" s="179"/>
      <c r="CX288" s="179"/>
      <c r="CY288" s="179"/>
      <c r="CZ288" s="179"/>
      <c r="DA288" s="179"/>
      <c r="DB288" s="179"/>
      <c r="DC288" s="179"/>
      <c r="DD288" s="179"/>
      <c r="DE288" s="179"/>
      <c r="DF288" s="179"/>
      <c r="DG288" s="179"/>
      <c r="DH288" s="179"/>
      <c r="DI288" s="179"/>
      <c r="DJ288" s="179"/>
      <c r="DK288" s="179"/>
      <c r="DL288" s="179"/>
      <c r="DM288" s="179"/>
      <c r="DN288" s="179"/>
      <c r="DO288" s="179"/>
      <c r="DP288" s="179"/>
      <c r="DQ288" s="179"/>
      <c r="DR288" s="179"/>
      <c r="DS288" s="179"/>
      <c r="DT288" s="179"/>
      <c r="DU288" s="179"/>
      <c r="DV288" s="179"/>
      <c r="DW288" s="179"/>
      <c r="DX288" s="179"/>
      <c r="DY288" s="179"/>
      <c r="DZ288" s="179"/>
      <c r="EA288" s="179"/>
      <c r="EB288" s="179"/>
      <c r="EC288" s="179"/>
      <c r="ED288" s="179"/>
    </row>
    <row r="289" spans="1:134">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row>
    <row r="290" spans="1:134">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79"/>
      <c r="DW290" s="179"/>
      <c r="DX290" s="179"/>
      <c r="DY290" s="179"/>
      <c r="DZ290" s="179"/>
      <c r="EA290" s="179"/>
      <c r="EB290" s="179"/>
      <c r="EC290" s="179"/>
      <c r="ED290" s="179"/>
    </row>
    <row r="291" spans="1:134">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c r="DW291" s="179"/>
      <c r="DX291" s="179"/>
      <c r="DY291" s="179"/>
      <c r="DZ291" s="179"/>
      <c r="EA291" s="179"/>
      <c r="EB291" s="179"/>
      <c r="EC291" s="179"/>
      <c r="ED291" s="179"/>
    </row>
    <row r="292" spans="1:134">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c r="BR292" s="179"/>
      <c r="BS292" s="179"/>
      <c r="BT292" s="179"/>
      <c r="BU292" s="179"/>
      <c r="BV292" s="179"/>
      <c r="BW292" s="179"/>
      <c r="BX292" s="179"/>
      <c r="BY292" s="179"/>
      <c r="BZ292" s="179"/>
      <c r="CA292" s="179"/>
      <c r="CB292" s="179"/>
      <c r="CC292" s="179"/>
      <c r="CD292" s="179"/>
      <c r="CE292" s="179"/>
      <c r="CF292" s="179"/>
      <c r="CG292" s="179"/>
      <c r="CH292" s="179"/>
      <c r="CI292" s="179"/>
      <c r="CJ292" s="179"/>
      <c r="CK292" s="179"/>
      <c r="CL292" s="179"/>
      <c r="CM292" s="179"/>
      <c r="CN292" s="179"/>
      <c r="CO292" s="179"/>
      <c r="CP292" s="179"/>
      <c r="CQ292" s="179"/>
      <c r="CR292" s="179"/>
      <c r="CS292" s="179"/>
      <c r="CT292" s="179"/>
      <c r="CU292" s="179"/>
      <c r="CV292" s="179"/>
      <c r="CW292" s="179"/>
      <c r="CX292" s="179"/>
      <c r="CY292" s="179"/>
      <c r="CZ292" s="179"/>
      <c r="DA292" s="179"/>
      <c r="DB292" s="179"/>
      <c r="DC292" s="179"/>
      <c r="DD292" s="179"/>
      <c r="DE292" s="179"/>
      <c r="DF292" s="179"/>
      <c r="DG292" s="179"/>
      <c r="DH292" s="179"/>
      <c r="DI292" s="179"/>
      <c r="DJ292" s="179"/>
      <c r="DK292" s="179"/>
      <c r="DL292" s="179"/>
      <c r="DM292" s="179"/>
      <c r="DN292" s="179"/>
      <c r="DO292" s="179"/>
      <c r="DP292" s="179"/>
      <c r="DQ292" s="179"/>
      <c r="DR292" s="179"/>
      <c r="DS292" s="179"/>
      <c r="DT292" s="179"/>
      <c r="DU292" s="179"/>
      <c r="DV292" s="179"/>
      <c r="DW292" s="179"/>
      <c r="DX292" s="179"/>
      <c r="DY292" s="179"/>
      <c r="DZ292" s="179"/>
      <c r="EA292" s="179"/>
      <c r="EB292" s="179"/>
      <c r="EC292" s="179"/>
      <c r="ED292" s="179"/>
    </row>
    <row r="293" spans="1:134">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c r="CE293" s="179"/>
      <c r="CF293" s="179"/>
      <c r="CG293" s="179"/>
      <c r="CH293" s="179"/>
      <c r="CI293" s="179"/>
      <c r="CJ293" s="179"/>
      <c r="CK293" s="179"/>
      <c r="CL293" s="179"/>
      <c r="CM293" s="179"/>
      <c r="CN293" s="179"/>
      <c r="CO293" s="179"/>
      <c r="CP293" s="179"/>
      <c r="CQ293" s="179"/>
      <c r="CR293" s="179"/>
      <c r="CS293" s="179"/>
      <c r="CT293" s="179"/>
      <c r="CU293" s="179"/>
      <c r="CV293" s="179"/>
      <c r="CW293" s="179"/>
      <c r="CX293" s="179"/>
      <c r="CY293" s="179"/>
      <c r="CZ293" s="179"/>
      <c r="DA293" s="179"/>
      <c r="DB293" s="179"/>
      <c r="DC293" s="179"/>
      <c r="DD293" s="179"/>
      <c r="DE293" s="179"/>
      <c r="DF293" s="179"/>
      <c r="DG293" s="179"/>
      <c r="DH293" s="179"/>
      <c r="DI293" s="179"/>
      <c r="DJ293" s="179"/>
      <c r="DK293" s="179"/>
      <c r="DL293" s="179"/>
      <c r="DM293" s="179"/>
      <c r="DN293" s="179"/>
      <c r="DO293" s="179"/>
      <c r="DP293" s="179"/>
      <c r="DQ293" s="179"/>
      <c r="DR293" s="179"/>
      <c r="DS293" s="179"/>
      <c r="DT293" s="179"/>
      <c r="DU293" s="179"/>
      <c r="DV293" s="179"/>
      <c r="DW293" s="179"/>
      <c r="DX293" s="179"/>
      <c r="DY293" s="179"/>
      <c r="DZ293" s="179"/>
      <c r="EA293" s="179"/>
      <c r="EB293" s="179"/>
      <c r="EC293" s="179"/>
      <c r="ED293" s="179"/>
    </row>
    <row r="294" spans="1:134">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79"/>
      <c r="DW294" s="179"/>
      <c r="DX294" s="179"/>
      <c r="DY294" s="179"/>
      <c r="DZ294" s="179"/>
      <c r="EA294" s="179"/>
      <c r="EB294" s="179"/>
      <c r="EC294" s="179"/>
      <c r="ED294" s="179"/>
    </row>
    <row r="295" spans="1:134">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c r="DW295" s="179"/>
      <c r="DX295" s="179"/>
      <c r="DY295" s="179"/>
      <c r="DZ295" s="179"/>
      <c r="EA295" s="179"/>
      <c r="EB295" s="179"/>
      <c r="EC295" s="179"/>
      <c r="ED295" s="179"/>
    </row>
    <row r="296" spans="1:134">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c r="DA296" s="179"/>
      <c r="DB296" s="179"/>
      <c r="DC296" s="179"/>
      <c r="DD296" s="179"/>
      <c r="DE296" s="179"/>
      <c r="DF296" s="179"/>
      <c r="DG296" s="179"/>
      <c r="DH296" s="179"/>
      <c r="DI296" s="179"/>
      <c r="DJ296" s="179"/>
      <c r="DK296" s="179"/>
      <c r="DL296" s="179"/>
      <c r="DM296" s="179"/>
      <c r="DN296" s="179"/>
      <c r="DO296" s="179"/>
      <c r="DP296" s="179"/>
      <c r="DQ296" s="179"/>
      <c r="DR296" s="179"/>
      <c r="DS296" s="179"/>
      <c r="DT296" s="179"/>
      <c r="DU296" s="179"/>
      <c r="DV296" s="179"/>
      <c r="DW296" s="179"/>
      <c r="DX296" s="179"/>
      <c r="DY296" s="179"/>
      <c r="DZ296" s="179"/>
      <c r="EA296" s="179"/>
      <c r="EB296" s="179"/>
      <c r="EC296" s="179"/>
      <c r="ED296" s="179"/>
    </row>
    <row r="297" spans="1:134">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79"/>
      <c r="CY297" s="179"/>
      <c r="CZ297" s="179"/>
      <c r="DA297" s="179"/>
      <c r="DB297" s="179"/>
      <c r="DC297" s="179"/>
      <c r="DD297" s="179"/>
      <c r="DE297" s="179"/>
      <c r="DF297" s="179"/>
      <c r="DG297" s="179"/>
      <c r="DH297" s="179"/>
      <c r="DI297" s="179"/>
      <c r="DJ297" s="179"/>
      <c r="DK297" s="179"/>
      <c r="DL297" s="179"/>
      <c r="DM297" s="179"/>
      <c r="DN297" s="179"/>
      <c r="DO297" s="179"/>
      <c r="DP297" s="179"/>
      <c r="DQ297" s="179"/>
      <c r="DR297" s="179"/>
      <c r="DS297" s="179"/>
      <c r="DT297" s="179"/>
      <c r="DU297" s="179"/>
      <c r="DV297" s="179"/>
      <c r="DW297" s="179"/>
      <c r="DX297" s="179"/>
      <c r="DY297" s="179"/>
      <c r="DZ297" s="179"/>
      <c r="EA297" s="179"/>
      <c r="EB297" s="179"/>
      <c r="EC297" s="179"/>
      <c r="ED297" s="179"/>
    </row>
    <row r="298" spans="1:134">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79"/>
      <c r="DW298" s="179"/>
      <c r="DX298" s="179"/>
      <c r="DY298" s="179"/>
      <c r="DZ298" s="179"/>
      <c r="EA298" s="179"/>
      <c r="EB298" s="179"/>
      <c r="EC298" s="179"/>
      <c r="ED298" s="179"/>
    </row>
    <row r="299" spans="1:134">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c r="DW299" s="179"/>
      <c r="DX299" s="179"/>
      <c r="DY299" s="179"/>
      <c r="DZ299" s="179"/>
      <c r="EA299" s="179"/>
      <c r="EB299" s="179"/>
      <c r="EC299" s="179"/>
      <c r="ED299" s="179"/>
    </row>
    <row r="300" spans="1:134">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c r="CE300" s="179"/>
      <c r="CF300" s="179"/>
      <c r="CG300" s="179"/>
      <c r="CH300" s="179"/>
      <c r="CI300" s="179"/>
      <c r="CJ300" s="179"/>
      <c r="CK300" s="179"/>
      <c r="CL300" s="179"/>
      <c r="CM300" s="179"/>
      <c r="CN300" s="179"/>
      <c r="CO300" s="179"/>
      <c r="CP300" s="179"/>
      <c r="CQ300" s="179"/>
      <c r="CR300" s="179"/>
      <c r="CS300" s="179"/>
      <c r="CT300" s="179"/>
      <c r="CU300" s="179"/>
      <c r="CV300" s="179"/>
      <c r="CW300" s="179"/>
      <c r="CX300" s="179"/>
      <c r="CY300" s="179"/>
      <c r="CZ300" s="179"/>
      <c r="DA300" s="179"/>
      <c r="DB300" s="179"/>
      <c r="DC300" s="179"/>
      <c r="DD300" s="179"/>
      <c r="DE300" s="179"/>
      <c r="DF300" s="179"/>
      <c r="DG300" s="179"/>
      <c r="DH300" s="179"/>
      <c r="DI300" s="179"/>
      <c r="DJ300" s="179"/>
      <c r="DK300" s="179"/>
      <c r="DL300" s="179"/>
      <c r="DM300" s="179"/>
      <c r="DN300" s="179"/>
      <c r="DO300" s="179"/>
      <c r="DP300" s="179"/>
      <c r="DQ300" s="179"/>
      <c r="DR300" s="179"/>
      <c r="DS300" s="179"/>
      <c r="DT300" s="179"/>
      <c r="DU300" s="179"/>
      <c r="DV300" s="179"/>
      <c r="DW300" s="179"/>
      <c r="DX300" s="179"/>
      <c r="DY300" s="179"/>
      <c r="DZ300" s="179"/>
      <c r="EA300" s="179"/>
      <c r="EB300" s="179"/>
      <c r="EC300" s="179"/>
      <c r="ED300" s="179"/>
    </row>
    <row r="301" spans="1:134">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9"/>
      <c r="CI301" s="179"/>
      <c r="CJ301" s="179"/>
      <c r="CK301" s="179"/>
      <c r="CL301" s="179"/>
      <c r="CM301" s="179"/>
      <c r="CN301" s="179"/>
      <c r="CO301" s="179"/>
      <c r="CP301" s="179"/>
      <c r="CQ301" s="179"/>
      <c r="CR301" s="179"/>
      <c r="CS301" s="179"/>
      <c r="CT301" s="179"/>
      <c r="CU301" s="179"/>
      <c r="CV301" s="179"/>
      <c r="CW301" s="179"/>
      <c r="CX301" s="179"/>
      <c r="CY301" s="179"/>
      <c r="CZ301" s="179"/>
      <c r="DA301" s="179"/>
      <c r="DB301" s="179"/>
      <c r="DC301" s="179"/>
      <c r="DD301" s="179"/>
      <c r="DE301" s="179"/>
      <c r="DF301" s="179"/>
      <c r="DG301" s="179"/>
      <c r="DH301" s="179"/>
      <c r="DI301" s="179"/>
      <c r="DJ301" s="179"/>
      <c r="DK301" s="179"/>
      <c r="DL301" s="179"/>
      <c r="DM301" s="179"/>
      <c r="DN301" s="179"/>
      <c r="DO301" s="179"/>
      <c r="DP301" s="179"/>
      <c r="DQ301" s="179"/>
      <c r="DR301" s="179"/>
      <c r="DS301" s="179"/>
      <c r="DT301" s="179"/>
      <c r="DU301" s="179"/>
      <c r="DV301" s="179"/>
      <c r="DW301" s="179"/>
      <c r="DX301" s="179"/>
      <c r="DY301" s="179"/>
      <c r="DZ301" s="179"/>
      <c r="EA301" s="179"/>
      <c r="EB301" s="179"/>
      <c r="EC301" s="179"/>
      <c r="ED301" s="179"/>
    </row>
    <row r="302" spans="1:134">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c r="DW302" s="179"/>
      <c r="DX302" s="179"/>
      <c r="DY302" s="179"/>
      <c r="DZ302" s="179"/>
      <c r="EA302" s="179"/>
      <c r="EB302" s="179"/>
      <c r="EC302" s="179"/>
      <c r="ED302" s="179"/>
    </row>
    <row r="303" spans="1:134">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c r="DW303" s="179"/>
      <c r="DX303" s="179"/>
      <c r="DY303" s="179"/>
      <c r="DZ303" s="179"/>
      <c r="EA303" s="179"/>
      <c r="EB303" s="179"/>
      <c r="EC303" s="179"/>
      <c r="ED303" s="179"/>
    </row>
    <row r="304" spans="1:134">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c r="DW304" s="179"/>
      <c r="DX304" s="179"/>
      <c r="DY304" s="179"/>
      <c r="DZ304" s="179"/>
      <c r="EA304" s="179"/>
      <c r="EB304" s="179"/>
      <c r="EC304" s="179"/>
      <c r="ED304" s="179"/>
    </row>
    <row r="305" spans="1:134">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c r="CS305" s="179"/>
      <c r="CT305" s="179"/>
      <c r="CU305" s="179"/>
      <c r="CV305" s="179"/>
      <c r="CW305" s="179"/>
      <c r="CX305" s="179"/>
      <c r="CY305" s="179"/>
      <c r="CZ305" s="179"/>
      <c r="DA305" s="179"/>
      <c r="DB305" s="179"/>
      <c r="DC305" s="179"/>
      <c r="DD305" s="179"/>
      <c r="DE305" s="179"/>
      <c r="DF305" s="179"/>
      <c r="DG305" s="179"/>
      <c r="DH305" s="179"/>
      <c r="DI305" s="179"/>
      <c r="DJ305" s="179"/>
      <c r="DK305" s="179"/>
      <c r="DL305" s="179"/>
      <c r="DM305" s="179"/>
      <c r="DN305" s="179"/>
      <c r="DO305" s="179"/>
      <c r="DP305" s="179"/>
      <c r="DQ305" s="179"/>
      <c r="DR305" s="179"/>
      <c r="DS305" s="179"/>
      <c r="DT305" s="179"/>
      <c r="DU305" s="179"/>
      <c r="DV305" s="179"/>
      <c r="DW305" s="179"/>
      <c r="DX305" s="179"/>
      <c r="DY305" s="179"/>
      <c r="DZ305" s="179"/>
      <c r="EA305" s="179"/>
      <c r="EB305" s="179"/>
      <c r="EC305" s="179"/>
      <c r="ED305" s="179"/>
    </row>
    <row r="306" spans="1:134">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79"/>
      <c r="DW306" s="179"/>
      <c r="DX306" s="179"/>
      <c r="DY306" s="179"/>
      <c r="DZ306" s="179"/>
      <c r="EA306" s="179"/>
      <c r="EB306" s="179"/>
      <c r="EC306" s="179"/>
      <c r="ED306" s="179"/>
    </row>
    <row r="307" spans="1:134">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79"/>
      <c r="DW307" s="179"/>
      <c r="DX307" s="179"/>
      <c r="DY307" s="179"/>
      <c r="DZ307" s="179"/>
      <c r="EA307" s="179"/>
      <c r="EB307" s="179"/>
      <c r="EC307" s="179"/>
      <c r="ED307" s="179"/>
    </row>
    <row r="308" spans="1:134">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c r="DW308" s="179"/>
      <c r="DX308" s="179"/>
      <c r="DY308" s="179"/>
      <c r="DZ308" s="179"/>
      <c r="EA308" s="179"/>
      <c r="EB308" s="179"/>
      <c r="EC308" s="179"/>
      <c r="ED308" s="179"/>
    </row>
    <row r="309" spans="1:134">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c r="CE309" s="179"/>
      <c r="CF309" s="179"/>
      <c r="CG309" s="179"/>
      <c r="CH309" s="179"/>
      <c r="CI309" s="179"/>
      <c r="CJ309" s="179"/>
      <c r="CK309" s="179"/>
      <c r="CL309" s="179"/>
      <c r="CM309" s="179"/>
      <c r="CN309" s="179"/>
      <c r="CO309" s="179"/>
      <c r="CP309" s="179"/>
      <c r="CQ309" s="179"/>
      <c r="CR309" s="179"/>
      <c r="CS309" s="179"/>
      <c r="CT309" s="179"/>
      <c r="CU309" s="179"/>
      <c r="CV309" s="179"/>
      <c r="CW309" s="179"/>
      <c r="CX309" s="179"/>
      <c r="CY309" s="179"/>
      <c r="CZ309" s="179"/>
      <c r="DA309" s="179"/>
      <c r="DB309" s="179"/>
      <c r="DC309" s="179"/>
      <c r="DD309" s="179"/>
      <c r="DE309" s="179"/>
      <c r="DF309" s="179"/>
      <c r="DG309" s="179"/>
      <c r="DH309" s="179"/>
      <c r="DI309" s="179"/>
      <c r="DJ309" s="179"/>
      <c r="DK309" s="179"/>
      <c r="DL309" s="179"/>
      <c r="DM309" s="179"/>
      <c r="DN309" s="179"/>
      <c r="DO309" s="179"/>
      <c r="DP309" s="179"/>
      <c r="DQ309" s="179"/>
      <c r="DR309" s="179"/>
      <c r="DS309" s="179"/>
      <c r="DT309" s="179"/>
      <c r="DU309" s="179"/>
      <c r="DV309" s="179"/>
      <c r="DW309" s="179"/>
      <c r="DX309" s="179"/>
      <c r="DY309" s="179"/>
      <c r="DZ309" s="179"/>
      <c r="EA309" s="179"/>
      <c r="EB309" s="179"/>
      <c r="EC309" s="179"/>
      <c r="ED309" s="179"/>
    </row>
    <row r="310" spans="1:134">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79"/>
      <c r="DW310" s="179"/>
      <c r="DX310" s="179"/>
      <c r="DY310" s="179"/>
      <c r="DZ310" s="179"/>
      <c r="EA310" s="179"/>
      <c r="EB310" s="179"/>
      <c r="EC310" s="179"/>
      <c r="ED310" s="179"/>
    </row>
    <row r="311" spans="1:134">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79"/>
      <c r="DW311" s="179"/>
      <c r="DX311" s="179"/>
      <c r="DY311" s="179"/>
      <c r="DZ311" s="179"/>
      <c r="EA311" s="179"/>
      <c r="EB311" s="179"/>
      <c r="EC311" s="179"/>
      <c r="ED311" s="179"/>
    </row>
    <row r="312" spans="1:134">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c r="DW312" s="179"/>
      <c r="DX312" s="179"/>
      <c r="DY312" s="179"/>
      <c r="DZ312" s="179"/>
      <c r="EA312" s="179"/>
      <c r="EB312" s="179"/>
      <c r="EC312" s="179"/>
      <c r="ED312" s="179"/>
    </row>
    <row r="313" spans="1:134">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79"/>
      <c r="DW313" s="179"/>
      <c r="DX313" s="179"/>
      <c r="DY313" s="179"/>
      <c r="DZ313" s="179"/>
      <c r="EA313" s="179"/>
      <c r="EB313" s="179"/>
      <c r="EC313" s="179"/>
      <c r="ED313" s="179"/>
    </row>
    <row r="314" spans="1:134">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79"/>
      <c r="DW314" s="179"/>
      <c r="DX314" s="179"/>
      <c r="DY314" s="179"/>
      <c r="DZ314" s="179"/>
      <c r="EA314" s="179"/>
      <c r="EB314" s="179"/>
      <c r="EC314" s="179"/>
      <c r="ED314" s="179"/>
    </row>
    <row r="315" spans="1:134">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c r="CQ315" s="179"/>
      <c r="CR315" s="179"/>
      <c r="CS315" s="179"/>
      <c r="CT315" s="179"/>
      <c r="CU315" s="179"/>
      <c r="CV315" s="179"/>
      <c r="CW315" s="179"/>
      <c r="CX315" s="179"/>
      <c r="CY315" s="179"/>
      <c r="CZ315" s="179"/>
      <c r="DA315" s="179"/>
      <c r="DB315" s="179"/>
      <c r="DC315" s="179"/>
      <c r="DD315" s="179"/>
      <c r="DE315" s="179"/>
      <c r="DF315" s="179"/>
      <c r="DG315" s="179"/>
      <c r="DH315" s="179"/>
      <c r="DI315" s="179"/>
      <c r="DJ315" s="179"/>
      <c r="DK315" s="179"/>
      <c r="DL315" s="179"/>
      <c r="DM315" s="179"/>
      <c r="DN315" s="179"/>
      <c r="DO315" s="179"/>
      <c r="DP315" s="179"/>
      <c r="DQ315" s="179"/>
      <c r="DR315" s="179"/>
      <c r="DS315" s="179"/>
      <c r="DT315" s="179"/>
      <c r="DU315" s="179"/>
      <c r="DV315" s="179"/>
      <c r="DW315" s="179"/>
      <c r="DX315" s="179"/>
      <c r="DY315" s="179"/>
      <c r="DZ315" s="179"/>
      <c r="EA315" s="179"/>
      <c r="EB315" s="179"/>
      <c r="EC315" s="179"/>
      <c r="ED315" s="179"/>
    </row>
    <row r="316" spans="1:134">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79"/>
      <c r="CW316" s="179"/>
      <c r="CX316" s="179"/>
      <c r="CY316" s="179"/>
      <c r="CZ316" s="179"/>
      <c r="DA316" s="179"/>
      <c r="DB316" s="179"/>
      <c r="DC316" s="179"/>
      <c r="DD316" s="179"/>
      <c r="DE316" s="179"/>
      <c r="DF316" s="179"/>
      <c r="DG316" s="179"/>
      <c r="DH316" s="179"/>
      <c r="DI316" s="179"/>
      <c r="DJ316" s="179"/>
      <c r="DK316" s="179"/>
      <c r="DL316" s="179"/>
      <c r="DM316" s="179"/>
      <c r="DN316" s="179"/>
      <c r="DO316" s="179"/>
      <c r="DP316" s="179"/>
      <c r="DQ316" s="179"/>
      <c r="DR316" s="179"/>
      <c r="DS316" s="179"/>
      <c r="DT316" s="179"/>
      <c r="DU316" s="179"/>
      <c r="DV316" s="179"/>
      <c r="DW316" s="179"/>
      <c r="DX316" s="179"/>
      <c r="DY316" s="179"/>
      <c r="DZ316" s="179"/>
      <c r="EA316" s="179"/>
      <c r="EB316" s="179"/>
      <c r="EC316" s="179"/>
      <c r="ED316" s="179"/>
    </row>
    <row r="317" spans="1:134">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79"/>
      <c r="CW317" s="179"/>
      <c r="CX317" s="179"/>
      <c r="CY317" s="179"/>
      <c r="CZ317" s="179"/>
      <c r="DA317" s="179"/>
      <c r="DB317" s="179"/>
      <c r="DC317" s="179"/>
      <c r="DD317" s="179"/>
      <c r="DE317" s="179"/>
      <c r="DF317" s="179"/>
      <c r="DG317" s="179"/>
      <c r="DH317" s="179"/>
      <c r="DI317" s="179"/>
      <c r="DJ317" s="179"/>
      <c r="DK317" s="179"/>
      <c r="DL317" s="179"/>
      <c r="DM317" s="179"/>
      <c r="DN317" s="179"/>
      <c r="DO317" s="179"/>
      <c r="DP317" s="179"/>
      <c r="DQ317" s="179"/>
      <c r="DR317" s="179"/>
      <c r="DS317" s="179"/>
      <c r="DT317" s="179"/>
      <c r="DU317" s="179"/>
      <c r="DV317" s="179"/>
      <c r="DW317" s="179"/>
      <c r="DX317" s="179"/>
      <c r="DY317" s="179"/>
      <c r="DZ317" s="179"/>
      <c r="EA317" s="179"/>
      <c r="EB317" s="179"/>
      <c r="EC317" s="179"/>
      <c r="ED317" s="179"/>
    </row>
    <row r="318" spans="1:134">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c r="DW318" s="179"/>
      <c r="DX318" s="179"/>
      <c r="DY318" s="179"/>
      <c r="DZ318" s="179"/>
      <c r="EA318" s="179"/>
      <c r="EB318" s="179"/>
      <c r="EC318" s="179"/>
      <c r="ED318" s="179"/>
    </row>
    <row r="319" spans="1:134">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79"/>
      <c r="DW319" s="179"/>
      <c r="DX319" s="179"/>
      <c r="DY319" s="179"/>
      <c r="DZ319" s="179"/>
      <c r="EA319" s="179"/>
      <c r="EB319" s="179"/>
      <c r="EC319" s="179"/>
      <c r="ED319" s="179"/>
    </row>
    <row r="320" spans="1:134">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c r="CS320" s="179"/>
      <c r="CT320" s="179"/>
      <c r="CU320" s="179"/>
      <c r="CV320" s="179"/>
      <c r="CW320" s="179"/>
      <c r="CX320" s="179"/>
      <c r="CY320" s="179"/>
      <c r="CZ320" s="179"/>
      <c r="DA320" s="179"/>
      <c r="DB320" s="179"/>
      <c r="DC320" s="179"/>
      <c r="DD320" s="179"/>
      <c r="DE320" s="179"/>
      <c r="DF320" s="179"/>
      <c r="DG320" s="179"/>
      <c r="DH320" s="179"/>
      <c r="DI320" s="179"/>
      <c r="DJ320" s="179"/>
      <c r="DK320" s="179"/>
      <c r="DL320" s="179"/>
      <c r="DM320" s="179"/>
      <c r="DN320" s="179"/>
      <c r="DO320" s="179"/>
      <c r="DP320" s="179"/>
      <c r="DQ320" s="179"/>
      <c r="DR320" s="179"/>
      <c r="DS320" s="179"/>
      <c r="DT320" s="179"/>
      <c r="DU320" s="179"/>
      <c r="DV320" s="179"/>
      <c r="DW320" s="179"/>
      <c r="DX320" s="179"/>
      <c r="DY320" s="179"/>
      <c r="DZ320" s="179"/>
      <c r="EA320" s="179"/>
      <c r="EB320" s="179"/>
      <c r="EC320" s="179"/>
      <c r="ED320" s="179"/>
    </row>
    <row r="321" spans="1:134">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c r="DW321" s="179"/>
      <c r="DX321" s="179"/>
      <c r="DY321" s="179"/>
      <c r="DZ321" s="179"/>
      <c r="EA321" s="179"/>
      <c r="EB321" s="179"/>
      <c r="EC321" s="179"/>
      <c r="ED321" s="179"/>
    </row>
    <row r="322" spans="1:134">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79"/>
      <c r="DW322" s="179"/>
      <c r="DX322" s="179"/>
      <c r="DY322" s="179"/>
      <c r="DZ322" s="179"/>
      <c r="EA322" s="179"/>
      <c r="EB322" s="179"/>
      <c r="EC322" s="179"/>
      <c r="ED322" s="179"/>
    </row>
    <row r="323" spans="1:134">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c r="BR323" s="179"/>
      <c r="BS323" s="179"/>
      <c r="BT323" s="179"/>
      <c r="BU323" s="179"/>
      <c r="BV323" s="179"/>
      <c r="BW323" s="179"/>
      <c r="BX323" s="179"/>
      <c r="BY323" s="179"/>
      <c r="BZ323" s="179"/>
      <c r="CA323" s="179"/>
      <c r="CB323" s="179"/>
      <c r="CC323" s="179"/>
      <c r="CD323" s="179"/>
      <c r="CE323" s="179"/>
      <c r="CF323" s="179"/>
      <c r="CG323" s="179"/>
      <c r="CH323" s="179"/>
      <c r="CI323" s="179"/>
      <c r="CJ323" s="179"/>
      <c r="CK323" s="179"/>
      <c r="CL323" s="179"/>
      <c r="CM323" s="179"/>
      <c r="CN323" s="179"/>
      <c r="CO323" s="179"/>
      <c r="CP323" s="179"/>
      <c r="CQ323" s="179"/>
      <c r="CR323" s="179"/>
      <c r="CS323" s="179"/>
      <c r="CT323" s="179"/>
      <c r="CU323" s="179"/>
      <c r="CV323" s="179"/>
      <c r="CW323" s="179"/>
      <c r="CX323" s="179"/>
      <c r="CY323" s="179"/>
      <c r="CZ323" s="179"/>
      <c r="DA323" s="179"/>
      <c r="DB323" s="179"/>
      <c r="DC323" s="179"/>
      <c r="DD323" s="179"/>
      <c r="DE323" s="179"/>
      <c r="DF323" s="179"/>
      <c r="DG323" s="179"/>
      <c r="DH323" s="179"/>
      <c r="DI323" s="179"/>
      <c r="DJ323" s="179"/>
      <c r="DK323" s="179"/>
      <c r="DL323" s="179"/>
      <c r="DM323" s="179"/>
      <c r="DN323" s="179"/>
      <c r="DO323" s="179"/>
      <c r="DP323" s="179"/>
      <c r="DQ323" s="179"/>
      <c r="DR323" s="179"/>
      <c r="DS323" s="179"/>
      <c r="DT323" s="179"/>
      <c r="DU323" s="179"/>
      <c r="DV323" s="179"/>
      <c r="DW323" s="179"/>
      <c r="DX323" s="179"/>
      <c r="DY323" s="179"/>
      <c r="DZ323" s="179"/>
      <c r="EA323" s="179"/>
      <c r="EB323" s="179"/>
      <c r="EC323" s="179"/>
      <c r="ED323" s="179"/>
    </row>
    <row r="324" spans="1:134">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79"/>
      <c r="DW324" s="179"/>
      <c r="DX324" s="179"/>
      <c r="DY324" s="179"/>
      <c r="DZ324" s="179"/>
      <c r="EA324" s="179"/>
      <c r="EB324" s="179"/>
      <c r="EC324" s="179"/>
      <c r="ED324" s="179"/>
    </row>
    <row r="325" spans="1:134">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c r="DW325" s="179"/>
      <c r="DX325" s="179"/>
      <c r="DY325" s="179"/>
      <c r="DZ325" s="179"/>
      <c r="EA325" s="179"/>
      <c r="EB325" s="179"/>
      <c r="EC325" s="179"/>
      <c r="ED325" s="179"/>
    </row>
    <row r="326" spans="1:134">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c r="DW326" s="179"/>
      <c r="DX326" s="179"/>
      <c r="DY326" s="179"/>
      <c r="DZ326" s="179"/>
      <c r="EA326" s="179"/>
      <c r="EB326" s="179"/>
      <c r="EC326" s="179"/>
      <c r="ED326" s="179"/>
    </row>
    <row r="327" spans="1:134">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c r="DW327" s="179"/>
      <c r="DX327" s="179"/>
      <c r="DY327" s="179"/>
      <c r="DZ327" s="179"/>
      <c r="EA327" s="179"/>
      <c r="EB327" s="179"/>
      <c r="EC327" s="179"/>
      <c r="ED327" s="179"/>
    </row>
    <row r="328" spans="1:134">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79"/>
      <c r="DW328" s="179"/>
      <c r="DX328" s="179"/>
      <c r="DY328" s="179"/>
      <c r="DZ328" s="179"/>
      <c r="EA328" s="179"/>
      <c r="EB328" s="179"/>
      <c r="EC328" s="179"/>
      <c r="ED328" s="179"/>
    </row>
    <row r="329" spans="1:134">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c r="CE329" s="179"/>
      <c r="CF329" s="179"/>
      <c r="CG329" s="179"/>
      <c r="CH329" s="179"/>
      <c r="CI329" s="179"/>
      <c r="CJ329" s="179"/>
      <c r="CK329" s="179"/>
      <c r="CL329" s="179"/>
      <c r="CM329" s="179"/>
      <c r="CN329" s="179"/>
      <c r="CO329" s="179"/>
      <c r="CP329" s="179"/>
      <c r="CQ329" s="179"/>
      <c r="CR329" s="179"/>
      <c r="CS329" s="179"/>
      <c r="CT329" s="179"/>
      <c r="CU329" s="179"/>
      <c r="CV329" s="179"/>
      <c r="CW329" s="179"/>
      <c r="CX329" s="179"/>
      <c r="CY329" s="179"/>
      <c r="CZ329" s="179"/>
      <c r="DA329" s="179"/>
      <c r="DB329" s="179"/>
      <c r="DC329" s="179"/>
      <c r="DD329" s="179"/>
      <c r="DE329" s="179"/>
      <c r="DF329" s="179"/>
      <c r="DG329" s="179"/>
      <c r="DH329" s="179"/>
      <c r="DI329" s="179"/>
      <c r="DJ329" s="179"/>
      <c r="DK329" s="179"/>
      <c r="DL329" s="179"/>
      <c r="DM329" s="179"/>
      <c r="DN329" s="179"/>
      <c r="DO329" s="179"/>
      <c r="DP329" s="179"/>
      <c r="DQ329" s="179"/>
      <c r="DR329" s="179"/>
      <c r="DS329" s="179"/>
      <c r="DT329" s="179"/>
      <c r="DU329" s="179"/>
      <c r="DV329" s="179"/>
      <c r="DW329" s="179"/>
      <c r="DX329" s="179"/>
      <c r="DY329" s="179"/>
      <c r="DZ329" s="179"/>
      <c r="EA329" s="179"/>
      <c r="EB329" s="179"/>
      <c r="EC329" s="179"/>
      <c r="ED329" s="179"/>
    </row>
    <row r="330" spans="1:134">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c r="CE330" s="179"/>
      <c r="CF330" s="179"/>
      <c r="CG330" s="179"/>
      <c r="CH330" s="179"/>
      <c r="CI330" s="179"/>
      <c r="CJ330" s="179"/>
      <c r="CK330" s="179"/>
      <c r="CL330" s="179"/>
      <c r="CM330" s="179"/>
      <c r="CN330" s="179"/>
      <c r="CO330" s="179"/>
      <c r="CP330" s="179"/>
      <c r="CQ330" s="179"/>
      <c r="CR330" s="179"/>
      <c r="CS330" s="179"/>
      <c r="CT330" s="179"/>
      <c r="CU330" s="179"/>
      <c r="CV330" s="179"/>
      <c r="CW330" s="179"/>
      <c r="CX330" s="179"/>
      <c r="CY330" s="179"/>
      <c r="CZ330" s="179"/>
      <c r="DA330" s="179"/>
      <c r="DB330" s="179"/>
      <c r="DC330" s="179"/>
      <c r="DD330" s="179"/>
      <c r="DE330" s="179"/>
      <c r="DF330" s="179"/>
      <c r="DG330" s="179"/>
      <c r="DH330" s="179"/>
      <c r="DI330" s="179"/>
      <c r="DJ330" s="179"/>
      <c r="DK330" s="179"/>
      <c r="DL330" s="179"/>
      <c r="DM330" s="179"/>
      <c r="DN330" s="179"/>
      <c r="DO330" s="179"/>
      <c r="DP330" s="179"/>
      <c r="DQ330" s="179"/>
      <c r="DR330" s="179"/>
      <c r="DS330" s="179"/>
      <c r="DT330" s="179"/>
      <c r="DU330" s="179"/>
      <c r="DV330" s="179"/>
      <c r="DW330" s="179"/>
      <c r="DX330" s="179"/>
      <c r="DY330" s="179"/>
      <c r="DZ330" s="179"/>
      <c r="EA330" s="179"/>
      <c r="EB330" s="179"/>
      <c r="EC330" s="179"/>
      <c r="ED330" s="179"/>
    </row>
    <row r="331" spans="1:134">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79"/>
      <c r="DW331" s="179"/>
      <c r="DX331" s="179"/>
      <c r="DY331" s="179"/>
      <c r="DZ331" s="179"/>
      <c r="EA331" s="179"/>
      <c r="EB331" s="179"/>
      <c r="EC331" s="179"/>
      <c r="ED331" s="179"/>
    </row>
    <row r="332" spans="1:134">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79"/>
      <c r="DW332" s="179"/>
      <c r="DX332" s="179"/>
      <c r="DY332" s="179"/>
      <c r="DZ332" s="179"/>
      <c r="EA332" s="179"/>
      <c r="EB332" s="179"/>
      <c r="EC332" s="179"/>
      <c r="ED332" s="179"/>
    </row>
    <row r="333" spans="1:134">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79"/>
      <c r="DW333" s="179"/>
      <c r="DX333" s="179"/>
      <c r="DY333" s="179"/>
      <c r="DZ333" s="179"/>
      <c r="EA333" s="179"/>
      <c r="EB333" s="179"/>
      <c r="EC333" s="179"/>
      <c r="ED333" s="179"/>
    </row>
    <row r="334" spans="1:134">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c r="DA334" s="179"/>
      <c r="DB334" s="179"/>
      <c r="DC334" s="179"/>
      <c r="DD334" s="179"/>
      <c r="DE334" s="179"/>
      <c r="DF334" s="179"/>
      <c r="DG334" s="179"/>
      <c r="DH334" s="179"/>
      <c r="DI334" s="179"/>
      <c r="DJ334" s="179"/>
      <c r="DK334" s="179"/>
      <c r="DL334" s="179"/>
      <c r="DM334" s="179"/>
      <c r="DN334" s="179"/>
      <c r="DO334" s="179"/>
      <c r="DP334" s="179"/>
      <c r="DQ334" s="179"/>
      <c r="DR334" s="179"/>
      <c r="DS334" s="179"/>
      <c r="DT334" s="179"/>
      <c r="DU334" s="179"/>
      <c r="DV334" s="179"/>
      <c r="DW334" s="179"/>
      <c r="DX334" s="179"/>
      <c r="DY334" s="179"/>
      <c r="DZ334" s="179"/>
      <c r="EA334" s="179"/>
      <c r="EB334" s="179"/>
      <c r="EC334" s="179"/>
      <c r="ED334" s="179"/>
    </row>
    <row r="335" spans="1:134">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c r="CE335" s="179"/>
      <c r="CF335" s="179"/>
      <c r="CG335" s="179"/>
      <c r="CH335" s="179"/>
      <c r="CI335" s="179"/>
      <c r="CJ335" s="179"/>
      <c r="CK335" s="179"/>
      <c r="CL335" s="179"/>
      <c r="CM335" s="179"/>
      <c r="CN335" s="179"/>
      <c r="CO335" s="179"/>
      <c r="CP335" s="179"/>
      <c r="CQ335" s="179"/>
      <c r="CR335" s="179"/>
      <c r="CS335" s="179"/>
      <c r="CT335" s="179"/>
      <c r="CU335" s="179"/>
      <c r="CV335" s="179"/>
      <c r="CW335" s="179"/>
      <c r="CX335" s="179"/>
      <c r="CY335" s="179"/>
      <c r="CZ335" s="179"/>
      <c r="DA335" s="179"/>
      <c r="DB335" s="179"/>
      <c r="DC335" s="179"/>
      <c r="DD335" s="179"/>
      <c r="DE335" s="179"/>
      <c r="DF335" s="179"/>
      <c r="DG335" s="179"/>
      <c r="DH335" s="179"/>
      <c r="DI335" s="179"/>
      <c r="DJ335" s="179"/>
      <c r="DK335" s="179"/>
      <c r="DL335" s="179"/>
      <c r="DM335" s="179"/>
      <c r="DN335" s="179"/>
      <c r="DO335" s="179"/>
      <c r="DP335" s="179"/>
      <c r="DQ335" s="179"/>
      <c r="DR335" s="179"/>
      <c r="DS335" s="179"/>
      <c r="DT335" s="179"/>
      <c r="DU335" s="179"/>
      <c r="DV335" s="179"/>
      <c r="DW335" s="179"/>
      <c r="DX335" s="179"/>
      <c r="DY335" s="179"/>
      <c r="DZ335" s="179"/>
      <c r="EA335" s="179"/>
      <c r="EB335" s="179"/>
      <c r="EC335" s="179"/>
      <c r="ED335" s="179"/>
    </row>
    <row r="336" spans="1:134">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c r="DA336" s="179"/>
      <c r="DB336" s="179"/>
      <c r="DC336" s="179"/>
      <c r="DD336" s="179"/>
      <c r="DE336" s="179"/>
      <c r="DF336" s="179"/>
      <c r="DG336" s="179"/>
      <c r="DH336" s="179"/>
      <c r="DI336" s="179"/>
      <c r="DJ336" s="179"/>
      <c r="DK336" s="179"/>
      <c r="DL336" s="179"/>
      <c r="DM336" s="179"/>
      <c r="DN336" s="179"/>
      <c r="DO336" s="179"/>
      <c r="DP336" s="179"/>
      <c r="DQ336" s="179"/>
      <c r="DR336" s="179"/>
      <c r="DS336" s="179"/>
      <c r="DT336" s="179"/>
      <c r="DU336" s="179"/>
      <c r="DV336" s="179"/>
      <c r="DW336" s="179"/>
      <c r="DX336" s="179"/>
      <c r="DY336" s="179"/>
      <c r="DZ336" s="179"/>
      <c r="EA336" s="179"/>
      <c r="EB336" s="179"/>
      <c r="EC336" s="179"/>
      <c r="ED336" s="179"/>
    </row>
    <row r="337" spans="1:134">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79"/>
      <c r="DW337" s="179"/>
      <c r="DX337" s="179"/>
      <c r="DY337" s="179"/>
      <c r="DZ337" s="179"/>
      <c r="EA337" s="179"/>
      <c r="EB337" s="179"/>
      <c r="EC337" s="179"/>
      <c r="ED337" s="179"/>
    </row>
    <row r="338" spans="1:134">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79"/>
      <c r="DW338" s="179"/>
      <c r="DX338" s="179"/>
      <c r="DY338" s="179"/>
      <c r="DZ338" s="179"/>
      <c r="EA338" s="179"/>
      <c r="EB338" s="179"/>
      <c r="EC338" s="179"/>
      <c r="ED338" s="179"/>
    </row>
    <row r="339" spans="1:134">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79"/>
      <c r="DW339" s="179"/>
      <c r="DX339" s="179"/>
      <c r="DY339" s="179"/>
      <c r="DZ339" s="179"/>
      <c r="EA339" s="179"/>
      <c r="EB339" s="179"/>
      <c r="EC339" s="179"/>
      <c r="ED339" s="179"/>
    </row>
    <row r="340" spans="1:134">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c r="CE340" s="179"/>
      <c r="CF340" s="179"/>
      <c r="CG340" s="179"/>
      <c r="CH340" s="179"/>
      <c r="CI340" s="179"/>
      <c r="CJ340" s="179"/>
      <c r="CK340" s="179"/>
      <c r="CL340" s="179"/>
      <c r="CM340" s="179"/>
      <c r="CN340" s="179"/>
      <c r="CO340" s="179"/>
      <c r="CP340" s="179"/>
      <c r="CQ340" s="179"/>
      <c r="CR340" s="179"/>
      <c r="CS340" s="179"/>
      <c r="CT340" s="179"/>
      <c r="CU340" s="179"/>
      <c r="CV340" s="179"/>
      <c r="CW340" s="179"/>
      <c r="CX340" s="179"/>
      <c r="CY340" s="179"/>
      <c r="CZ340" s="179"/>
      <c r="DA340" s="179"/>
      <c r="DB340" s="179"/>
      <c r="DC340" s="179"/>
      <c r="DD340" s="179"/>
      <c r="DE340" s="179"/>
      <c r="DF340" s="179"/>
      <c r="DG340" s="179"/>
      <c r="DH340" s="179"/>
      <c r="DI340" s="179"/>
      <c r="DJ340" s="179"/>
      <c r="DK340" s="179"/>
      <c r="DL340" s="179"/>
      <c r="DM340" s="179"/>
      <c r="DN340" s="179"/>
      <c r="DO340" s="179"/>
      <c r="DP340" s="179"/>
      <c r="DQ340" s="179"/>
      <c r="DR340" s="179"/>
      <c r="DS340" s="179"/>
      <c r="DT340" s="179"/>
      <c r="DU340" s="179"/>
      <c r="DV340" s="179"/>
      <c r="DW340" s="179"/>
      <c r="DX340" s="179"/>
      <c r="DY340" s="179"/>
      <c r="DZ340" s="179"/>
      <c r="EA340" s="179"/>
      <c r="EB340" s="179"/>
      <c r="EC340" s="179"/>
      <c r="ED340" s="179"/>
    </row>
    <row r="341" spans="1:134">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c r="CE341" s="179"/>
      <c r="CF341" s="179"/>
      <c r="CG341" s="179"/>
      <c r="CH341" s="179"/>
      <c r="CI341" s="179"/>
      <c r="CJ341" s="179"/>
      <c r="CK341" s="179"/>
      <c r="CL341" s="179"/>
      <c r="CM341" s="179"/>
      <c r="CN341" s="179"/>
      <c r="CO341" s="179"/>
      <c r="CP341" s="179"/>
      <c r="CQ341" s="179"/>
      <c r="CR341" s="179"/>
      <c r="CS341" s="179"/>
      <c r="CT341" s="179"/>
      <c r="CU341" s="179"/>
      <c r="CV341" s="179"/>
      <c r="CW341" s="179"/>
      <c r="CX341" s="179"/>
      <c r="CY341" s="179"/>
      <c r="CZ341" s="179"/>
      <c r="DA341" s="179"/>
      <c r="DB341" s="179"/>
      <c r="DC341" s="179"/>
      <c r="DD341" s="179"/>
      <c r="DE341" s="179"/>
      <c r="DF341" s="179"/>
      <c r="DG341" s="179"/>
      <c r="DH341" s="179"/>
      <c r="DI341" s="179"/>
      <c r="DJ341" s="179"/>
      <c r="DK341" s="179"/>
      <c r="DL341" s="179"/>
      <c r="DM341" s="179"/>
      <c r="DN341" s="179"/>
      <c r="DO341" s="179"/>
      <c r="DP341" s="179"/>
      <c r="DQ341" s="179"/>
      <c r="DR341" s="179"/>
      <c r="DS341" s="179"/>
      <c r="DT341" s="179"/>
      <c r="DU341" s="179"/>
      <c r="DV341" s="179"/>
      <c r="DW341" s="179"/>
      <c r="DX341" s="179"/>
      <c r="DY341" s="179"/>
      <c r="DZ341" s="179"/>
      <c r="EA341" s="179"/>
      <c r="EB341" s="179"/>
      <c r="EC341" s="179"/>
      <c r="ED341" s="179"/>
    </row>
    <row r="342" spans="1:134">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c r="CE342" s="179"/>
      <c r="CF342" s="179"/>
      <c r="CG342" s="179"/>
      <c r="CH342" s="179"/>
      <c r="CI342" s="179"/>
      <c r="CJ342" s="179"/>
      <c r="CK342" s="179"/>
      <c r="CL342" s="179"/>
      <c r="CM342" s="179"/>
      <c r="CN342" s="179"/>
      <c r="CO342" s="179"/>
      <c r="CP342" s="179"/>
      <c r="CQ342" s="179"/>
      <c r="CR342" s="179"/>
      <c r="CS342" s="179"/>
      <c r="CT342" s="179"/>
      <c r="CU342" s="179"/>
      <c r="CV342" s="179"/>
      <c r="CW342" s="179"/>
      <c r="CX342" s="179"/>
      <c r="CY342" s="179"/>
      <c r="CZ342" s="179"/>
      <c r="DA342" s="179"/>
      <c r="DB342" s="179"/>
      <c r="DC342" s="179"/>
      <c r="DD342" s="179"/>
      <c r="DE342" s="179"/>
      <c r="DF342" s="179"/>
      <c r="DG342" s="179"/>
      <c r="DH342" s="179"/>
      <c r="DI342" s="179"/>
      <c r="DJ342" s="179"/>
      <c r="DK342" s="179"/>
      <c r="DL342" s="179"/>
      <c r="DM342" s="179"/>
      <c r="DN342" s="179"/>
      <c r="DO342" s="179"/>
      <c r="DP342" s="179"/>
      <c r="DQ342" s="179"/>
      <c r="DR342" s="179"/>
      <c r="DS342" s="179"/>
      <c r="DT342" s="179"/>
      <c r="DU342" s="179"/>
      <c r="DV342" s="179"/>
      <c r="DW342" s="179"/>
      <c r="DX342" s="179"/>
      <c r="DY342" s="179"/>
      <c r="DZ342" s="179"/>
      <c r="EA342" s="179"/>
      <c r="EB342" s="179"/>
      <c r="EC342" s="179"/>
      <c r="ED342" s="179"/>
    </row>
    <row r="343" spans="1:134">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9"/>
      <c r="CI343" s="179"/>
      <c r="CJ343" s="179"/>
      <c r="CK343" s="179"/>
      <c r="CL343" s="179"/>
      <c r="CM343" s="179"/>
      <c r="CN343" s="179"/>
      <c r="CO343" s="179"/>
      <c r="CP343" s="179"/>
      <c r="CQ343" s="179"/>
      <c r="CR343" s="179"/>
      <c r="CS343" s="179"/>
      <c r="CT343" s="179"/>
      <c r="CU343" s="179"/>
      <c r="CV343" s="179"/>
      <c r="CW343" s="179"/>
      <c r="CX343" s="179"/>
      <c r="CY343" s="179"/>
      <c r="CZ343" s="179"/>
      <c r="DA343" s="179"/>
      <c r="DB343" s="179"/>
      <c r="DC343" s="179"/>
      <c r="DD343" s="179"/>
      <c r="DE343" s="179"/>
      <c r="DF343" s="179"/>
      <c r="DG343" s="179"/>
      <c r="DH343" s="179"/>
      <c r="DI343" s="179"/>
      <c r="DJ343" s="179"/>
      <c r="DK343" s="179"/>
      <c r="DL343" s="179"/>
      <c r="DM343" s="179"/>
      <c r="DN343" s="179"/>
      <c r="DO343" s="179"/>
      <c r="DP343" s="179"/>
      <c r="DQ343" s="179"/>
      <c r="DR343" s="179"/>
      <c r="DS343" s="179"/>
      <c r="DT343" s="179"/>
      <c r="DU343" s="179"/>
      <c r="DV343" s="179"/>
      <c r="DW343" s="179"/>
      <c r="DX343" s="179"/>
      <c r="DY343" s="179"/>
      <c r="DZ343" s="179"/>
      <c r="EA343" s="179"/>
      <c r="EB343" s="179"/>
      <c r="EC343" s="179"/>
      <c r="ED343" s="179"/>
    </row>
    <row r="344" spans="1:134">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79"/>
      <c r="CW344" s="179"/>
      <c r="CX344" s="179"/>
      <c r="CY344" s="179"/>
      <c r="CZ344" s="179"/>
      <c r="DA344" s="179"/>
      <c r="DB344" s="179"/>
      <c r="DC344" s="179"/>
      <c r="DD344" s="179"/>
      <c r="DE344" s="179"/>
      <c r="DF344" s="179"/>
      <c r="DG344" s="179"/>
      <c r="DH344" s="179"/>
      <c r="DI344" s="179"/>
      <c r="DJ344" s="179"/>
      <c r="DK344" s="179"/>
      <c r="DL344" s="179"/>
      <c r="DM344" s="179"/>
      <c r="DN344" s="179"/>
      <c r="DO344" s="179"/>
      <c r="DP344" s="179"/>
      <c r="DQ344" s="179"/>
      <c r="DR344" s="179"/>
      <c r="DS344" s="179"/>
      <c r="DT344" s="179"/>
      <c r="DU344" s="179"/>
      <c r="DV344" s="179"/>
      <c r="DW344" s="179"/>
      <c r="DX344" s="179"/>
      <c r="DY344" s="179"/>
      <c r="DZ344" s="179"/>
      <c r="EA344" s="179"/>
      <c r="EB344" s="179"/>
      <c r="EC344" s="179"/>
      <c r="ED344" s="179"/>
    </row>
    <row r="345" spans="1:134">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79"/>
      <c r="CW345" s="179"/>
      <c r="CX345" s="179"/>
      <c r="CY345" s="179"/>
      <c r="CZ345" s="179"/>
      <c r="DA345" s="179"/>
      <c r="DB345" s="179"/>
      <c r="DC345" s="179"/>
      <c r="DD345" s="179"/>
      <c r="DE345" s="179"/>
      <c r="DF345" s="179"/>
      <c r="DG345" s="179"/>
      <c r="DH345" s="179"/>
      <c r="DI345" s="179"/>
      <c r="DJ345" s="179"/>
      <c r="DK345" s="179"/>
      <c r="DL345" s="179"/>
      <c r="DM345" s="179"/>
      <c r="DN345" s="179"/>
      <c r="DO345" s="179"/>
      <c r="DP345" s="179"/>
      <c r="DQ345" s="179"/>
      <c r="DR345" s="179"/>
      <c r="DS345" s="179"/>
      <c r="DT345" s="179"/>
      <c r="DU345" s="179"/>
      <c r="DV345" s="179"/>
      <c r="DW345" s="179"/>
      <c r="DX345" s="179"/>
      <c r="DY345" s="179"/>
      <c r="DZ345" s="179"/>
      <c r="EA345" s="179"/>
      <c r="EB345" s="179"/>
      <c r="EC345" s="179"/>
      <c r="ED345" s="179"/>
    </row>
    <row r="346" spans="1:134">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BS346" s="179"/>
      <c r="BT346" s="179"/>
      <c r="BU346" s="179"/>
      <c r="BV346" s="179"/>
      <c r="BW346" s="179"/>
      <c r="BX346" s="179"/>
      <c r="BY346" s="179"/>
      <c r="BZ346" s="179"/>
      <c r="CA346" s="179"/>
      <c r="CB346" s="179"/>
      <c r="CC346" s="179"/>
      <c r="CD346" s="179"/>
      <c r="CE346" s="179"/>
      <c r="CF346" s="179"/>
      <c r="CG346" s="179"/>
      <c r="CH346" s="179"/>
      <c r="CI346" s="179"/>
      <c r="CJ346" s="179"/>
      <c r="CK346" s="179"/>
      <c r="CL346" s="179"/>
      <c r="CM346" s="179"/>
      <c r="CN346" s="179"/>
      <c r="CO346" s="179"/>
      <c r="CP346" s="179"/>
      <c r="CQ346" s="179"/>
      <c r="CR346" s="179"/>
      <c r="CS346" s="179"/>
      <c r="CT346" s="179"/>
      <c r="CU346" s="179"/>
      <c r="CV346" s="179"/>
      <c r="CW346" s="179"/>
      <c r="CX346" s="179"/>
      <c r="CY346" s="179"/>
      <c r="CZ346" s="179"/>
      <c r="DA346" s="179"/>
      <c r="DB346" s="179"/>
      <c r="DC346" s="179"/>
      <c r="DD346" s="179"/>
      <c r="DE346" s="179"/>
      <c r="DF346" s="179"/>
      <c r="DG346" s="179"/>
      <c r="DH346" s="179"/>
      <c r="DI346" s="179"/>
      <c r="DJ346" s="179"/>
      <c r="DK346" s="179"/>
      <c r="DL346" s="179"/>
      <c r="DM346" s="179"/>
      <c r="DN346" s="179"/>
      <c r="DO346" s="179"/>
      <c r="DP346" s="179"/>
      <c r="DQ346" s="179"/>
      <c r="DR346" s="179"/>
      <c r="DS346" s="179"/>
      <c r="DT346" s="179"/>
      <c r="DU346" s="179"/>
      <c r="DV346" s="179"/>
      <c r="DW346" s="179"/>
      <c r="DX346" s="179"/>
      <c r="DY346" s="179"/>
      <c r="DZ346" s="179"/>
      <c r="EA346" s="179"/>
      <c r="EB346" s="179"/>
      <c r="EC346" s="179"/>
      <c r="ED346" s="179"/>
    </row>
    <row r="347" spans="1:134">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c r="CE347" s="179"/>
      <c r="CF347" s="179"/>
      <c r="CG347" s="179"/>
      <c r="CH347" s="179"/>
      <c r="CI347" s="179"/>
      <c r="CJ347" s="179"/>
      <c r="CK347" s="179"/>
      <c r="CL347" s="179"/>
      <c r="CM347" s="179"/>
      <c r="CN347" s="179"/>
      <c r="CO347" s="179"/>
      <c r="CP347" s="179"/>
      <c r="CQ347" s="179"/>
      <c r="CR347" s="179"/>
      <c r="CS347" s="179"/>
      <c r="CT347" s="179"/>
      <c r="CU347" s="179"/>
      <c r="CV347" s="179"/>
      <c r="CW347" s="179"/>
      <c r="CX347" s="179"/>
      <c r="CY347" s="179"/>
      <c r="CZ347" s="179"/>
      <c r="DA347" s="179"/>
      <c r="DB347" s="179"/>
      <c r="DC347" s="179"/>
      <c r="DD347" s="179"/>
      <c r="DE347" s="179"/>
      <c r="DF347" s="179"/>
      <c r="DG347" s="179"/>
      <c r="DH347" s="179"/>
      <c r="DI347" s="179"/>
      <c r="DJ347" s="179"/>
      <c r="DK347" s="179"/>
      <c r="DL347" s="179"/>
      <c r="DM347" s="179"/>
      <c r="DN347" s="179"/>
      <c r="DO347" s="179"/>
      <c r="DP347" s="179"/>
      <c r="DQ347" s="179"/>
      <c r="DR347" s="179"/>
      <c r="DS347" s="179"/>
      <c r="DT347" s="179"/>
      <c r="DU347" s="179"/>
      <c r="DV347" s="179"/>
      <c r="DW347" s="179"/>
      <c r="DX347" s="179"/>
      <c r="DY347" s="179"/>
      <c r="DZ347" s="179"/>
      <c r="EA347" s="179"/>
      <c r="EB347" s="179"/>
      <c r="EC347" s="179"/>
      <c r="ED347" s="179"/>
    </row>
    <row r="348" spans="1:134">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79"/>
      <c r="DW348" s="179"/>
      <c r="DX348" s="179"/>
      <c r="DY348" s="179"/>
      <c r="DZ348" s="179"/>
      <c r="EA348" s="179"/>
      <c r="EB348" s="179"/>
      <c r="EC348" s="179"/>
      <c r="ED348" s="179"/>
    </row>
    <row r="349" spans="1:134">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79"/>
      <c r="DW349" s="179"/>
      <c r="DX349" s="179"/>
      <c r="DY349" s="179"/>
      <c r="DZ349" s="179"/>
      <c r="EA349" s="179"/>
      <c r="EB349" s="179"/>
      <c r="EC349" s="179"/>
      <c r="ED349" s="179"/>
    </row>
    <row r="350" spans="1:134">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79"/>
      <c r="DW350" s="179"/>
      <c r="DX350" s="179"/>
      <c r="DY350" s="179"/>
      <c r="DZ350" s="179"/>
      <c r="EA350" s="179"/>
      <c r="EB350" s="179"/>
      <c r="EC350" s="179"/>
      <c r="ED350" s="179"/>
    </row>
    <row r="351" spans="1:134">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c r="DA351" s="179"/>
      <c r="DB351" s="179"/>
      <c r="DC351" s="179"/>
      <c r="DD351" s="179"/>
      <c r="DE351" s="179"/>
      <c r="DF351" s="179"/>
      <c r="DG351" s="179"/>
      <c r="DH351" s="179"/>
      <c r="DI351" s="179"/>
      <c r="DJ351" s="179"/>
      <c r="DK351" s="179"/>
      <c r="DL351" s="179"/>
      <c r="DM351" s="179"/>
      <c r="DN351" s="179"/>
      <c r="DO351" s="179"/>
      <c r="DP351" s="179"/>
      <c r="DQ351" s="179"/>
      <c r="DR351" s="179"/>
      <c r="DS351" s="179"/>
      <c r="DT351" s="179"/>
      <c r="DU351" s="179"/>
      <c r="DV351" s="179"/>
      <c r="DW351" s="179"/>
      <c r="DX351" s="179"/>
      <c r="DY351" s="179"/>
      <c r="DZ351" s="179"/>
      <c r="EA351" s="179"/>
      <c r="EB351" s="179"/>
      <c r="EC351" s="179"/>
      <c r="ED351" s="179"/>
    </row>
    <row r="352" spans="1:134">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79"/>
      <c r="DW352" s="179"/>
      <c r="DX352" s="179"/>
      <c r="DY352" s="179"/>
      <c r="DZ352" s="179"/>
      <c r="EA352" s="179"/>
      <c r="EB352" s="179"/>
      <c r="EC352" s="179"/>
      <c r="ED352" s="179"/>
    </row>
    <row r="353" spans="1:134">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c r="DW353" s="179"/>
      <c r="DX353" s="179"/>
      <c r="DY353" s="179"/>
      <c r="DZ353" s="179"/>
      <c r="EA353" s="179"/>
      <c r="EB353" s="179"/>
      <c r="EC353" s="179"/>
      <c r="ED353" s="179"/>
    </row>
    <row r="354" spans="1:134">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c r="DW354" s="179"/>
      <c r="DX354" s="179"/>
      <c r="DY354" s="179"/>
      <c r="DZ354" s="179"/>
      <c r="EA354" s="179"/>
      <c r="EB354" s="179"/>
      <c r="EC354" s="179"/>
      <c r="ED354" s="179"/>
    </row>
    <row r="355" spans="1:134">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c r="DW355" s="179"/>
      <c r="DX355" s="179"/>
      <c r="DY355" s="179"/>
      <c r="DZ355" s="179"/>
      <c r="EA355" s="179"/>
      <c r="EB355" s="179"/>
      <c r="EC355" s="179"/>
      <c r="ED355" s="179"/>
    </row>
    <row r="356" spans="1:134">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c r="DW356" s="179"/>
      <c r="DX356" s="179"/>
      <c r="DY356" s="179"/>
      <c r="DZ356" s="179"/>
      <c r="EA356" s="179"/>
      <c r="EB356" s="179"/>
      <c r="EC356" s="179"/>
      <c r="ED356" s="179"/>
    </row>
    <row r="357" spans="1:134">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79"/>
      <c r="DW357" s="179"/>
      <c r="DX357" s="179"/>
      <c r="DY357" s="179"/>
      <c r="DZ357" s="179"/>
      <c r="EA357" s="179"/>
      <c r="EB357" s="179"/>
      <c r="EC357" s="179"/>
      <c r="ED357" s="179"/>
    </row>
    <row r="358" spans="1:134">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79"/>
      <c r="DW358" s="179"/>
      <c r="DX358" s="179"/>
      <c r="DY358" s="179"/>
      <c r="DZ358" s="179"/>
      <c r="EA358" s="179"/>
      <c r="EB358" s="179"/>
      <c r="EC358" s="179"/>
      <c r="ED358" s="179"/>
    </row>
    <row r="359" spans="1:134">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c r="BR359" s="179"/>
      <c r="BS359" s="179"/>
      <c r="BT359" s="179"/>
      <c r="BU359" s="179"/>
      <c r="BV359" s="179"/>
      <c r="BW359" s="179"/>
      <c r="BX359" s="179"/>
      <c r="BY359" s="179"/>
      <c r="BZ359" s="179"/>
      <c r="CA359" s="179"/>
      <c r="CB359" s="179"/>
      <c r="CC359" s="179"/>
      <c r="CD359" s="179"/>
      <c r="CE359" s="179"/>
      <c r="CF359" s="179"/>
      <c r="CG359" s="179"/>
      <c r="CH359" s="179"/>
      <c r="CI359" s="179"/>
      <c r="CJ359" s="179"/>
      <c r="CK359" s="179"/>
      <c r="CL359" s="179"/>
      <c r="CM359" s="179"/>
      <c r="CN359" s="179"/>
      <c r="CO359" s="179"/>
      <c r="CP359" s="179"/>
      <c r="CQ359" s="179"/>
      <c r="CR359" s="179"/>
      <c r="CS359" s="179"/>
      <c r="CT359" s="179"/>
      <c r="CU359" s="179"/>
      <c r="CV359" s="179"/>
      <c r="CW359" s="179"/>
      <c r="CX359" s="179"/>
      <c r="CY359" s="179"/>
      <c r="CZ359" s="179"/>
      <c r="DA359" s="179"/>
      <c r="DB359" s="179"/>
      <c r="DC359" s="179"/>
      <c r="DD359" s="179"/>
      <c r="DE359" s="179"/>
      <c r="DF359" s="179"/>
      <c r="DG359" s="179"/>
      <c r="DH359" s="179"/>
      <c r="DI359" s="179"/>
      <c r="DJ359" s="179"/>
      <c r="DK359" s="179"/>
      <c r="DL359" s="179"/>
      <c r="DM359" s="179"/>
      <c r="DN359" s="179"/>
      <c r="DO359" s="179"/>
      <c r="DP359" s="179"/>
      <c r="DQ359" s="179"/>
      <c r="DR359" s="179"/>
      <c r="DS359" s="179"/>
      <c r="DT359" s="179"/>
      <c r="DU359" s="179"/>
      <c r="DV359" s="179"/>
      <c r="DW359" s="179"/>
      <c r="DX359" s="179"/>
      <c r="DY359" s="179"/>
      <c r="DZ359" s="179"/>
      <c r="EA359" s="179"/>
      <c r="EB359" s="179"/>
      <c r="EC359" s="179"/>
      <c r="ED359" s="179"/>
    </row>
    <row r="360" spans="1:134">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79"/>
      <c r="DW360" s="179"/>
      <c r="DX360" s="179"/>
      <c r="DY360" s="179"/>
      <c r="DZ360" s="179"/>
      <c r="EA360" s="179"/>
      <c r="EB360" s="179"/>
      <c r="EC360" s="179"/>
      <c r="ED360" s="179"/>
    </row>
    <row r="361" spans="1:134">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79"/>
      <c r="DW361" s="179"/>
      <c r="DX361" s="179"/>
      <c r="DY361" s="179"/>
      <c r="DZ361" s="179"/>
      <c r="EA361" s="179"/>
      <c r="EB361" s="179"/>
      <c r="EC361" s="179"/>
      <c r="ED361" s="179"/>
    </row>
    <row r="362" spans="1:134">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c r="DW362" s="179"/>
      <c r="DX362" s="179"/>
      <c r="DY362" s="179"/>
      <c r="DZ362" s="179"/>
      <c r="EA362" s="179"/>
      <c r="EB362" s="179"/>
      <c r="EC362" s="179"/>
      <c r="ED362" s="179"/>
    </row>
    <row r="363" spans="1:134">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79"/>
      <c r="DW363" s="179"/>
      <c r="DX363" s="179"/>
      <c r="DY363" s="179"/>
      <c r="DZ363" s="179"/>
      <c r="EA363" s="179"/>
      <c r="EB363" s="179"/>
      <c r="EC363" s="179"/>
      <c r="ED363" s="179"/>
    </row>
    <row r="364" spans="1:134">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79"/>
      <c r="DW364" s="179"/>
      <c r="DX364" s="179"/>
      <c r="DY364" s="179"/>
      <c r="DZ364" s="179"/>
      <c r="EA364" s="179"/>
      <c r="EB364" s="179"/>
      <c r="EC364" s="179"/>
      <c r="ED364" s="179"/>
    </row>
    <row r="365" spans="1:134">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c r="BX365" s="179"/>
      <c r="BY365" s="179"/>
      <c r="BZ365" s="179"/>
      <c r="CA365" s="179"/>
      <c r="CB365" s="179"/>
      <c r="CC365" s="179"/>
      <c r="CD365" s="179"/>
      <c r="CE365" s="179"/>
      <c r="CF365" s="179"/>
      <c r="CG365" s="179"/>
      <c r="CH365" s="179"/>
      <c r="CI365" s="179"/>
      <c r="CJ365" s="179"/>
      <c r="CK365" s="179"/>
      <c r="CL365" s="179"/>
      <c r="CM365" s="179"/>
      <c r="CN365" s="179"/>
      <c r="CO365" s="179"/>
      <c r="CP365" s="179"/>
      <c r="CQ365" s="179"/>
      <c r="CR365" s="179"/>
      <c r="CS365" s="179"/>
      <c r="CT365" s="179"/>
      <c r="CU365" s="179"/>
      <c r="CV365" s="179"/>
      <c r="CW365" s="179"/>
      <c r="CX365" s="179"/>
      <c r="CY365" s="179"/>
      <c r="CZ365" s="179"/>
      <c r="DA365" s="179"/>
      <c r="DB365" s="179"/>
      <c r="DC365" s="179"/>
      <c r="DD365" s="179"/>
      <c r="DE365" s="179"/>
      <c r="DF365" s="179"/>
      <c r="DG365" s="179"/>
      <c r="DH365" s="179"/>
      <c r="DI365" s="179"/>
      <c r="DJ365" s="179"/>
      <c r="DK365" s="179"/>
      <c r="DL365" s="179"/>
      <c r="DM365" s="179"/>
      <c r="DN365" s="179"/>
      <c r="DO365" s="179"/>
      <c r="DP365" s="179"/>
      <c r="DQ365" s="179"/>
      <c r="DR365" s="179"/>
      <c r="DS365" s="179"/>
      <c r="DT365" s="179"/>
      <c r="DU365" s="179"/>
      <c r="DV365" s="179"/>
      <c r="DW365" s="179"/>
      <c r="DX365" s="179"/>
      <c r="DY365" s="179"/>
      <c r="DZ365" s="179"/>
      <c r="EA365" s="179"/>
      <c r="EB365" s="179"/>
      <c r="EC365" s="179"/>
      <c r="ED365" s="179"/>
    </row>
    <row r="366" spans="1:134">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c r="CS366" s="179"/>
      <c r="CT366" s="179"/>
      <c r="CU366" s="179"/>
      <c r="CV366" s="179"/>
      <c r="CW366" s="179"/>
      <c r="CX366" s="179"/>
      <c r="CY366" s="179"/>
      <c r="CZ366" s="179"/>
      <c r="DA366" s="179"/>
      <c r="DB366" s="179"/>
      <c r="DC366" s="179"/>
      <c r="DD366" s="179"/>
      <c r="DE366" s="179"/>
      <c r="DF366" s="179"/>
      <c r="DG366" s="179"/>
      <c r="DH366" s="179"/>
      <c r="DI366" s="179"/>
      <c r="DJ366" s="179"/>
      <c r="DK366" s="179"/>
      <c r="DL366" s="179"/>
      <c r="DM366" s="179"/>
      <c r="DN366" s="179"/>
      <c r="DO366" s="179"/>
      <c r="DP366" s="179"/>
      <c r="DQ366" s="179"/>
      <c r="DR366" s="179"/>
      <c r="DS366" s="179"/>
      <c r="DT366" s="179"/>
      <c r="DU366" s="179"/>
      <c r="DV366" s="179"/>
      <c r="DW366" s="179"/>
      <c r="DX366" s="179"/>
      <c r="DY366" s="179"/>
      <c r="DZ366" s="179"/>
      <c r="EA366" s="179"/>
      <c r="EB366" s="179"/>
      <c r="EC366" s="179"/>
      <c r="ED366" s="179"/>
    </row>
    <row r="367" spans="1:134">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79"/>
      <c r="DW367" s="179"/>
      <c r="DX367" s="179"/>
      <c r="DY367" s="179"/>
      <c r="DZ367" s="179"/>
      <c r="EA367" s="179"/>
      <c r="EB367" s="179"/>
      <c r="EC367" s="179"/>
      <c r="ED367" s="179"/>
    </row>
    <row r="368" spans="1:134">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79"/>
      <c r="DW368" s="179"/>
      <c r="DX368" s="179"/>
      <c r="DY368" s="179"/>
      <c r="DZ368" s="179"/>
      <c r="EA368" s="179"/>
      <c r="EB368" s="179"/>
      <c r="EC368" s="179"/>
      <c r="ED368" s="179"/>
    </row>
    <row r="369" spans="1:134">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c r="CE369" s="179"/>
      <c r="CF369" s="179"/>
      <c r="CG369" s="179"/>
      <c r="CH369" s="179"/>
      <c r="CI369" s="179"/>
      <c r="CJ369" s="179"/>
      <c r="CK369" s="179"/>
      <c r="CL369" s="179"/>
      <c r="CM369" s="179"/>
      <c r="CN369" s="179"/>
      <c r="CO369" s="179"/>
      <c r="CP369" s="179"/>
      <c r="CQ369" s="179"/>
      <c r="CR369" s="179"/>
      <c r="CS369" s="179"/>
      <c r="CT369" s="179"/>
      <c r="CU369" s="179"/>
      <c r="CV369" s="179"/>
      <c r="CW369" s="179"/>
      <c r="CX369" s="179"/>
      <c r="CY369" s="179"/>
      <c r="CZ369" s="179"/>
      <c r="DA369" s="179"/>
      <c r="DB369" s="179"/>
      <c r="DC369" s="179"/>
      <c r="DD369" s="179"/>
      <c r="DE369" s="179"/>
      <c r="DF369" s="179"/>
      <c r="DG369" s="179"/>
      <c r="DH369" s="179"/>
      <c r="DI369" s="179"/>
      <c r="DJ369" s="179"/>
      <c r="DK369" s="179"/>
      <c r="DL369" s="179"/>
      <c r="DM369" s="179"/>
      <c r="DN369" s="179"/>
      <c r="DO369" s="179"/>
      <c r="DP369" s="179"/>
      <c r="DQ369" s="179"/>
      <c r="DR369" s="179"/>
      <c r="DS369" s="179"/>
      <c r="DT369" s="179"/>
      <c r="DU369" s="179"/>
      <c r="DV369" s="179"/>
      <c r="DW369" s="179"/>
      <c r="DX369" s="179"/>
      <c r="DY369" s="179"/>
      <c r="DZ369" s="179"/>
      <c r="EA369" s="179"/>
      <c r="EB369" s="179"/>
      <c r="EC369" s="179"/>
      <c r="ED369" s="179"/>
    </row>
    <row r="370" spans="1:134">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c r="CE370" s="179"/>
      <c r="CF370" s="179"/>
      <c r="CG370" s="179"/>
      <c r="CH370" s="179"/>
      <c r="CI370" s="179"/>
      <c r="CJ370" s="179"/>
      <c r="CK370" s="179"/>
      <c r="CL370" s="179"/>
      <c r="CM370" s="179"/>
      <c r="CN370" s="179"/>
      <c r="CO370" s="179"/>
      <c r="CP370" s="179"/>
      <c r="CQ370" s="179"/>
      <c r="CR370" s="179"/>
      <c r="CS370" s="179"/>
      <c r="CT370" s="179"/>
      <c r="CU370" s="179"/>
      <c r="CV370" s="179"/>
      <c r="CW370" s="179"/>
      <c r="CX370" s="179"/>
      <c r="CY370" s="179"/>
      <c r="CZ370" s="179"/>
      <c r="DA370" s="179"/>
      <c r="DB370" s="179"/>
      <c r="DC370" s="179"/>
      <c r="DD370" s="179"/>
      <c r="DE370" s="179"/>
      <c r="DF370" s="179"/>
      <c r="DG370" s="179"/>
      <c r="DH370" s="179"/>
      <c r="DI370" s="179"/>
      <c r="DJ370" s="179"/>
      <c r="DK370" s="179"/>
      <c r="DL370" s="179"/>
      <c r="DM370" s="179"/>
      <c r="DN370" s="179"/>
      <c r="DO370" s="179"/>
      <c r="DP370" s="179"/>
      <c r="DQ370" s="179"/>
      <c r="DR370" s="179"/>
      <c r="DS370" s="179"/>
      <c r="DT370" s="179"/>
      <c r="DU370" s="179"/>
      <c r="DV370" s="179"/>
      <c r="DW370" s="179"/>
      <c r="DX370" s="179"/>
      <c r="DY370" s="179"/>
      <c r="DZ370" s="179"/>
      <c r="EA370" s="179"/>
      <c r="EB370" s="179"/>
      <c r="EC370" s="179"/>
      <c r="ED370" s="179"/>
    </row>
    <row r="371" spans="1:134">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79"/>
      <c r="DW371" s="179"/>
      <c r="DX371" s="179"/>
      <c r="DY371" s="179"/>
      <c r="DZ371" s="179"/>
      <c r="EA371" s="179"/>
      <c r="EB371" s="179"/>
      <c r="EC371" s="179"/>
      <c r="ED371" s="179"/>
    </row>
    <row r="372" spans="1:134">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79"/>
      <c r="DW372" s="179"/>
      <c r="DX372" s="179"/>
      <c r="DY372" s="179"/>
      <c r="DZ372" s="179"/>
      <c r="EA372" s="179"/>
      <c r="EB372" s="179"/>
      <c r="EC372" s="179"/>
      <c r="ED372" s="179"/>
    </row>
    <row r="373" spans="1:134">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79"/>
      <c r="CW373" s="179"/>
      <c r="CX373" s="179"/>
      <c r="CY373" s="179"/>
      <c r="CZ373" s="179"/>
      <c r="DA373" s="179"/>
      <c r="DB373" s="179"/>
      <c r="DC373" s="179"/>
      <c r="DD373" s="179"/>
      <c r="DE373" s="179"/>
      <c r="DF373" s="179"/>
      <c r="DG373" s="179"/>
      <c r="DH373" s="179"/>
      <c r="DI373" s="179"/>
      <c r="DJ373" s="179"/>
      <c r="DK373" s="179"/>
      <c r="DL373" s="179"/>
      <c r="DM373" s="179"/>
      <c r="DN373" s="179"/>
      <c r="DO373" s="179"/>
      <c r="DP373" s="179"/>
      <c r="DQ373" s="179"/>
      <c r="DR373" s="179"/>
      <c r="DS373" s="179"/>
      <c r="DT373" s="179"/>
      <c r="DU373" s="179"/>
      <c r="DV373" s="179"/>
      <c r="DW373" s="179"/>
      <c r="DX373" s="179"/>
      <c r="DY373" s="179"/>
      <c r="DZ373" s="179"/>
      <c r="EA373" s="179"/>
      <c r="EB373" s="179"/>
      <c r="EC373" s="179"/>
      <c r="ED373" s="179"/>
    </row>
    <row r="374" spans="1:134">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c r="DA374" s="179"/>
      <c r="DB374" s="179"/>
      <c r="DC374" s="179"/>
      <c r="DD374" s="179"/>
      <c r="DE374" s="179"/>
      <c r="DF374" s="179"/>
      <c r="DG374" s="179"/>
      <c r="DH374" s="179"/>
      <c r="DI374" s="179"/>
      <c r="DJ374" s="179"/>
      <c r="DK374" s="179"/>
      <c r="DL374" s="179"/>
      <c r="DM374" s="179"/>
      <c r="DN374" s="179"/>
      <c r="DO374" s="179"/>
      <c r="DP374" s="179"/>
      <c r="DQ374" s="179"/>
      <c r="DR374" s="179"/>
      <c r="DS374" s="179"/>
      <c r="DT374" s="179"/>
      <c r="DU374" s="179"/>
      <c r="DV374" s="179"/>
      <c r="DW374" s="179"/>
      <c r="DX374" s="179"/>
      <c r="DY374" s="179"/>
      <c r="DZ374" s="179"/>
      <c r="EA374" s="179"/>
      <c r="EB374" s="179"/>
      <c r="EC374" s="179"/>
      <c r="ED374" s="179"/>
    </row>
    <row r="375" spans="1:134">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79"/>
      <c r="DW375" s="179"/>
      <c r="DX375" s="179"/>
      <c r="DY375" s="179"/>
      <c r="DZ375" s="179"/>
      <c r="EA375" s="179"/>
      <c r="EB375" s="179"/>
      <c r="EC375" s="179"/>
      <c r="ED375" s="179"/>
    </row>
    <row r="376" spans="1:134">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79"/>
      <c r="DW376" s="179"/>
      <c r="DX376" s="179"/>
      <c r="DY376" s="179"/>
      <c r="DZ376" s="179"/>
      <c r="EA376" s="179"/>
      <c r="EB376" s="179"/>
      <c r="EC376" s="179"/>
      <c r="ED376" s="179"/>
    </row>
    <row r="377" spans="1:134">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c r="CE377" s="179"/>
      <c r="CF377" s="179"/>
      <c r="CG377" s="179"/>
      <c r="CH377" s="179"/>
      <c r="CI377" s="179"/>
      <c r="CJ377" s="179"/>
      <c r="CK377" s="179"/>
      <c r="CL377" s="179"/>
      <c r="CM377" s="179"/>
      <c r="CN377" s="179"/>
      <c r="CO377" s="179"/>
      <c r="CP377" s="179"/>
      <c r="CQ377" s="179"/>
      <c r="CR377" s="179"/>
      <c r="CS377" s="179"/>
      <c r="CT377" s="179"/>
      <c r="CU377" s="179"/>
      <c r="CV377" s="179"/>
      <c r="CW377" s="179"/>
      <c r="CX377" s="179"/>
      <c r="CY377" s="179"/>
      <c r="CZ377" s="179"/>
      <c r="DA377" s="179"/>
      <c r="DB377" s="179"/>
      <c r="DC377" s="179"/>
      <c r="DD377" s="179"/>
      <c r="DE377" s="179"/>
      <c r="DF377" s="179"/>
      <c r="DG377" s="179"/>
      <c r="DH377" s="179"/>
      <c r="DI377" s="179"/>
      <c r="DJ377" s="179"/>
      <c r="DK377" s="179"/>
      <c r="DL377" s="179"/>
      <c r="DM377" s="179"/>
      <c r="DN377" s="179"/>
      <c r="DO377" s="179"/>
      <c r="DP377" s="179"/>
      <c r="DQ377" s="179"/>
      <c r="DR377" s="179"/>
      <c r="DS377" s="179"/>
      <c r="DT377" s="179"/>
      <c r="DU377" s="179"/>
      <c r="DV377" s="179"/>
      <c r="DW377" s="179"/>
      <c r="DX377" s="179"/>
      <c r="DY377" s="179"/>
      <c r="DZ377" s="179"/>
      <c r="EA377" s="179"/>
      <c r="EB377" s="179"/>
      <c r="EC377" s="179"/>
      <c r="ED377" s="179"/>
    </row>
    <row r="378" spans="1:134">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c r="CQ378" s="179"/>
      <c r="CR378" s="179"/>
      <c r="CS378" s="179"/>
      <c r="CT378" s="179"/>
      <c r="CU378" s="179"/>
      <c r="CV378" s="179"/>
      <c r="CW378" s="179"/>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79"/>
      <c r="DW378" s="179"/>
      <c r="DX378" s="179"/>
      <c r="DY378" s="179"/>
      <c r="DZ378" s="179"/>
      <c r="EA378" s="179"/>
      <c r="EB378" s="179"/>
      <c r="EC378" s="179"/>
      <c r="ED378" s="179"/>
    </row>
    <row r="379" spans="1:134">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c r="DW379" s="179"/>
      <c r="DX379" s="179"/>
      <c r="DY379" s="179"/>
      <c r="DZ379" s="179"/>
      <c r="EA379" s="179"/>
      <c r="EB379" s="179"/>
      <c r="EC379" s="179"/>
      <c r="ED379" s="179"/>
    </row>
    <row r="380" spans="1:134">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79"/>
      <c r="DW380" s="179"/>
      <c r="DX380" s="179"/>
      <c r="DY380" s="179"/>
      <c r="DZ380" s="179"/>
      <c r="EA380" s="179"/>
      <c r="EB380" s="179"/>
      <c r="EC380" s="179"/>
      <c r="ED380" s="179"/>
    </row>
    <row r="381" spans="1:134">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c r="DW381" s="179"/>
      <c r="DX381" s="179"/>
      <c r="DY381" s="179"/>
      <c r="DZ381" s="179"/>
      <c r="EA381" s="179"/>
      <c r="EB381" s="179"/>
      <c r="EC381" s="179"/>
      <c r="ED381" s="179"/>
    </row>
    <row r="382" spans="1:134">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c r="DW382" s="179"/>
      <c r="DX382" s="179"/>
      <c r="DY382" s="179"/>
      <c r="DZ382" s="179"/>
      <c r="EA382" s="179"/>
      <c r="EB382" s="179"/>
      <c r="EC382" s="179"/>
      <c r="ED382" s="179"/>
    </row>
    <row r="383" spans="1:134">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79"/>
      <c r="DW383" s="179"/>
      <c r="DX383" s="179"/>
      <c r="DY383" s="179"/>
      <c r="DZ383" s="179"/>
      <c r="EA383" s="179"/>
      <c r="EB383" s="179"/>
      <c r="EC383" s="179"/>
      <c r="ED383" s="179"/>
    </row>
    <row r="384" spans="1:134">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79"/>
      <c r="DW384" s="179"/>
      <c r="DX384" s="179"/>
      <c r="DY384" s="179"/>
      <c r="DZ384" s="179"/>
      <c r="EA384" s="179"/>
      <c r="EB384" s="179"/>
      <c r="EC384" s="179"/>
      <c r="ED384" s="179"/>
    </row>
    <row r="385" spans="1:134">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9"/>
      <c r="CI385" s="179"/>
      <c r="CJ385" s="179"/>
      <c r="CK385" s="179"/>
      <c r="CL385" s="179"/>
      <c r="CM385" s="179"/>
      <c r="CN385" s="179"/>
      <c r="CO385" s="179"/>
      <c r="CP385" s="179"/>
      <c r="CQ385" s="179"/>
      <c r="CR385" s="179"/>
      <c r="CS385" s="179"/>
      <c r="CT385" s="179"/>
      <c r="CU385" s="179"/>
      <c r="CV385" s="179"/>
      <c r="CW385" s="179"/>
      <c r="CX385" s="179"/>
      <c r="CY385" s="179"/>
      <c r="CZ385" s="179"/>
      <c r="DA385" s="179"/>
      <c r="DB385" s="179"/>
      <c r="DC385" s="179"/>
      <c r="DD385" s="179"/>
      <c r="DE385" s="179"/>
      <c r="DF385" s="179"/>
      <c r="DG385" s="179"/>
      <c r="DH385" s="179"/>
      <c r="DI385" s="179"/>
      <c r="DJ385" s="179"/>
      <c r="DK385" s="179"/>
      <c r="DL385" s="179"/>
      <c r="DM385" s="179"/>
      <c r="DN385" s="179"/>
      <c r="DO385" s="179"/>
      <c r="DP385" s="179"/>
      <c r="DQ385" s="179"/>
      <c r="DR385" s="179"/>
      <c r="DS385" s="179"/>
      <c r="DT385" s="179"/>
      <c r="DU385" s="179"/>
      <c r="DV385" s="179"/>
      <c r="DW385" s="179"/>
      <c r="DX385" s="179"/>
      <c r="DY385" s="179"/>
      <c r="DZ385" s="179"/>
      <c r="EA385" s="179"/>
      <c r="EB385" s="179"/>
      <c r="EC385" s="179"/>
      <c r="ED385" s="179"/>
    </row>
    <row r="386" spans="1:134">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c r="CQ386" s="179"/>
      <c r="CR386" s="179"/>
      <c r="CS386" s="179"/>
      <c r="CT386" s="179"/>
      <c r="CU386" s="179"/>
      <c r="CV386" s="179"/>
      <c r="CW386" s="179"/>
      <c r="CX386" s="179"/>
      <c r="CY386" s="179"/>
      <c r="CZ386" s="179"/>
      <c r="DA386" s="179"/>
      <c r="DB386" s="179"/>
      <c r="DC386" s="179"/>
      <c r="DD386" s="179"/>
      <c r="DE386" s="179"/>
      <c r="DF386" s="179"/>
      <c r="DG386" s="179"/>
      <c r="DH386" s="179"/>
      <c r="DI386" s="179"/>
      <c r="DJ386" s="179"/>
      <c r="DK386" s="179"/>
      <c r="DL386" s="179"/>
      <c r="DM386" s="179"/>
      <c r="DN386" s="179"/>
      <c r="DO386" s="179"/>
      <c r="DP386" s="179"/>
      <c r="DQ386" s="179"/>
      <c r="DR386" s="179"/>
      <c r="DS386" s="179"/>
      <c r="DT386" s="179"/>
      <c r="DU386" s="179"/>
      <c r="DV386" s="179"/>
      <c r="DW386" s="179"/>
      <c r="DX386" s="179"/>
      <c r="DY386" s="179"/>
      <c r="DZ386" s="179"/>
      <c r="EA386" s="179"/>
      <c r="EB386" s="179"/>
      <c r="EC386" s="179"/>
      <c r="ED386" s="179"/>
    </row>
    <row r="387" spans="1:134">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79"/>
      <c r="DW387" s="179"/>
      <c r="DX387" s="179"/>
      <c r="DY387" s="179"/>
      <c r="DZ387" s="179"/>
      <c r="EA387" s="179"/>
      <c r="EB387" s="179"/>
      <c r="EC387" s="179"/>
      <c r="ED387" s="179"/>
    </row>
    <row r="388" spans="1:134">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c r="CQ388" s="179"/>
      <c r="CR388" s="179"/>
      <c r="CS388" s="179"/>
      <c r="CT388" s="179"/>
      <c r="CU388" s="179"/>
      <c r="CV388" s="179"/>
      <c r="CW388" s="179"/>
      <c r="CX388" s="179"/>
      <c r="CY388" s="179"/>
      <c r="CZ388" s="179"/>
      <c r="DA388" s="179"/>
      <c r="DB388" s="179"/>
      <c r="DC388" s="179"/>
      <c r="DD388" s="179"/>
      <c r="DE388" s="179"/>
      <c r="DF388" s="179"/>
      <c r="DG388" s="179"/>
      <c r="DH388" s="179"/>
      <c r="DI388" s="179"/>
      <c r="DJ388" s="179"/>
      <c r="DK388" s="179"/>
      <c r="DL388" s="179"/>
      <c r="DM388" s="179"/>
      <c r="DN388" s="179"/>
      <c r="DO388" s="179"/>
      <c r="DP388" s="179"/>
      <c r="DQ388" s="179"/>
      <c r="DR388" s="179"/>
      <c r="DS388" s="179"/>
      <c r="DT388" s="179"/>
      <c r="DU388" s="179"/>
      <c r="DV388" s="179"/>
      <c r="DW388" s="179"/>
      <c r="DX388" s="179"/>
      <c r="DY388" s="179"/>
      <c r="DZ388" s="179"/>
      <c r="EA388" s="179"/>
      <c r="EB388" s="179"/>
      <c r="EC388" s="179"/>
      <c r="ED388" s="179"/>
    </row>
    <row r="389" spans="1:134">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c r="CE389" s="179"/>
      <c r="CF389" s="179"/>
      <c r="CG389" s="179"/>
      <c r="CH389" s="179"/>
      <c r="CI389" s="179"/>
      <c r="CJ389" s="179"/>
      <c r="CK389" s="179"/>
      <c r="CL389" s="179"/>
      <c r="CM389" s="179"/>
      <c r="CN389" s="179"/>
      <c r="CO389" s="179"/>
      <c r="CP389" s="179"/>
      <c r="CQ389" s="179"/>
      <c r="CR389" s="179"/>
      <c r="CS389" s="179"/>
      <c r="CT389" s="179"/>
      <c r="CU389" s="179"/>
      <c r="CV389" s="179"/>
      <c r="CW389" s="179"/>
      <c r="CX389" s="179"/>
      <c r="CY389" s="179"/>
      <c r="CZ389" s="179"/>
      <c r="DA389" s="179"/>
      <c r="DB389" s="179"/>
      <c r="DC389" s="179"/>
      <c r="DD389" s="179"/>
      <c r="DE389" s="179"/>
      <c r="DF389" s="179"/>
      <c r="DG389" s="179"/>
      <c r="DH389" s="179"/>
      <c r="DI389" s="179"/>
      <c r="DJ389" s="179"/>
      <c r="DK389" s="179"/>
      <c r="DL389" s="179"/>
      <c r="DM389" s="179"/>
      <c r="DN389" s="179"/>
      <c r="DO389" s="179"/>
      <c r="DP389" s="179"/>
      <c r="DQ389" s="179"/>
      <c r="DR389" s="179"/>
      <c r="DS389" s="179"/>
      <c r="DT389" s="179"/>
      <c r="DU389" s="179"/>
      <c r="DV389" s="179"/>
      <c r="DW389" s="179"/>
      <c r="DX389" s="179"/>
      <c r="DY389" s="179"/>
      <c r="DZ389" s="179"/>
      <c r="EA389" s="179"/>
      <c r="EB389" s="179"/>
      <c r="EC389" s="179"/>
      <c r="ED389" s="179"/>
    </row>
    <row r="390" spans="1:134">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c r="CE390" s="179"/>
      <c r="CF390" s="179"/>
      <c r="CG390" s="179"/>
      <c r="CH390" s="179"/>
      <c r="CI390" s="179"/>
      <c r="CJ390" s="179"/>
      <c r="CK390" s="179"/>
      <c r="CL390" s="179"/>
      <c r="CM390" s="179"/>
      <c r="CN390" s="179"/>
      <c r="CO390" s="179"/>
      <c r="CP390" s="179"/>
      <c r="CQ390" s="179"/>
      <c r="CR390" s="179"/>
      <c r="CS390" s="179"/>
      <c r="CT390" s="179"/>
      <c r="CU390" s="179"/>
      <c r="CV390" s="179"/>
      <c r="CW390" s="179"/>
      <c r="CX390" s="179"/>
      <c r="CY390" s="179"/>
      <c r="CZ390" s="179"/>
      <c r="DA390" s="179"/>
      <c r="DB390" s="179"/>
      <c r="DC390" s="179"/>
      <c r="DD390" s="179"/>
      <c r="DE390" s="179"/>
      <c r="DF390" s="179"/>
      <c r="DG390" s="179"/>
      <c r="DH390" s="179"/>
      <c r="DI390" s="179"/>
      <c r="DJ390" s="179"/>
      <c r="DK390" s="179"/>
      <c r="DL390" s="179"/>
      <c r="DM390" s="179"/>
      <c r="DN390" s="179"/>
      <c r="DO390" s="179"/>
      <c r="DP390" s="179"/>
      <c r="DQ390" s="179"/>
      <c r="DR390" s="179"/>
      <c r="DS390" s="179"/>
      <c r="DT390" s="179"/>
      <c r="DU390" s="179"/>
      <c r="DV390" s="179"/>
      <c r="DW390" s="179"/>
      <c r="DX390" s="179"/>
      <c r="DY390" s="179"/>
      <c r="DZ390" s="179"/>
      <c r="EA390" s="179"/>
      <c r="EB390" s="179"/>
      <c r="EC390" s="179"/>
      <c r="ED390" s="179"/>
    </row>
    <row r="391" spans="1:134">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c r="CE391" s="179"/>
      <c r="CF391" s="179"/>
      <c r="CG391" s="179"/>
      <c r="CH391" s="179"/>
      <c r="CI391" s="179"/>
      <c r="CJ391" s="179"/>
      <c r="CK391" s="179"/>
      <c r="CL391" s="179"/>
      <c r="CM391" s="179"/>
      <c r="CN391" s="179"/>
      <c r="CO391" s="179"/>
      <c r="CP391" s="179"/>
      <c r="CQ391" s="179"/>
      <c r="CR391" s="179"/>
      <c r="CS391" s="179"/>
      <c r="CT391" s="179"/>
      <c r="CU391" s="179"/>
      <c r="CV391" s="179"/>
      <c r="CW391" s="179"/>
      <c r="CX391" s="179"/>
      <c r="CY391" s="179"/>
      <c r="CZ391" s="179"/>
      <c r="DA391" s="179"/>
      <c r="DB391" s="179"/>
      <c r="DC391" s="179"/>
      <c r="DD391" s="179"/>
      <c r="DE391" s="179"/>
      <c r="DF391" s="179"/>
      <c r="DG391" s="179"/>
      <c r="DH391" s="179"/>
      <c r="DI391" s="179"/>
      <c r="DJ391" s="179"/>
      <c r="DK391" s="179"/>
      <c r="DL391" s="179"/>
      <c r="DM391" s="179"/>
      <c r="DN391" s="179"/>
      <c r="DO391" s="179"/>
      <c r="DP391" s="179"/>
      <c r="DQ391" s="179"/>
      <c r="DR391" s="179"/>
      <c r="DS391" s="179"/>
      <c r="DT391" s="179"/>
      <c r="DU391" s="179"/>
      <c r="DV391" s="179"/>
      <c r="DW391" s="179"/>
      <c r="DX391" s="179"/>
      <c r="DY391" s="179"/>
      <c r="DZ391" s="179"/>
      <c r="EA391" s="179"/>
      <c r="EB391" s="179"/>
      <c r="EC391" s="179"/>
      <c r="ED391" s="179"/>
    </row>
    <row r="392" spans="1:134">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79"/>
      <c r="DW392" s="179"/>
      <c r="DX392" s="179"/>
      <c r="DY392" s="179"/>
      <c r="DZ392" s="179"/>
      <c r="EA392" s="179"/>
      <c r="EB392" s="179"/>
      <c r="EC392" s="179"/>
      <c r="ED392" s="179"/>
    </row>
    <row r="393" spans="1:134">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c r="BR393" s="179"/>
      <c r="BS393" s="179"/>
      <c r="BT393" s="179"/>
      <c r="BU393" s="179"/>
      <c r="BV393" s="179"/>
      <c r="BW393" s="179"/>
      <c r="BX393" s="179"/>
      <c r="BY393" s="179"/>
      <c r="BZ393" s="179"/>
      <c r="CA393" s="179"/>
      <c r="CB393" s="179"/>
      <c r="CC393" s="179"/>
      <c r="CD393" s="179"/>
      <c r="CE393" s="179"/>
      <c r="CF393" s="179"/>
      <c r="CG393" s="179"/>
      <c r="CH393" s="179"/>
      <c r="CI393" s="179"/>
      <c r="CJ393" s="179"/>
      <c r="CK393" s="179"/>
      <c r="CL393" s="179"/>
      <c r="CM393" s="179"/>
      <c r="CN393" s="179"/>
      <c r="CO393" s="179"/>
      <c r="CP393" s="179"/>
      <c r="CQ393" s="179"/>
      <c r="CR393" s="179"/>
      <c r="CS393" s="179"/>
      <c r="CT393" s="179"/>
      <c r="CU393" s="179"/>
      <c r="CV393" s="179"/>
      <c r="CW393" s="179"/>
      <c r="CX393" s="179"/>
      <c r="CY393" s="179"/>
      <c r="CZ393" s="179"/>
      <c r="DA393" s="179"/>
      <c r="DB393" s="179"/>
      <c r="DC393" s="179"/>
      <c r="DD393" s="179"/>
      <c r="DE393" s="179"/>
      <c r="DF393" s="179"/>
      <c r="DG393" s="179"/>
      <c r="DH393" s="179"/>
      <c r="DI393" s="179"/>
      <c r="DJ393" s="179"/>
      <c r="DK393" s="179"/>
      <c r="DL393" s="179"/>
      <c r="DM393" s="179"/>
      <c r="DN393" s="179"/>
      <c r="DO393" s="179"/>
      <c r="DP393" s="179"/>
      <c r="DQ393" s="179"/>
      <c r="DR393" s="179"/>
      <c r="DS393" s="179"/>
      <c r="DT393" s="179"/>
      <c r="DU393" s="179"/>
      <c r="DV393" s="179"/>
      <c r="DW393" s="179"/>
      <c r="DX393" s="179"/>
      <c r="DY393" s="179"/>
      <c r="DZ393" s="179"/>
      <c r="EA393" s="179"/>
      <c r="EB393" s="179"/>
      <c r="EC393" s="179"/>
      <c r="ED393" s="179"/>
    </row>
    <row r="394" spans="1:134">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c r="CE394" s="179"/>
      <c r="CF394" s="179"/>
      <c r="CG394" s="179"/>
      <c r="CH394" s="179"/>
      <c r="CI394" s="179"/>
      <c r="CJ394" s="179"/>
      <c r="CK394" s="179"/>
      <c r="CL394" s="179"/>
      <c r="CM394" s="179"/>
      <c r="CN394" s="179"/>
      <c r="CO394" s="179"/>
      <c r="CP394" s="179"/>
      <c r="CQ394" s="179"/>
      <c r="CR394" s="179"/>
      <c r="CS394" s="179"/>
      <c r="CT394" s="179"/>
      <c r="CU394" s="179"/>
      <c r="CV394" s="179"/>
      <c r="CW394" s="179"/>
      <c r="CX394" s="179"/>
      <c r="CY394" s="179"/>
      <c r="CZ394" s="179"/>
      <c r="DA394" s="179"/>
      <c r="DB394" s="179"/>
      <c r="DC394" s="179"/>
      <c r="DD394" s="179"/>
      <c r="DE394" s="179"/>
      <c r="DF394" s="179"/>
      <c r="DG394" s="179"/>
      <c r="DH394" s="179"/>
      <c r="DI394" s="179"/>
      <c r="DJ394" s="179"/>
      <c r="DK394" s="179"/>
      <c r="DL394" s="179"/>
      <c r="DM394" s="179"/>
      <c r="DN394" s="179"/>
      <c r="DO394" s="179"/>
      <c r="DP394" s="179"/>
      <c r="DQ394" s="179"/>
      <c r="DR394" s="179"/>
      <c r="DS394" s="179"/>
      <c r="DT394" s="179"/>
      <c r="DU394" s="179"/>
      <c r="DV394" s="179"/>
      <c r="DW394" s="179"/>
      <c r="DX394" s="179"/>
      <c r="DY394" s="179"/>
      <c r="DZ394" s="179"/>
      <c r="EA394" s="179"/>
      <c r="EB394" s="179"/>
      <c r="EC394" s="179"/>
      <c r="ED394" s="179"/>
    </row>
    <row r="395" spans="1:134">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c r="CE395" s="179"/>
      <c r="CF395" s="179"/>
      <c r="CG395" s="179"/>
      <c r="CH395" s="179"/>
      <c r="CI395" s="179"/>
      <c r="CJ395" s="179"/>
      <c r="CK395" s="179"/>
      <c r="CL395" s="179"/>
      <c r="CM395" s="179"/>
      <c r="CN395" s="179"/>
      <c r="CO395" s="179"/>
      <c r="CP395" s="179"/>
      <c r="CQ395" s="179"/>
      <c r="CR395" s="179"/>
      <c r="CS395" s="179"/>
      <c r="CT395" s="179"/>
      <c r="CU395" s="179"/>
      <c r="CV395" s="179"/>
      <c r="CW395" s="179"/>
      <c r="CX395" s="179"/>
      <c r="CY395" s="179"/>
      <c r="CZ395" s="179"/>
      <c r="DA395" s="179"/>
      <c r="DB395" s="179"/>
      <c r="DC395" s="179"/>
      <c r="DD395" s="179"/>
      <c r="DE395" s="179"/>
      <c r="DF395" s="179"/>
      <c r="DG395" s="179"/>
      <c r="DH395" s="179"/>
      <c r="DI395" s="179"/>
      <c r="DJ395" s="179"/>
      <c r="DK395" s="179"/>
      <c r="DL395" s="179"/>
      <c r="DM395" s="179"/>
      <c r="DN395" s="179"/>
      <c r="DO395" s="179"/>
      <c r="DP395" s="179"/>
      <c r="DQ395" s="179"/>
      <c r="DR395" s="179"/>
      <c r="DS395" s="179"/>
      <c r="DT395" s="179"/>
      <c r="DU395" s="179"/>
      <c r="DV395" s="179"/>
      <c r="DW395" s="179"/>
      <c r="DX395" s="179"/>
      <c r="DY395" s="179"/>
      <c r="DZ395" s="179"/>
      <c r="EA395" s="179"/>
      <c r="EB395" s="179"/>
      <c r="EC395" s="179"/>
      <c r="ED395" s="179"/>
    </row>
    <row r="396" spans="1:134">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79"/>
      <c r="DW396" s="179"/>
      <c r="DX396" s="179"/>
      <c r="DY396" s="179"/>
      <c r="DZ396" s="179"/>
      <c r="EA396" s="179"/>
      <c r="EB396" s="179"/>
      <c r="EC396" s="179"/>
      <c r="ED396" s="179"/>
    </row>
    <row r="397" spans="1:134">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79"/>
      <c r="DW397" s="179"/>
      <c r="DX397" s="179"/>
      <c r="DY397" s="179"/>
      <c r="DZ397" s="179"/>
      <c r="EA397" s="179"/>
      <c r="EB397" s="179"/>
      <c r="EC397" s="179"/>
      <c r="ED397" s="179"/>
    </row>
    <row r="398" spans="1:134">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c r="CE398" s="179"/>
      <c r="CF398" s="179"/>
      <c r="CG398" s="179"/>
      <c r="CH398" s="179"/>
      <c r="CI398" s="179"/>
      <c r="CJ398" s="179"/>
      <c r="CK398" s="179"/>
      <c r="CL398" s="179"/>
      <c r="CM398" s="179"/>
      <c r="CN398" s="179"/>
      <c r="CO398" s="179"/>
      <c r="CP398" s="179"/>
      <c r="CQ398" s="179"/>
      <c r="CR398" s="179"/>
      <c r="CS398" s="179"/>
      <c r="CT398" s="179"/>
      <c r="CU398" s="179"/>
      <c r="CV398" s="179"/>
      <c r="CW398" s="179"/>
      <c r="CX398" s="179"/>
      <c r="CY398" s="179"/>
      <c r="CZ398" s="179"/>
      <c r="DA398" s="179"/>
      <c r="DB398" s="179"/>
      <c r="DC398" s="179"/>
      <c r="DD398" s="179"/>
      <c r="DE398" s="179"/>
      <c r="DF398" s="179"/>
      <c r="DG398" s="179"/>
      <c r="DH398" s="179"/>
      <c r="DI398" s="179"/>
      <c r="DJ398" s="179"/>
      <c r="DK398" s="179"/>
      <c r="DL398" s="179"/>
      <c r="DM398" s="179"/>
      <c r="DN398" s="179"/>
      <c r="DO398" s="179"/>
      <c r="DP398" s="179"/>
      <c r="DQ398" s="179"/>
      <c r="DR398" s="179"/>
      <c r="DS398" s="179"/>
      <c r="DT398" s="179"/>
      <c r="DU398" s="179"/>
      <c r="DV398" s="179"/>
      <c r="DW398" s="179"/>
      <c r="DX398" s="179"/>
      <c r="DY398" s="179"/>
      <c r="DZ398" s="179"/>
      <c r="EA398" s="179"/>
      <c r="EB398" s="179"/>
      <c r="EC398" s="179"/>
      <c r="ED398" s="179"/>
    </row>
    <row r="399" spans="1:134">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c r="CE399" s="179"/>
      <c r="CF399" s="179"/>
      <c r="CG399" s="179"/>
      <c r="CH399" s="179"/>
      <c r="CI399" s="179"/>
      <c r="CJ399" s="179"/>
      <c r="CK399" s="179"/>
      <c r="CL399" s="179"/>
      <c r="CM399" s="179"/>
      <c r="CN399" s="179"/>
      <c r="CO399" s="179"/>
      <c r="CP399" s="179"/>
      <c r="CQ399" s="179"/>
      <c r="CR399" s="179"/>
      <c r="CS399" s="179"/>
      <c r="CT399" s="179"/>
      <c r="CU399" s="179"/>
      <c r="CV399" s="179"/>
      <c r="CW399" s="179"/>
      <c r="CX399" s="179"/>
      <c r="CY399" s="179"/>
      <c r="CZ399" s="179"/>
      <c r="DA399" s="179"/>
      <c r="DB399" s="179"/>
      <c r="DC399" s="179"/>
      <c r="DD399" s="179"/>
      <c r="DE399" s="179"/>
      <c r="DF399" s="179"/>
      <c r="DG399" s="179"/>
      <c r="DH399" s="179"/>
      <c r="DI399" s="179"/>
      <c r="DJ399" s="179"/>
      <c r="DK399" s="179"/>
      <c r="DL399" s="179"/>
      <c r="DM399" s="179"/>
      <c r="DN399" s="179"/>
      <c r="DO399" s="179"/>
      <c r="DP399" s="179"/>
      <c r="DQ399" s="179"/>
      <c r="DR399" s="179"/>
      <c r="DS399" s="179"/>
      <c r="DT399" s="179"/>
      <c r="DU399" s="179"/>
      <c r="DV399" s="179"/>
      <c r="DW399" s="179"/>
      <c r="DX399" s="179"/>
      <c r="DY399" s="179"/>
      <c r="DZ399" s="179"/>
      <c r="EA399" s="179"/>
      <c r="EB399" s="179"/>
      <c r="EC399" s="179"/>
      <c r="ED399" s="179"/>
    </row>
    <row r="400" spans="1:134">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79"/>
      <c r="DW400" s="179"/>
      <c r="DX400" s="179"/>
      <c r="DY400" s="179"/>
      <c r="DZ400" s="179"/>
      <c r="EA400" s="179"/>
      <c r="EB400" s="179"/>
      <c r="EC400" s="179"/>
      <c r="ED400" s="179"/>
    </row>
    <row r="401" spans="1:134">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c r="CE401" s="179"/>
      <c r="CF401" s="179"/>
      <c r="CG401" s="179"/>
      <c r="CH401" s="179"/>
      <c r="CI401" s="179"/>
      <c r="CJ401" s="179"/>
      <c r="CK401" s="179"/>
      <c r="CL401" s="179"/>
      <c r="CM401" s="179"/>
      <c r="CN401" s="179"/>
      <c r="CO401" s="179"/>
      <c r="CP401" s="179"/>
      <c r="CQ401" s="179"/>
      <c r="CR401" s="179"/>
      <c r="CS401" s="179"/>
      <c r="CT401" s="179"/>
      <c r="CU401" s="179"/>
      <c r="CV401" s="179"/>
      <c r="CW401" s="179"/>
      <c r="CX401" s="179"/>
      <c r="CY401" s="179"/>
      <c r="CZ401" s="179"/>
      <c r="DA401" s="179"/>
      <c r="DB401" s="179"/>
      <c r="DC401" s="179"/>
      <c r="DD401" s="179"/>
      <c r="DE401" s="179"/>
      <c r="DF401" s="179"/>
      <c r="DG401" s="179"/>
      <c r="DH401" s="179"/>
      <c r="DI401" s="179"/>
      <c r="DJ401" s="179"/>
      <c r="DK401" s="179"/>
      <c r="DL401" s="179"/>
      <c r="DM401" s="179"/>
      <c r="DN401" s="179"/>
      <c r="DO401" s="179"/>
      <c r="DP401" s="179"/>
      <c r="DQ401" s="179"/>
      <c r="DR401" s="179"/>
      <c r="DS401" s="179"/>
      <c r="DT401" s="179"/>
      <c r="DU401" s="179"/>
      <c r="DV401" s="179"/>
      <c r="DW401" s="179"/>
      <c r="DX401" s="179"/>
      <c r="DY401" s="179"/>
      <c r="DZ401" s="179"/>
      <c r="EA401" s="179"/>
      <c r="EB401" s="179"/>
      <c r="EC401" s="179"/>
      <c r="ED401" s="179"/>
    </row>
    <row r="402" spans="1:134">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79"/>
      <c r="CW402" s="179"/>
      <c r="CX402" s="179"/>
      <c r="CY402" s="179"/>
      <c r="CZ402" s="179"/>
      <c r="DA402" s="179"/>
      <c r="DB402" s="179"/>
      <c r="DC402" s="179"/>
      <c r="DD402" s="179"/>
      <c r="DE402" s="179"/>
      <c r="DF402" s="179"/>
      <c r="DG402" s="179"/>
      <c r="DH402" s="179"/>
      <c r="DI402" s="179"/>
      <c r="DJ402" s="179"/>
      <c r="DK402" s="179"/>
      <c r="DL402" s="179"/>
      <c r="DM402" s="179"/>
      <c r="DN402" s="179"/>
      <c r="DO402" s="179"/>
      <c r="DP402" s="179"/>
      <c r="DQ402" s="179"/>
      <c r="DR402" s="179"/>
      <c r="DS402" s="179"/>
      <c r="DT402" s="179"/>
      <c r="DU402" s="179"/>
      <c r="DV402" s="179"/>
      <c r="DW402" s="179"/>
      <c r="DX402" s="179"/>
      <c r="DY402" s="179"/>
      <c r="DZ402" s="179"/>
      <c r="EA402" s="179"/>
      <c r="EB402" s="179"/>
      <c r="EC402" s="179"/>
      <c r="ED402" s="179"/>
    </row>
    <row r="403" spans="1:134">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c r="CS403" s="179"/>
      <c r="CT403" s="179"/>
      <c r="CU403" s="179"/>
      <c r="CV403" s="179"/>
      <c r="CW403" s="179"/>
      <c r="CX403" s="179"/>
      <c r="CY403" s="179"/>
      <c r="CZ403" s="179"/>
      <c r="DA403" s="179"/>
      <c r="DB403" s="179"/>
      <c r="DC403" s="179"/>
      <c r="DD403" s="179"/>
      <c r="DE403" s="179"/>
      <c r="DF403" s="179"/>
      <c r="DG403" s="179"/>
      <c r="DH403" s="179"/>
      <c r="DI403" s="179"/>
      <c r="DJ403" s="179"/>
      <c r="DK403" s="179"/>
      <c r="DL403" s="179"/>
      <c r="DM403" s="179"/>
      <c r="DN403" s="179"/>
      <c r="DO403" s="179"/>
      <c r="DP403" s="179"/>
      <c r="DQ403" s="179"/>
      <c r="DR403" s="179"/>
      <c r="DS403" s="179"/>
      <c r="DT403" s="179"/>
      <c r="DU403" s="179"/>
      <c r="DV403" s="179"/>
      <c r="DW403" s="179"/>
      <c r="DX403" s="179"/>
      <c r="DY403" s="179"/>
      <c r="DZ403" s="179"/>
      <c r="EA403" s="179"/>
      <c r="EB403" s="179"/>
      <c r="EC403" s="179"/>
      <c r="ED403" s="179"/>
    </row>
    <row r="404" spans="1:134">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79"/>
      <c r="DW404" s="179"/>
      <c r="DX404" s="179"/>
      <c r="DY404" s="179"/>
      <c r="DZ404" s="179"/>
      <c r="EA404" s="179"/>
      <c r="EB404" s="179"/>
      <c r="EC404" s="179"/>
      <c r="ED404" s="179"/>
    </row>
    <row r="405" spans="1:134">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79"/>
      <c r="DW405" s="179"/>
      <c r="DX405" s="179"/>
      <c r="DY405" s="179"/>
      <c r="DZ405" s="179"/>
      <c r="EA405" s="179"/>
      <c r="EB405" s="179"/>
      <c r="EC405" s="179"/>
      <c r="ED405" s="179"/>
    </row>
    <row r="406" spans="1:134">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c r="CS406" s="179"/>
      <c r="CT406" s="179"/>
      <c r="CU406" s="179"/>
      <c r="CV406" s="179"/>
      <c r="CW406" s="179"/>
      <c r="CX406" s="179"/>
      <c r="CY406" s="179"/>
      <c r="CZ406" s="179"/>
      <c r="DA406" s="179"/>
      <c r="DB406" s="179"/>
      <c r="DC406" s="179"/>
      <c r="DD406" s="179"/>
      <c r="DE406" s="179"/>
      <c r="DF406" s="179"/>
      <c r="DG406" s="179"/>
      <c r="DH406" s="179"/>
      <c r="DI406" s="179"/>
      <c r="DJ406" s="179"/>
      <c r="DK406" s="179"/>
      <c r="DL406" s="179"/>
      <c r="DM406" s="179"/>
      <c r="DN406" s="179"/>
      <c r="DO406" s="179"/>
      <c r="DP406" s="179"/>
      <c r="DQ406" s="179"/>
      <c r="DR406" s="179"/>
      <c r="DS406" s="179"/>
      <c r="DT406" s="179"/>
      <c r="DU406" s="179"/>
      <c r="DV406" s="179"/>
      <c r="DW406" s="179"/>
      <c r="DX406" s="179"/>
      <c r="DY406" s="179"/>
      <c r="DZ406" s="179"/>
      <c r="EA406" s="179"/>
      <c r="EB406" s="179"/>
      <c r="EC406" s="179"/>
      <c r="ED406" s="179"/>
    </row>
    <row r="407" spans="1:134">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c r="BR407" s="179"/>
      <c r="BS407" s="179"/>
      <c r="BT407" s="179"/>
      <c r="BU407" s="179"/>
      <c r="BV407" s="179"/>
      <c r="BW407" s="179"/>
      <c r="BX407" s="179"/>
      <c r="BY407" s="179"/>
      <c r="BZ407" s="179"/>
      <c r="CA407" s="179"/>
      <c r="CB407" s="179"/>
      <c r="CC407" s="179"/>
      <c r="CD407" s="179"/>
      <c r="CE407" s="179"/>
      <c r="CF407" s="179"/>
      <c r="CG407" s="179"/>
      <c r="CH407" s="179"/>
      <c r="CI407" s="179"/>
      <c r="CJ407" s="179"/>
      <c r="CK407" s="179"/>
      <c r="CL407" s="179"/>
      <c r="CM407" s="179"/>
      <c r="CN407" s="179"/>
      <c r="CO407" s="179"/>
      <c r="CP407" s="179"/>
      <c r="CQ407" s="179"/>
      <c r="CR407" s="179"/>
      <c r="CS407" s="179"/>
      <c r="CT407" s="179"/>
      <c r="CU407" s="179"/>
      <c r="CV407" s="179"/>
      <c r="CW407" s="179"/>
      <c r="CX407" s="179"/>
      <c r="CY407" s="179"/>
      <c r="CZ407" s="179"/>
      <c r="DA407" s="179"/>
      <c r="DB407" s="179"/>
      <c r="DC407" s="179"/>
      <c r="DD407" s="179"/>
      <c r="DE407" s="179"/>
      <c r="DF407" s="179"/>
      <c r="DG407" s="179"/>
      <c r="DH407" s="179"/>
      <c r="DI407" s="179"/>
      <c r="DJ407" s="179"/>
      <c r="DK407" s="179"/>
      <c r="DL407" s="179"/>
      <c r="DM407" s="179"/>
      <c r="DN407" s="179"/>
      <c r="DO407" s="179"/>
      <c r="DP407" s="179"/>
      <c r="DQ407" s="179"/>
      <c r="DR407" s="179"/>
      <c r="DS407" s="179"/>
      <c r="DT407" s="179"/>
      <c r="DU407" s="179"/>
      <c r="DV407" s="179"/>
      <c r="DW407" s="179"/>
      <c r="DX407" s="179"/>
      <c r="DY407" s="179"/>
      <c r="DZ407" s="179"/>
      <c r="EA407" s="179"/>
      <c r="EB407" s="179"/>
      <c r="EC407" s="179"/>
      <c r="ED407" s="179"/>
    </row>
    <row r="408" spans="1:134">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79"/>
      <c r="DW408" s="179"/>
      <c r="DX408" s="179"/>
      <c r="DY408" s="179"/>
      <c r="DZ408" s="179"/>
      <c r="EA408" s="179"/>
      <c r="EB408" s="179"/>
      <c r="EC408" s="179"/>
      <c r="ED408" s="179"/>
    </row>
    <row r="409" spans="1:134">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79"/>
      <c r="DW409" s="179"/>
      <c r="DX409" s="179"/>
      <c r="DY409" s="179"/>
      <c r="DZ409" s="179"/>
      <c r="EA409" s="179"/>
      <c r="EB409" s="179"/>
      <c r="EC409" s="179"/>
      <c r="ED409" s="179"/>
    </row>
    <row r="410" spans="1:134">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c r="CE410" s="179"/>
      <c r="CF410" s="179"/>
      <c r="CG410" s="179"/>
      <c r="CH410" s="179"/>
      <c r="CI410" s="179"/>
      <c r="CJ410" s="179"/>
      <c r="CK410" s="179"/>
      <c r="CL410" s="179"/>
      <c r="CM410" s="179"/>
      <c r="CN410" s="179"/>
      <c r="CO410" s="179"/>
      <c r="CP410" s="179"/>
      <c r="CQ410" s="179"/>
      <c r="CR410" s="179"/>
      <c r="CS410" s="179"/>
      <c r="CT410" s="179"/>
      <c r="CU410" s="179"/>
      <c r="CV410" s="179"/>
      <c r="CW410" s="179"/>
      <c r="CX410" s="179"/>
      <c r="CY410" s="179"/>
      <c r="CZ410" s="179"/>
      <c r="DA410" s="179"/>
      <c r="DB410" s="179"/>
      <c r="DC410" s="179"/>
      <c r="DD410" s="179"/>
      <c r="DE410" s="179"/>
      <c r="DF410" s="179"/>
      <c r="DG410" s="179"/>
      <c r="DH410" s="179"/>
      <c r="DI410" s="179"/>
      <c r="DJ410" s="179"/>
      <c r="DK410" s="179"/>
      <c r="DL410" s="179"/>
      <c r="DM410" s="179"/>
      <c r="DN410" s="179"/>
      <c r="DO410" s="179"/>
      <c r="DP410" s="179"/>
      <c r="DQ410" s="179"/>
      <c r="DR410" s="179"/>
      <c r="DS410" s="179"/>
      <c r="DT410" s="179"/>
      <c r="DU410" s="179"/>
      <c r="DV410" s="179"/>
      <c r="DW410" s="179"/>
      <c r="DX410" s="179"/>
      <c r="DY410" s="179"/>
      <c r="DZ410" s="179"/>
      <c r="EA410" s="179"/>
      <c r="EB410" s="179"/>
      <c r="EC410" s="179"/>
      <c r="ED410" s="179"/>
    </row>
    <row r="411" spans="1:134">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c r="CE411" s="179"/>
      <c r="CF411" s="179"/>
      <c r="CG411" s="179"/>
      <c r="CH411" s="179"/>
      <c r="CI411" s="179"/>
      <c r="CJ411" s="179"/>
      <c r="CK411" s="179"/>
      <c r="CL411" s="179"/>
      <c r="CM411" s="179"/>
      <c r="CN411" s="179"/>
      <c r="CO411" s="179"/>
      <c r="CP411" s="179"/>
      <c r="CQ411" s="179"/>
      <c r="CR411" s="179"/>
      <c r="CS411" s="179"/>
      <c r="CT411" s="179"/>
      <c r="CU411" s="179"/>
      <c r="CV411" s="179"/>
      <c r="CW411" s="179"/>
      <c r="CX411" s="179"/>
      <c r="CY411" s="179"/>
      <c r="CZ411" s="179"/>
      <c r="DA411" s="179"/>
      <c r="DB411" s="179"/>
      <c r="DC411" s="179"/>
      <c r="DD411" s="179"/>
      <c r="DE411" s="179"/>
      <c r="DF411" s="179"/>
      <c r="DG411" s="179"/>
      <c r="DH411" s="179"/>
      <c r="DI411" s="179"/>
      <c r="DJ411" s="179"/>
      <c r="DK411" s="179"/>
      <c r="DL411" s="179"/>
      <c r="DM411" s="179"/>
      <c r="DN411" s="179"/>
      <c r="DO411" s="179"/>
      <c r="DP411" s="179"/>
      <c r="DQ411" s="179"/>
      <c r="DR411" s="179"/>
      <c r="DS411" s="179"/>
      <c r="DT411" s="179"/>
      <c r="DU411" s="179"/>
      <c r="DV411" s="179"/>
      <c r="DW411" s="179"/>
      <c r="DX411" s="179"/>
      <c r="DY411" s="179"/>
      <c r="DZ411" s="179"/>
      <c r="EA411" s="179"/>
      <c r="EB411" s="179"/>
      <c r="EC411" s="179"/>
      <c r="ED411" s="179"/>
    </row>
    <row r="412" spans="1:134">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79"/>
      <c r="DW412" s="179"/>
      <c r="DX412" s="179"/>
      <c r="DY412" s="179"/>
      <c r="DZ412" s="179"/>
      <c r="EA412" s="179"/>
      <c r="EB412" s="179"/>
      <c r="EC412" s="179"/>
      <c r="ED412" s="179"/>
    </row>
    <row r="413" spans="1:134">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79"/>
      <c r="DW413" s="179"/>
      <c r="DX413" s="179"/>
      <c r="DY413" s="179"/>
      <c r="DZ413" s="179"/>
      <c r="EA413" s="179"/>
      <c r="EB413" s="179"/>
      <c r="EC413" s="179"/>
      <c r="ED413" s="179"/>
    </row>
    <row r="414" spans="1:134">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c r="CE414" s="179"/>
      <c r="CF414" s="179"/>
      <c r="CG414" s="179"/>
      <c r="CH414" s="179"/>
      <c r="CI414" s="179"/>
      <c r="CJ414" s="179"/>
      <c r="CK414" s="179"/>
      <c r="CL414" s="179"/>
      <c r="CM414" s="179"/>
      <c r="CN414" s="179"/>
      <c r="CO414" s="179"/>
      <c r="CP414" s="179"/>
      <c r="CQ414" s="179"/>
      <c r="CR414" s="179"/>
      <c r="CS414" s="179"/>
      <c r="CT414" s="179"/>
      <c r="CU414" s="179"/>
      <c r="CV414" s="179"/>
      <c r="CW414" s="179"/>
      <c r="CX414" s="179"/>
      <c r="CY414" s="179"/>
      <c r="CZ414" s="179"/>
      <c r="DA414" s="179"/>
      <c r="DB414" s="179"/>
      <c r="DC414" s="179"/>
      <c r="DD414" s="179"/>
      <c r="DE414" s="179"/>
      <c r="DF414" s="179"/>
      <c r="DG414" s="179"/>
      <c r="DH414" s="179"/>
      <c r="DI414" s="179"/>
      <c r="DJ414" s="179"/>
      <c r="DK414" s="179"/>
      <c r="DL414" s="179"/>
      <c r="DM414" s="179"/>
      <c r="DN414" s="179"/>
      <c r="DO414" s="179"/>
      <c r="DP414" s="179"/>
      <c r="DQ414" s="179"/>
      <c r="DR414" s="179"/>
      <c r="DS414" s="179"/>
      <c r="DT414" s="179"/>
      <c r="DU414" s="179"/>
      <c r="DV414" s="179"/>
      <c r="DW414" s="179"/>
      <c r="DX414" s="179"/>
      <c r="DY414" s="179"/>
      <c r="DZ414" s="179"/>
      <c r="EA414" s="179"/>
      <c r="EB414" s="179"/>
      <c r="EC414" s="179"/>
      <c r="ED414" s="179"/>
    </row>
    <row r="415" spans="1:134">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c r="DA415" s="179"/>
      <c r="DB415" s="179"/>
      <c r="DC415" s="179"/>
      <c r="DD415" s="179"/>
      <c r="DE415" s="179"/>
      <c r="DF415" s="179"/>
      <c r="DG415" s="179"/>
      <c r="DH415" s="179"/>
      <c r="DI415" s="179"/>
      <c r="DJ415" s="179"/>
      <c r="DK415" s="179"/>
      <c r="DL415" s="179"/>
      <c r="DM415" s="179"/>
      <c r="DN415" s="179"/>
      <c r="DO415" s="179"/>
      <c r="DP415" s="179"/>
      <c r="DQ415" s="179"/>
      <c r="DR415" s="179"/>
      <c r="DS415" s="179"/>
      <c r="DT415" s="179"/>
      <c r="DU415" s="179"/>
      <c r="DV415" s="179"/>
      <c r="DW415" s="179"/>
      <c r="DX415" s="179"/>
      <c r="DY415" s="179"/>
      <c r="DZ415" s="179"/>
      <c r="EA415" s="179"/>
      <c r="EB415" s="179"/>
      <c r="EC415" s="179"/>
      <c r="ED415" s="179"/>
    </row>
    <row r="416" spans="1:134">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79"/>
      <c r="DW416" s="179"/>
      <c r="DX416" s="179"/>
      <c r="DY416" s="179"/>
      <c r="DZ416" s="179"/>
      <c r="EA416" s="179"/>
      <c r="EB416" s="179"/>
      <c r="EC416" s="179"/>
      <c r="ED416" s="179"/>
    </row>
    <row r="417" spans="1:134">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79"/>
      <c r="DW417" s="179"/>
      <c r="DX417" s="179"/>
      <c r="DY417" s="179"/>
      <c r="DZ417" s="179"/>
      <c r="EA417" s="179"/>
      <c r="EB417" s="179"/>
      <c r="EC417" s="179"/>
      <c r="ED417" s="179"/>
    </row>
    <row r="418" spans="1:134">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c r="CE418" s="179"/>
      <c r="CF418" s="179"/>
      <c r="CG418" s="179"/>
      <c r="CH418" s="179"/>
      <c r="CI418" s="179"/>
      <c r="CJ418" s="179"/>
      <c r="CK418" s="179"/>
      <c r="CL418" s="179"/>
      <c r="CM418" s="179"/>
      <c r="CN418" s="179"/>
      <c r="CO418" s="179"/>
      <c r="CP418" s="179"/>
      <c r="CQ418" s="179"/>
      <c r="CR418" s="179"/>
      <c r="CS418" s="179"/>
      <c r="CT418" s="179"/>
      <c r="CU418" s="179"/>
      <c r="CV418" s="179"/>
      <c r="CW418" s="179"/>
      <c r="CX418" s="179"/>
      <c r="CY418" s="179"/>
      <c r="CZ418" s="179"/>
      <c r="DA418" s="179"/>
      <c r="DB418" s="179"/>
      <c r="DC418" s="179"/>
      <c r="DD418" s="179"/>
      <c r="DE418" s="179"/>
      <c r="DF418" s="179"/>
      <c r="DG418" s="179"/>
      <c r="DH418" s="179"/>
      <c r="DI418" s="179"/>
      <c r="DJ418" s="179"/>
      <c r="DK418" s="179"/>
      <c r="DL418" s="179"/>
      <c r="DM418" s="179"/>
      <c r="DN418" s="179"/>
      <c r="DO418" s="179"/>
      <c r="DP418" s="179"/>
      <c r="DQ418" s="179"/>
      <c r="DR418" s="179"/>
      <c r="DS418" s="179"/>
      <c r="DT418" s="179"/>
      <c r="DU418" s="179"/>
      <c r="DV418" s="179"/>
      <c r="DW418" s="179"/>
      <c r="DX418" s="179"/>
      <c r="DY418" s="179"/>
      <c r="DZ418" s="179"/>
      <c r="EA418" s="179"/>
      <c r="EB418" s="179"/>
      <c r="EC418" s="179"/>
      <c r="ED418" s="179"/>
    </row>
    <row r="419" spans="1:134">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c r="CE419" s="179"/>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c r="DA419" s="179"/>
      <c r="DB419" s="179"/>
      <c r="DC419" s="179"/>
      <c r="DD419" s="179"/>
      <c r="DE419" s="179"/>
      <c r="DF419" s="179"/>
      <c r="DG419" s="179"/>
      <c r="DH419" s="179"/>
      <c r="DI419" s="179"/>
      <c r="DJ419" s="179"/>
      <c r="DK419" s="179"/>
      <c r="DL419" s="179"/>
      <c r="DM419" s="179"/>
      <c r="DN419" s="179"/>
      <c r="DO419" s="179"/>
      <c r="DP419" s="179"/>
      <c r="DQ419" s="179"/>
      <c r="DR419" s="179"/>
      <c r="DS419" s="179"/>
      <c r="DT419" s="179"/>
      <c r="DU419" s="179"/>
      <c r="DV419" s="179"/>
      <c r="DW419" s="179"/>
      <c r="DX419" s="179"/>
      <c r="DY419" s="179"/>
      <c r="DZ419" s="179"/>
      <c r="EA419" s="179"/>
      <c r="EB419" s="179"/>
      <c r="EC419" s="179"/>
      <c r="ED419" s="179"/>
    </row>
    <row r="420" spans="1:134">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79"/>
      <c r="DW420" s="179"/>
      <c r="DX420" s="179"/>
      <c r="DY420" s="179"/>
      <c r="DZ420" s="179"/>
      <c r="EA420" s="179"/>
      <c r="EB420" s="179"/>
      <c r="EC420" s="179"/>
      <c r="ED420" s="179"/>
    </row>
    <row r="421" spans="1:134">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79"/>
      <c r="DW421" s="179"/>
      <c r="DX421" s="179"/>
      <c r="DY421" s="179"/>
      <c r="DZ421" s="179"/>
      <c r="EA421" s="179"/>
      <c r="EB421" s="179"/>
      <c r="EC421" s="179"/>
      <c r="ED421" s="179"/>
    </row>
    <row r="422" spans="1:134">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c r="CE422" s="179"/>
      <c r="CF422" s="179"/>
      <c r="CG422" s="179"/>
      <c r="CH422" s="179"/>
      <c r="CI422" s="179"/>
      <c r="CJ422" s="179"/>
      <c r="CK422" s="179"/>
      <c r="CL422" s="179"/>
      <c r="CM422" s="179"/>
      <c r="CN422" s="179"/>
      <c r="CO422" s="179"/>
      <c r="CP422" s="179"/>
      <c r="CQ422" s="179"/>
      <c r="CR422" s="179"/>
      <c r="CS422" s="179"/>
      <c r="CT422" s="179"/>
      <c r="CU422" s="179"/>
      <c r="CV422" s="179"/>
      <c r="CW422" s="179"/>
      <c r="CX422" s="179"/>
      <c r="CY422" s="179"/>
      <c r="CZ422" s="179"/>
      <c r="DA422" s="179"/>
      <c r="DB422" s="179"/>
      <c r="DC422" s="179"/>
      <c r="DD422" s="179"/>
      <c r="DE422" s="179"/>
      <c r="DF422" s="179"/>
      <c r="DG422" s="179"/>
      <c r="DH422" s="179"/>
      <c r="DI422" s="179"/>
      <c r="DJ422" s="179"/>
      <c r="DK422" s="179"/>
      <c r="DL422" s="179"/>
      <c r="DM422" s="179"/>
      <c r="DN422" s="179"/>
      <c r="DO422" s="179"/>
      <c r="DP422" s="179"/>
      <c r="DQ422" s="179"/>
      <c r="DR422" s="179"/>
      <c r="DS422" s="179"/>
      <c r="DT422" s="179"/>
      <c r="DU422" s="179"/>
      <c r="DV422" s="179"/>
      <c r="DW422" s="179"/>
      <c r="DX422" s="179"/>
      <c r="DY422" s="179"/>
      <c r="DZ422" s="179"/>
      <c r="EA422" s="179"/>
      <c r="EB422" s="179"/>
      <c r="EC422" s="179"/>
      <c r="ED422" s="179"/>
    </row>
    <row r="423" spans="1:134">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c r="DA423" s="179"/>
      <c r="DB423" s="179"/>
      <c r="DC423" s="179"/>
      <c r="DD423" s="179"/>
      <c r="DE423" s="179"/>
      <c r="DF423" s="179"/>
      <c r="DG423" s="179"/>
      <c r="DH423" s="179"/>
      <c r="DI423" s="179"/>
      <c r="DJ423" s="179"/>
      <c r="DK423" s="179"/>
      <c r="DL423" s="179"/>
      <c r="DM423" s="179"/>
      <c r="DN423" s="179"/>
      <c r="DO423" s="179"/>
      <c r="DP423" s="179"/>
      <c r="DQ423" s="179"/>
      <c r="DR423" s="179"/>
      <c r="DS423" s="179"/>
      <c r="DT423" s="179"/>
      <c r="DU423" s="179"/>
      <c r="DV423" s="179"/>
      <c r="DW423" s="179"/>
      <c r="DX423" s="179"/>
      <c r="DY423" s="179"/>
      <c r="DZ423" s="179"/>
      <c r="EA423" s="179"/>
      <c r="EB423" s="179"/>
      <c r="EC423" s="179"/>
      <c r="ED423" s="179"/>
    </row>
    <row r="424" spans="1:134">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c r="BV424" s="179"/>
      <c r="BW424" s="179"/>
      <c r="BX424" s="179"/>
      <c r="BY424" s="179"/>
      <c r="BZ424" s="179"/>
      <c r="CA424" s="179"/>
      <c r="CB424" s="179"/>
      <c r="CC424" s="179"/>
      <c r="CD424" s="179"/>
      <c r="CE424" s="179"/>
      <c r="CF424" s="179"/>
      <c r="CG424" s="179"/>
      <c r="CH424" s="179"/>
      <c r="CI424" s="179"/>
      <c r="CJ424" s="179"/>
      <c r="CK424" s="179"/>
      <c r="CL424" s="179"/>
      <c r="CM424" s="179"/>
      <c r="CN424" s="179"/>
      <c r="CO424" s="179"/>
      <c r="CP424" s="179"/>
      <c r="CQ424" s="179"/>
      <c r="CR424" s="179"/>
      <c r="CS424" s="179"/>
      <c r="CT424" s="179"/>
      <c r="CU424" s="179"/>
      <c r="CV424" s="179"/>
      <c r="CW424" s="179"/>
      <c r="CX424" s="179"/>
      <c r="CY424" s="179"/>
      <c r="CZ424" s="179"/>
      <c r="DA424" s="179"/>
      <c r="DB424" s="179"/>
      <c r="DC424" s="179"/>
      <c r="DD424" s="179"/>
      <c r="DE424" s="179"/>
      <c r="DF424" s="179"/>
      <c r="DG424" s="179"/>
      <c r="DH424" s="179"/>
      <c r="DI424" s="179"/>
      <c r="DJ424" s="179"/>
      <c r="DK424" s="179"/>
      <c r="DL424" s="179"/>
      <c r="DM424" s="179"/>
      <c r="DN424" s="179"/>
      <c r="DO424" s="179"/>
      <c r="DP424" s="179"/>
      <c r="DQ424" s="179"/>
      <c r="DR424" s="179"/>
      <c r="DS424" s="179"/>
      <c r="DT424" s="179"/>
      <c r="DU424" s="179"/>
      <c r="DV424" s="179"/>
      <c r="DW424" s="179"/>
      <c r="DX424" s="179"/>
      <c r="DY424" s="179"/>
      <c r="DZ424" s="179"/>
      <c r="EA424" s="179"/>
      <c r="EB424" s="179"/>
      <c r="EC424" s="179"/>
      <c r="ED424" s="179"/>
    </row>
    <row r="425" spans="1:134">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c r="DA425" s="179"/>
      <c r="DB425" s="179"/>
      <c r="DC425" s="179"/>
      <c r="DD425" s="179"/>
      <c r="DE425" s="179"/>
      <c r="DF425" s="179"/>
      <c r="DG425" s="179"/>
      <c r="DH425" s="179"/>
      <c r="DI425" s="179"/>
      <c r="DJ425" s="179"/>
      <c r="DK425" s="179"/>
      <c r="DL425" s="179"/>
      <c r="DM425" s="179"/>
      <c r="DN425" s="179"/>
      <c r="DO425" s="179"/>
      <c r="DP425" s="179"/>
      <c r="DQ425" s="179"/>
      <c r="DR425" s="179"/>
      <c r="DS425" s="179"/>
      <c r="DT425" s="179"/>
      <c r="DU425" s="179"/>
      <c r="DV425" s="179"/>
      <c r="DW425" s="179"/>
      <c r="DX425" s="179"/>
      <c r="DY425" s="179"/>
      <c r="DZ425" s="179"/>
      <c r="EA425" s="179"/>
      <c r="EB425" s="179"/>
      <c r="EC425" s="179"/>
      <c r="ED425" s="179"/>
    </row>
    <row r="426" spans="1:134">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79"/>
      <c r="DW426" s="179"/>
      <c r="DX426" s="179"/>
      <c r="DY426" s="179"/>
      <c r="DZ426" s="179"/>
      <c r="EA426" s="179"/>
      <c r="EB426" s="179"/>
      <c r="EC426" s="179"/>
      <c r="ED426" s="179"/>
    </row>
    <row r="427" spans="1:134">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79"/>
      <c r="DW427" s="179"/>
      <c r="DX427" s="179"/>
      <c r="DY427" s="179"/>
      <c r="DZ427" s="179"/>
      <c r="EA427" s="179"/>
      <c r="EB427" s="179"/>
      <c r="EC427" s="179"/>
      <c r="ED427" s="179"/>
    </row>
    <row r="428" spans="1:134">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79"/>
      <c r="CW428" s="179"/>
      <c r="CX428" s="179"/>
      <c r="CY428" s="179"/>
      <c r="CZ428" s="179"/>
      <c r="DA428" s="179"/>
      <c r="DB428" s="179"/>
      <c r="DC428" s="179"/>
      <c r="DD428" s="179"/>
      <c r="DE428" s="179"/>
      <c r="DF428" s="179"/>
      <c r="DG428" s="179"/>
      <c r="DH428" s="179"/>
      <c r="DI428" s="179"/>
      <c r="DJ428" s="179"/>
      <c r="DK428" s="179"/>
      <c r="DL428" s="179"/>
      <c r="DM428" s="179"/>
      <c r="DN428" s="179"/>
      <c r="DO428" s="179"/>
      <c r="DP428" s="179"/>
      <c r="DQ428" s="179"/>
      <c r="DR428" s="179"/>
      <c r="DS428" s="179"/>
      <c r="DT428" s="179"/>
      <c r="DU428" s="179"/>
      <c r="DV428" s="179"/>
      <c r="DW428" s="179"/>
      <c r="DX428" s="179"/>
      <c r="DY428" s="179"/>
      <c r="DZ428" s="179"/>
      <c r="EA428" s="179"/>
      <c r="EB428" s="179"/>
      <c r="EC428" s="179"/>
      <c r="ED428" s="179"/>
    </row>
    <row r="429" spans="1:134">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79"/>
      <c r="CW429" s="179"/>
      <c r="CX429" s="179"/>
      <c r="CY429" s="179"/>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79"/>
      <c r="DW429" s="179"/>
      <c r="DX429" s="179"/>
      <c r="DY429" s="179"/>
      <c r="DZ429" s="179"/>
      <c r="EA429" s="179"/>
      <c r="EB429" s="179"/>
      <c r="EC429" s="179"/>
      <c r="ED429" s="179"/>
    </row>
    <row r="430" spans="1:134">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79"/>
      <c r="CY430" s="179"/>
      <c r="CZ430" s="179"/>
      <c r="DA430" s="179"/>
      <c r="DB430" s="179"/>
      <c r="DC430" s="179"/>
      <c r="DD430" s="179"/>
      <c r="DE430" s="179"/>
      <c r="DF430" s="179"/>
      <c r="DG430" s="179"/>
      <c r="DH430" s="179"/>
      <c r="DI430" s="179"/>
      <c r="DJ430" s="179"/>
      <c r="DK430" s="179"/>
      <c r="DL430" s="179"/>
      <c r="DM430" s="179"/>
      <c r="DN430" s="179"/>
      <c r="DO430" s="179"/>
      <c r="DP430" s="179"/>
      <c r="DQ430" s="179"/>
      <c r="DR430" s="179"/>
      <c r="DS430" s="179"/>
      <c r="DT430" s="179"/>
      <c r="DU430" s="179"/>
      <c r="DV430" s="179"/>
      <c r="DW430" s="179"/>
      <c r="DX430" s="179"/>
      <c r="DY430" s="179"/>
      <c r="DZ430" s="179"/>
      <c r="EA430" s="179"/>
      <c r="EB430" s="179"/>
      <c r="EC430" s="179"/>
      <c r="ED430" s="179"/>
    </row>
    <row r="431" spans="1:134">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79"/>
      <c r="DW431" s="179"/>
      <c r="DX431" s="179"/>
      <c r="DY431" s="179"/>
      <c r="DZ431" s="179"/>
      <c r="EA431" s="179"/>
      <c r="EB431" s="179"/>
      <c r="EC431" s="179"/>
      <c r="ED431" s="179"/>
    </row>
    <row r="432" spans="1:134">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c r="DA432" s="179"/>
      <c r="DB432" s="179"/>
      <c r="DC432" s="179"/>
      <c r="DD432" s="179"/>
      <c r="DE432" s="179"/>
      <c r="DF432" s="179"/>
      <c r="DG432" s="179"/>
      <c r="DH432" s="179"/>
      <c r="DI432" s="179"/>
      <c r="DJ432" s="179"/>
      <c r="DK432" s="179"/>
      <c r="DL432" s="179"/>
      <c r="DM432" s="179"/>
      <c r="DN432" s="179"/>
      <c r="DO432" s="179"/>
      <c r="DP432" s="179"/>
      <c r="DQ432" s="179"/>
      <c r="DR432" s="179"/>
      <c r="DS432" s="179"/>
      <c r="DT432" s="179"/>
      <c r="DU432" s="179"/>
      <c r="DV432" s="179"/>
      <c r="DW432" s="179"/>
      <c r="DX432" s="179"/>
      <c r="DY432" s="179"/>
      <c r="DZ432" s="179"/>
      <c r="EA432" s="179"/>
      <c r="EB432" s="179"/>
      <c r="EC432" s="179"/>
      <c r="ED432" s="179"/>
    </row>
    <row r="433" spans="1:134">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c r="BV433" s="179"/>
      <c r="BW433" s="179"/>
      <c r="BX433" s="179"/>
      <c r="BY433" s="179"/>
      <c r="BZ433" s="179"/>
      <c r="CA433" s="179"/>
      <c r="CB433" s="179"/>
      <c r="CC433" s="179"/>
      <c r="CD433" s="179"/>
      <c r="CE433" s="179"/>
      <c r="CF433" s="179"/>
      <c r="CG433" s="179"/>
      <c r="CH433" s="179"/>
      <c r="CI433" s="179"/>
      <c r="CJ433" s="179"/>
      <c r="CK433" s="179"/>
      <c r="CL433" s="179"/>
      <c r="CM433" s="179"/>
      <c r="CN433" s="179"/>
      <c r="CO433" s="179"/>
      <c r="CP433" s="179"/>
      <c r="CQ433" s="179"/>
      <c r="CR433" s="179"/>
      <c r="CS433" s="179"/>
      <c r="CT433" s="179"/>
      <c r="CU433" s="179"/>
      <c r="CV433" s="179"/>
      <c r="CW433" s="179"/>
      <c r="CX433" s="179"/>
      <c r="CY433" s="179"/>
      <c r="CZ433" s="179"/>
      <c r="DA433" s="179"/>
      <c r="DB433" s="179"/>
      <c r="DC433" s="179"/>
      <c r="DD433" s="179"/>
      <c r="DE433" s="179"/>
      <c r="DF433" s="179"/>
      <c r="DG433" s="179"/>
      <c r="DH433" s="179"/>
      <c r="DI433" s="179"/>
      <c r="DJ433" s="179"/>
      <c r="DK433" s="179"/>
      <c r="DL433" s="179"/>
      <c r="DM433" s="179"/>
      <c r="DN433" s="179"/>
      <c r="DO433" s="179"/>
      <c r="DP433" s="179"/>
      <c r="DQ433" s="179"/>
      <c r="DR433" s="179"/>
      <c r="DS433" s="179"/>
      <c r="DT433" s="179"/>
      <c r="DU433" s="179"/>
      <c r="DV433" s="179"/>
      <c r="DW433" s="179"/>
      <c r="DX433" s="179"/>
      <c r="DY433" s="179"/>
      <c r="DZ433" s="179"/>
      <c r="EA433" s="179"/>
      <c r="EB433" s="179"/>
      <c r="EC433" s="179"/>
      <c r="ED433" s="179"/>
    </row>
    <row r="434" spans="1:134">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79"/>
      <c r="DW434" s="179"/>
      <c r="DX434" s="179"/>
      <c r="DY434" s="179"/>
      <c r="DZ434" s="179"/>
      <c r="EA434" s="179"/>
      <c r="EB434" s="179"/>
      <c r="EC434" s="179"/>
      <c r="ED434" s="179"/>
    </row>
    <row r="435" spans="1:134">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c r="BV435" s="179"/>
      <c r="BW435" s="179"/>
      <c r="BX435" s="179"/>
      <c r="BY435" s="179"/>
      <c r="BZ435" s="179"/>
      <c r="CA435" s="179"/>
      <c r="CB435" s="179"/>
      <c r="CC435" s="179"/>
      <c r="CD435" s="179"/>
      <c r="CE435" s="179"/>
      <c r="CF435" s="179"/>
      <c r="CG435" s="179"/>
      <c r="CH435" s="179"/>
      <c r="CI435" s="179"/>
      <c r="CJ435" s="179"/>
      <c r="CK435" s="179"/>
      <c r="CL435" s="179"/>
      <c r="CM435" s="179"/>
      <c r="CN435" s="179"/>
      <c r="CO435" s="179"/>
      <c r="CP435" s="179"/>
      <c r="CQ435" s="179"/>
      <c r="CR435" s="179"/>
      <c r="CS435" s="179"/>
      <c r="CT435" s="179"/>
      <c r="CU435" s="179"/>
      <c r="CV435" s="179"/>
      <c r="CW435" s="179"/>
      <c r="CX435" s="179"/>
      <c r="CY435" s="179"/>
      <c r="CZ435" s="179"/>
      <c r="DA435" s="179"/>
      <c r="DB435" s="179"/>
      <c r="DC435" s="179"/>
      <c r="DD435" s="179"/>
      <c r="DE435" s="179"/>
      <c r="DF435" s="179"/>
      <c r="DG435" s="179"/>
      <c r="DH435" s="179"/>
      <c r="DI435" s="179"/>
      <c r="DJ435" s="179"/>
      <c r="DK435" s="179"/>
      <c r="DL435" s="179"/>
      <c r="DM435" s="179"/>
      <c r="DN435" s="179"/>
      <c r="DO435" s="179"/>
      <c r="DP435" s="179"/>
      <c r="DQ435" s="179"/>
      <c r="DR435" s="179"/>
      <c r="DS435" s="179"/>
      <c r="DT435" s="179"/>
      <c r="DU435" s="179"/>
      <c r="DV435" s="179"/>
      <c r="DW435" s="179"/>
      <c r="DX435" s="179"/>
      <c r="DY435" s="179"/>
      <c r="DZ435" s="179"/>
      <c r="EA435" s="179"/>
      <c r="EB435" s="179"/>
      <c r="EC435" s="179"/>
      <c r="ED435" s="179"/>
    </row>
    <row r="436" spans="1:134">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c r="BV436" s="179"/>
      <c r="BW436" s="179"/>
      <c r="BX436" s="179"/>
      <c r="BY436" s="179"/>
      <c r="BZ436" s="179"/>
      <c r="CA436" s="179"/>
      <c r="CB436" s="179"/>
      <c r="CC436" s="179"/>
      <c r="CD436" s="179"/>
      <c r="CE436" s="179"/>
      <c r="CF436" s="179"/>
      <c r="CG436" s="179"/>
      <c r="CH436" s="179"/>
      <c r="CI436" s="179"/>
      <c r="CJ436" s="179"/>
      <c r="CK436" s="179"/>
      <c r="CL436" s="179"/>
      <c r="CM436" s="179"/>
      <c r="CN436" s="179"/>
      <c r="CO436" s="179"/>
      <c r="CP436" s="179"/>
      <c r="CQ436" s="179"/>
      <c r="CR436" s="179"/>
      <c r="CS436" s="179"/>
      <c r="CT436" s="179"/>
      <c r="CU436" s="179"/>
      <c r="CV436" s="179"/>
      <c r="CW436" s="179"/>
      <c r="CX436" s="179"/>
      <c r="CY436" s="179"/>
      <c r="CZ436" s="179"/>
      <c r="DA436" s="179"/>
      <c r="DB436" s="179"/>
      <c r="DC436" s="179"/>
      <c r="DD436" s="179"/>
      <c r="DE436" s="179"/>
      <c r="DF436" s="179"/>
      <c r="DG436" s="179"/>
      <c r="DH436" s="179"/>
      <c r="DI436" s="179"/>
      <c r="DJ436" s="179"/>
      <c r="DK436" s="179"/>
      <c r="DL436" s="179"/>
      <c r="DM436" s="179"/>
      <c r="DN436" s="179"/>
      <c r="DO436" s="179"/>
      <c r="DP436" s="179"/>
      <c r="DQ436" s="179"/>
      <c r="DR436" s="179"/>
      <c r="DS436" s="179"/>
      <c r="DT436" s="179"/>
      <c r="DU436" s="179"/>
      <c r="DV436" s="179"/>
      <c r="DW436" s="179"/>
      <c r="DX436" s="179"/>
      <c r="DY436" s="179"/>
      <c r="DZ436" s="179"/>
      <c r="EA436" s="179"/>
      <c r="EB436" s="179"/>
      <c r="EC436" s="179"/>
      <c r="ED436" s="179"/>
    </row>
    <row r="437" spans="1:134">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c r="DA437" s="179"/>
      <c r="DB437" s="179"/>
      <c r="DC437" s="179"/>
      <c r="DD437" s="179"/>
      <c r="DE437" s="179"/>
      <c r="DF437" s="179"/>
      <c r="DG437" s="179"/>
      <c r="DH437" s="179"/>
      <c r="DI437" s="179"/>
      <c r="DJ437" s="179"/>
      <c r="DK437" s="179"/>
      <c r="DL437" s="179"/>
      <c r="DM437" s="179"/>
      <c r="DN437" s="179"/>
      <c r="DO437" s="179"/>
      <c r="DP437" s="179"/>
      <c r="DQ437" s="179"/>
      <c r="DR437" s="179"/>
      <c r="DS437" s="179"/>
      <c r="DT437" s="179"/>
      <c r="DU437" s="179"/>
      <c r="DV437" s="179"/>
      <c r="DW437" s="179"/>
      <c r="DX437" s="179"/>
      <c r="DY437" s="179"/>
      <c r="DZ437" s="179"/>
      <c r="EA437" s="179"/>
      <c r="EB437" s="179"/>
      <c r="EC437" s="179"/>
      <c r="ED437" s="179"/>
    </row>
    <row r="438" spans="1:134">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c r="BV438" s="179"/>
      <c r="BW438" s="179"/>
      <c r="BX438" s="179"/>
      <c r="BY438" s="179"/>
      <c r="BZ438" s="179"/>
      <c r="CA438" s="179"/>
      <c r="CB438" s="179"/>
      <c r="CC438" s="179"/>
      <c r="CD438" s="179"/>
      <c r="CE438" s="179"/>
      <c r="CF438" s="179"/>
      <c r="CG438" s="179"/>
      <c r="CH438" s="179"/>
      <c r="CI438" s="179"/>
      <c r="CJ438" s="179"/>
      <c r="CK438" s="179"/>
      <c r="CL438" s="179"/>
      <c r="CM438" s="179"/>
      <c r="CN438" s="179"/>
      <c r="CO438" s="179"/>
      <c r="CP438" s="179"/>
      <c r="CQ438" s="179"/>
      <c r="CR438" s="179"/>
      <c r="CS438" s="179"/>
      <c r="CT438" s="179"/>
      <c r="CU438" s="179"/>
      <c r="CV438" s="179"/>
      <c r="CW438" s="179"/>
      <c r="CX438" s="179"/>
      <c r="CY438" s="179"/>
      <c r="CZ438" s="179"/>
      <c r="DA438" s="179"/>
      <c r="DB438" s="179"/>
      <c r="DC438" s="179"/>
      <c r="DD438" s="179"/>
      <c r="DE438" s="179"/>
      <c r="DF438" s="179"/>
      <c r="DG438" s="179"/>
      <c r="DH438" s="179"/>
      <c r="DI438" s="179"/>
      <c r="DJ438" s="179"/>
      <c r="DK438" s="179"/>
      <c r="DL438" s="179"/>
      <c r="DM438" s="179"/>
      <c r="DN438" s="179"/>
      <c r="DO438" s="179"/>
      <c r="DP438" s="179"/>
      <c r="DQ438" s="179"/>
      <c r="DR438" s="179"/>
      <c r="DS438" s="179"/>
      <c r="DT438" s="179"/>
      <c r="DU438" s="179"/>
      <c r="DV438" s="179"/>
      <c r="DW438" s="179"/>
      <c r="DX438" s="179"/>
      <c r="DY438" s="179"/>
      <c r="DZ438" s="179"/>
      <c r="EA438" s="179"/>
      <c r="EB438" s="179"/>
      <c r="EC438" s="179"/>
      <c r="ED438" s="179"/>
    </row>
    <row r="439" spans="1:134">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c r="BV439" s="179"/>
      <c r="BW439" s="179"/>
      <c r="BX439" s="179"/>
      <c r="BY439" s="179"/>
      <c r="BZ439" s="179"/>
      <c r="CA439" s="179"/>
      <c r="CB439" s="179"/>
      <c r="CC439" s="179"/>
      <c r="CD439" s="179"/>
      <c r="CE439" s="179"/>
      <c r="CF439" s="179"/>
      <c r="CG439" s="179"/>
      <c r="CH439" s="179"/>
      <c r="CI439" s="179"/>
      <c r="CJ439" s="179"/>
      <c r="CK439" s="179"/>
      <c r="CL439" s="179"/>
      <c r="CM439" s="179"/>
      <c r="CN439" s="179"/>
      <c r="CO439" s="179"/>
      <c r="CP439" s="179"/>
      <c r="CQ439" s="179"/>
      <c r="CR439" s="179"/>
      <c r="CS439" s="179"/>
      <c r="CT439" s="179"/>
      <c r="CU439" s="179"/>
      <c r="CV439" s="179"/>
      <c r="CW439" s="179"/>
      <c r="CX439" s="179"/>
      <c r="CY439" s="179"/>
      <c r="CZ439" s="179"/>
      <c r="DA439" s="179"/>
      <c r="DB439" s="179"/>
      <c r="DC439" s="179"/>
      <c r="DD439" s="179"/>
      <c r="DE439" s="179"/>
      <c r="DF439" s="179"/>
      <c r="DG439" s="179"/>
      <c r="DH439" s="179"/>
      <c r="DI439" s="179"/>
      <c r="DJ439" s="179"/>
      <c r="DK439" s="179"/>
      <c r="DL439" s="179"/>
      <c r="DM439" s="179"/>
      <c r="DN439" s="179"/>
      <c r="DO439" s="179"/>
      <c r="DP439" s="179"/>
      <c r="DQ439" s="179"/>
      <c r="DR439" s="179"/>
      <c r="DS439" s="179"/>
      <c r="DT439" s="179"/>
      <c r="DU439" s="179"/>
      <c r="DV439" s="179"/>
      <c r="DW439" s="179"/>
      <c r="DX439" s="179"/>
      <c r="DY439" s="179"/>
      <c r="DZ439" s="179"/>
      <c r="EA439" s="179"/>
      <c r="EB439" s="179"/>
      <c r="EC439" s="179"/>
      <c r="ED439" s="179"/>
    </row>
    <row r="440" spans="1:134">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c r="DA440" s="179"/>
      <c r="DB440" s="179"/>
      <c r="DC440" s="179"/>
      <c r="DD440" s="179"/>
      <c r="DE440" s="179"/>
      <c r="DF440" s="179"/>
      <c r="DG440" s="179"/>
      <c r="DH440" s="179"/>
      <c r="DI440" s="179"/>
      <c r="DJ440" s="179"/>
      <c r="DK440" s="179"/>
      <c r="DL440" s="179"/>
      <c r="DM440" s="179"/>
      <c r="DN440" s="179"/>
      <c r="DO440" s="179"/>
      <c r="DP440" s="179"/>
      <c r="DQ440" s="179"/>
      <c r="DR440" s="179"/>
      <c r="DS440" s="179"/>
      <c r="DT440" s="179"/>
      <c r="DU440" s="179"/>
      <c r="DV440" s="179"/>
      <c r="DW440" s="179"/>
      <c r="DX440" s="179"/>
      <c r="DY440" s="179"/>
      <c r="DZ440" s="179"/>
      <c r="EA440" s="179"/>
      <c r="EB440" s="179"/>
      <c r="EC440" s="179"/>
      <c r="ED440" s="179"/>
    </row>
    <row r="441" spans="1:134">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c r="BX441" s="179"/>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c r="DA441" s="179"/>
      <c r="DB441" s="179"/>
      <c r="DC441" s="179"/>
      <c r="DD441" s="179"/>
      <c r="DE441" s="179"/>
      <c r="DF441" s="179"/>
      <c r="DG441" s="179"/>
      <c r="DH441" s="179"/>
      <c r="DI441" s="179"/>
      <c r="DJ441" s="179"/>
      <c r="DK441" s="179"/>
      <c r="DL441" s="179"/>
      <c r="DM441" s="179"/>
      <c r="DN441" s="179"/>
      <c r="DO441" s="179"/>
      <c r="DP441" s="179"/>
      <c r="DQ441" s="179"/>
      <c r="DR441" s="179"/>
      <c r="DS441" s="179"/>
      <c r="DT441" s="179"/>
      <c r="DU441" s="179"/>
      <c r="DV441" s="179"/>
      <c r="DW441" s="179"/>
      <c r="DX441" s="179"/>
      <c r="DY441" s="179"/>
      <c r="DZ441" s="179"/>
      <c r="EA441" s="179"/>
      <c r="EB441" s="179"/>
      <c r="EC441" s="179"/>
      <c r="ED441" s="179"/>
    </row>
    <row r="442" spans="1:134">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c r="DA442" s="179"/>
      <c r="DB442" s="179"/>
      <c r="DC442" s="179"/>
      <c r="DD442" s="179"/>
      <c r="DE442" s="179"/>
      <c r="DF442" s="179"/>
      <c r="DG442" s="179"/>
      <c r="DH442" s="179"/>
      <c r="DI442" s="179"/>
      <c r="DJ442" s="179"/>
      <c r="DK442" s="179"/>
      <c r="DL442" s="179"/>
      <c r="DM442" s="179"/>
      <c r="DN442" s="179"/>
      <c r="DO442" s="179"/>
      <c r="DP442" s="179"/>
      <c r="DQ442" s="179"/>
      <c r="DR442" s="179"/>
      <c r="DS442" s="179"/>
      <c r="DT442" s="179"/>
      <c r="DU442" s="179"/>
      <c r="DV442" s="179"/>
      <c r="DW442" s="179"/>
      <c r="DX442" s="179"/>
      <c r="DY442" s="179"/>
      <c r="DZ442" s="179"/>
      <c r="EA442" s="179"/>
      <c r="EB442" s="179"/>
      <c r="EC442" s="179"/>
      <c r="ED442" s="179"/>
    </row>
    <row r="443" spans="1:134">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c r="BW443" s="179"/>
      <c r="BX443" s="179"/>
      <c r="BY443" s="179"/>
      <c r="BZ443" s="179"/>
      <c r="CA443" s="179"/>
      <c r="CB443" s="179"/>
      <c r="CC443" s="179"/>
      <c r="CD443" s="179"/>
      <c r="CE443" s="179"/>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c r="CZ443" s="179"/>
      <c r="DA443" s="179"/>
      <c r="DB443" s="179"/>
      <c r="DC443" s="179"/>
      <c r="DD443" s="179"/>
      <c r="DE443" s="179"/>
      <c r="DF443" s="179"/>
      <c r="DG443" s="179"/>
      <c r="DH443" s="179"/>
      <c r="DI443" s="179"/>
      <c r="DJ443" s="179"/>
      <c r="DK443" s="179"/>
      <c r="DL443" s="179"/>
      <c r="DM443" s="179"/>
      <c r="DN443" s="179"/>
      <c r="DO443" s="179"/>
      <c r="DP443" s="179"/>
      <c r="DQ443" s="179"/>
      <c r="DR443" s="179"/>
      <c r="DS443" s="179"/>
      <c r="DT443" s="179"/>
      <c r="DU443" s="179"/>
      <c r="DV443" s="179"/>
      <c r="DW443" s="179"/>
      <c r="DX443" s="179"/>
      <c r="DY443" s="179"/>
      <c r="DZ443" s="179"/>
      <c r="EA443" s="179"/>
      <c r="EB443" s="179"/>
      <c r="EC443" s="179"/>
      <c r="ED443" s="179"/>
    </row>
    <row r="444" spans="1:134">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c r="BV444" s="179"/>
      <c r="BW444" s="179"/>
      <c r="BX444" s="179"/>
      <c r="BY444" s="179"/>
      <c r="BZ444" s="179"/>
      <c r="CA444" s="179"/>
      <c r="CB444" s="179"/>
      <c r="CC444" s="179"/>
      <c r="CD444" s="179"/>
      <c r="CE444" s="179"/>
      <c r="CF444" s="179"/>
      <c r="CG444" s="179"/>
      <c r="CH444" s="179"/>
      <c r="CI444" s="179"/>
      <c r="CJ444" s="179"/>
      <c r="CK444" s="179"/>
      <c r="CL444" s="179"/>
      <c r="CM444" s="179"/>
      <c r="CN444" s="179"/>
      <c r="CO444" s="179"/>
      <c r="CP444" s="179"/>
      <c r="CQ444" s="179"/>
      <c r="CR444" s="179"/>
      <c r="CS444" s="179"/>
      <c r="CT444" s="179"/>
      <c r="CU444" s="179"/>
      <c r="CV444" s="179"/>
      <c r="CW444" s="179"/>
      <c r="CX444" s="179"/>
      <c r="CY444" s="179"/>
      <c r="CZ444" s="179"/>
      <c r="DA444" s="179"/>
      <c r="DB444" s="179"/>
      <c r="DC444" s="179"/>
      <c r="DD444" s="179"/>
      <c r="DE444" s="179"/>
      <c r="DF444" s="179"/>
      <c r="DG444" s="179"/>
      <c r="DH444" s="179"/>
      <c r="DI444" s="179"/>
      <c r="DJ444" s="179"/>
      <c r="DK444" s="179"/>
      <c r="DL444" s="179"/>
      <c r="DM444" s="179"/>
      <c r="DN444" s="179"/>
      <c r="DO444" s="179"/>
      <c r="DP444" s="179"/>
      <c r="DQ444" s="179"/>
      <c r="DR444" s="179"/>
      <c r="DS444" s="179"/>
      <c r="DT444" s="179"/>
      <c r="DU444" s="179"/>
      <c r="DV444" s="179"/>
      <c r="DW444" s="179"/>
      <c r="DX444" s="179"/>
      <c r="DY444" s="179"/>
      <c r="DZ444" s="179"/>
      <c r="EA444" s="179"/>
      <c r="EB444" s="179"/>
      <c r="EC444" s="179"/>
      <c r="ED444" s="179"/>
    </row>
    <row r="445" spans="1:134">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c r="BW445" s="179"/>
      <c r="BX445" s="179"/>
      <c r="BY445" s="179"/>
      <c r="BZ445" s="179"/>
      <c r="CA445" s="179"/>
      <c r="CB445" s="179"/>
      <c r="CC445" s="179"/>
      <c r="CD445" s="179"/>
      <c r="CE445" s="179"/>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c r="CZ445" s="179"/>
      <c r="DA445" s="179"/>
      <c r="DB445" s="179"/>
      <c r="DC445" s="179"/>
      <c r="DD445" s="179"/>
      <c r="DE445" s="179"/>
      <c r="DF445" s="179"/>
      <c r="DG445" s="179"/>
      <c r="DH445" s="179"/>
      <c r="DI445" s="179"/>
      <c r="DJ445" s="179"/>
      <c r="DK445" s="179"/>
      <c r="DL445" s="179"/>
      <c r="DM445" s="179"/>
      <c r="DN445" s="179"/>
      <c r="DO445" s="179"/>
      <c r="DP445" s="179"/>
      <c r="DQ445" s="179"/>
      <c r="DR445" s="179"/>
      <c r="DS445" s="179"/>
      <c r="DT445" s="179"/>
      <c r="DU445" s="179"/>
      <c r="DV445" s="179"/>
      <c r="DW445" s="179"/>
      <c r="DX445" s="179"/>
      <c r="DY445" s="179"/>
      <c r="DZ445" s="179"/>
      <c r="EA445" s="179"/>
      <c r="EB445" s="179"/>
      <c r="EC445" s="179"/>
      <c r="ED445" s="179"/>
    </row>
    <row r="446" spans="1:134">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c r="BV446" s="179"/>
      <c r="BW446" s="179"/>
      <c r="BX446" s="179"/>
      <c r="BY446" s="179"/>
      <c r="BZ446" s="179"/>
      <c r="CA446" s="179"/>
      <c r="CB446" s="179"/>
      <c r="CC446" s="179"/>
      <c r="CD446" s="179"/>
      <c r="CE446" s="179"/>
      <c r="CF446" s="179"/>
      <c r="CG446" s="179"/>
      <c r="CH446" s="179"/>
      <c r="CI446" s="179"/>
      <c r="CJ446" s="179"/>
      <c r="CK446" s="179"/>
      <c r="CL446" s="179"/>
      <c r="CM446" s="179"/>
      <c r="CN446" s="179"/>
      <c r="CO446" s="179"/>
      <c r="CP446" s="179"/>
      <c r="CQ446" s="179"/>
      <c r="CR446" s="179"/>
      <c r="CS446" s="179"/>
      <c r="CT446" s="179"/>
      <c r="CU446" s="179"/>
      <c r="CV446" s="179"/>
      <c r="CW446" s="179"/>
      <c r="CX446" s="179"/>
      <c r="CY446" s="179"/>
      <c r="CZ446" s="179"/>
      <c r="DA446" s="179"/>
      <c r="DB446" s="179"/>
      <c r="DC446" s="179"/>
      <c r="DD446" s="179"/>
      <c r="DE446" s="179"/>
      <c r="DF446" s="179"/>
      <c r="DG446" s="179"/>
      <c r="DH446" s="179"/>
      <c r="DI446" s="179"/>
      <c r="DJ446" s="179"/>
      <c r="DK446" s="179"/>
      <c r="DL446" s="179"/>
      <c r="DM446" s="179"/>
      <c r="DN446" s="179"/>
      <c r="DO446" s="179"/>
      <c r="DP446" s="179"/>
      <c r="DQ446" s="179"/>
      <c r="DR446" s="179"/>
      <c r="DS446" s="179"/>
      <c r="DT446" s="179"/>
      <c r="DU446" s="179"/>
      <c r="DV446" s="179"/>
      <c r="DW446" s="179"/>
      <c r="DX446" s="179"/>
      <c r="DY446" s="179"/>
      <c r="DZ446" s="179"/>
      <c r="EA446" s="179"/>
      <c r="EB446" s="179"/>
      <c r="EC446" s="179"/>
      <c r="ED446" s="179"/>
    </row>
    <row r="447" spans="1:134">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c r="BV447" s="179"/>
      <c r="BW447" s="179"/>
      <c r="BX447" s="179"/>
      <c r="BY447" s="179"/>
      <c r="BZ447" s="179"/>
      <c r="CA447" s="179"/>
      <c r="CB447" s="179"/>
      <c r="CC447" s="179"/>
      <c r="CD447" s="179"/>
      <c r="CE447" s="179"/>
      <c r="CF447" s="179"/>
      <c r="CG447" s="179"/>
      <c r="CH447" s="179"/>
      <c r="CI447" s="179"/>
      <c r="CJ447" s="179"/>
      <c r="CK447" s="179"/>
      <c r="CL447" s="179"/>
      <c r="CM447" s="179"/>
      <c r="CN447" s="179"/>
      <c r="CO447" s="179"/>
      <c r="CP447" s="179"/>
      <c r="CQ447" s="179"/>
      <c r="CR447" s="179"/>
      <c r="CS447" s="179"/>
      <c r="CT447" s="179"/>
      <c r="CU447" s="179"/>
      <c r="CV447" s="179"/>
      <c r="CW447" s="179"/>
      <c r="CX447" s="179"/>
      <c r="CY447" s="179"/>
      <c r="CZ447" s="179"/>
      <c r="DA447" s="179"/>
      <c r="DB447" s="179"/>
      <c r="DC447" s="179"/>
      <c r="DD447" s="179"/>
      <c r="DE447" s="179"/>
      <c r="DF447" s="179"/>
      <c r="DG447" s="179"/>
      <c r="DH447" s="179"/>
      <c r="DI447" s="179"/>
      <c r="DJ447" s="179"/>
      <c r="DK447" s="179"/>
      <c r="DL447" s="179"/>
      <c r="DM447" s="179"/>
      <c r="DN447" s="179"/>
      <c r="DO447" s="179"/>
      <c r="DP447" s="179"/>
      <c r="DQ447" s="179"/>
      <c r="DR447" s="179"/>
      <c r="DS447" s="179"/>
      <c r="DT447" s="179"/>
      <c r="DU447" s="179"/>
      <c r="DV447" s="179"/>
      <c r="DW447" s="179"/>
      <c r="DX447" s="179"/>
      <c r="DY447" s="179"/>
      <c r="DZ447" s="179"/>
      <c r="EA447" s="179"/>
      <c r="EB447" s="179"/>
      <c r="EC447" s="179"/>
      <c r="ED447" s="179"/>
    </row>
    <row r="448" spans="1:134">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c r="BV448" s="179"/>
      <c r="BW448" s="179"/>
      <c r="BX448" s="179"/>
      <c r="BY448" s="179"/>
      <c r="BZ448" s="179"/>
      <c r="CA448" s="179"/>
      <c r="CB448" s="179"/>
      <c r="CC448" s="179"/>
      <c r="CD448" s="179"/>
      <c r="CE448" s="179"/>
      <c r="CF448" s="179"/>
      <c r="CG448" s="179"/>
      <c r="CH448" s="179"/>
      <c r="CI448" s="179"/>
      <c r="CJ448" s="179"/>
      <c r="CK448" s="179"/>
      <c r="CL448" s="179"/>
      <c r="CM448" s="179"/>
      <c r="CN448" s="179"/>
      <c r="CO448" s="179"/>
      <c r="CP448" s="179"/>
      <c r="CQ448" s="179"/>
      <c r="CR448" s="179"/>
      <c r="CS448" s="179"/>
      <c r="CT448" s="179"/>
      <c r="CU448" s="179"/>
      <c r="CV448" s="179"/>
      <c r="CW448" s="179"/>
      <c r="CX448" s="179"/>
      <c r="CY448" s="179"/>
      <c r="CZ448" s="179"/>
      <c r="DA448" s="179"/>
      <c r="DB448" s="179"/>
      <c r="DC448" s="179"/>
      <c r="DD448" s="179"/>
      <c r="DE448" s="179"/>
      <c r="DF448" s="179"/>
      <c r="DG448" s="179"/>
      <c r="DH448" s="179"/>
      <c r="DI448" s="179"/>
      <c r="DJ448" s="179"/>
      <c r="DK448" s="179"/>
      <c r="DL448" s="179"/>
      <c r="DM448" s="179"/>
      <c r="DN448" s="179"/>
      <c r="DO448" s="179"/>
      <c r="DP448" s="179"/>
      <c r="DQ448" s="179"/>
      <c r="DR448" s="179"/>
      <c r="DS448" s="179"/>
      <c r="DT448" s="179"/>
      <c r="DU448" s="179"/>
      <c r="DV448" s="179"/>
      <c r="DW448" s="179"/>
      <c r="DX448" s="179"/>
      <c r="DY448" s="179"/>
      <c r="DZ448" s="179"/>
      <c r="EA448" s="179"/>
      <c r="EB448" s="179"/>
      <c r="EC448" s="179"/>
      <c r="ED448" s="179"/>
    </row>
    <row r="449" spans="1:134">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c r="BR449" s="179"/>
      <c r="BS449" s="179"/>
      <c r="BT449" s="179"/>
      <c r="BU449" s="179"/>
      <c r="BV449" s="179"/>
      <c r="BW449" s="179"/>
      <c r="BX449" s="179"/>
      <c r="BY449" s="179"/>
      <c r="BZ449" s="179"/>
      <c r="CA449" s="179"/>
      <c r="CB449" s="179"/>
      <c r="CC449" s="179"/>
      <c r="CD449" s="179"/>
      <c r="CE449" s="179"/>
      <c r="CF449" s="179"/>
      <c r="CG449" s="179"/>
      <c r="CH449" s="179"/>
      <c r="CI449" s="179"/>
      <c r="CJ449" s="179"/>
      <c r="CK449" s="179"/>
      <c r="CL449" s="179"/>
      <c r="CM449" s="179"/>
      <c r="CN449" s="179"/>
      <c r="CO449" s="179"/>
      <c r="CP449" s="179"/>
      <c r="CQ449" s="179"/>
      <c r="CR449" s="179"/>
      <c r="CS449" s="179"/>
      <c r="CT449" s="179"/>
      <c r="CU449" s="179"/>
      <c r="CV449" s="179"/>
      <c r="CW449" s="179"/>
      <c r="CX449" s="179"/>
      <c r="CY449" s="179"/>
      <c r="CZ449" s="179"/>
      <c r="DA449" s="179"/>
      <c r="DB449" s="179"/>
      <c r="DC449" s="179"/>
      <c r="DD449" s="179"/>
      <c r="DE449" s="179"/>
      <c r="DF449" s="179"/>
      <c r="DG449" s="179"/>
      <c r="DH449" s="179"/>
      <c r="DI449" s="179"/>
      <c r="DJ449" s="179"/>
      <c r="DK449" s="179"/>
      <c r="DL449" s="179"/>
      <c r="DM449" s="179"/>
      <c r="DN449" s="179"/>
      <c r="DO449" s="179"/>
      <c r="DP449" s="179"/>
      <c r="DQ449" s="179"/>
      <c r="DR449" s="179"/>
      <c r="DS449" s="179"/>
      <c r="DT449" s="179"/>
      <c r="DU449" s="179"/>
      <c r="DV449" s="179"/>
      <c r="DW449" s="179"/>
      <c r="DX449" s="179"/>
      <c r="DY449" s="179"/>
      <c r="DZ449" s="179"/>
      <c r="EA449" s="179"/>
      <c r="EB449" s="179"/>
      <c r="EC449" s="179"/>
      <c r="ED449" s="179"/>
    </row>
    <row r="450" spans="1:134">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c r="BV450" s="179"/>
      <c r="BW450" s="179"/>
      <c r="BX450" s="179"/>
      <c r="BY450" s="179"/>
      <c r="BZ450" s="179"/>
      <c r="CA450" s="179"/>
      <c r="CB450" s="179"/>
      <c r="CC450" s="179"/>
      <c r="CD450" s="179"/>
      <c r="CE450" s="179"/>
      <c r="CF450" s="179"/>
      <c r="CG450" s="179"/>
      <c r="CH450" s="179"/>
      <c r="CI450" s="179"/>
      <c r="CJ450" s="179"/>
      <c r="CK450" s="179"/>
      <c r="CL450" s="179"/>
      <c r="CM450" s="179"/>
      <c r="CN450" s="179"/>
      <c r="CO450" s="179"/>
      <c r="CP450" s="179"/>
      <c r="CQ450" s="179"/>
      <c r="CR450" s="179"/>
      <c r="CS450" s="179"/>
      <c r="CT450" s="179"/>
      <c r="CU450" s="179"/>
      <c r="CV450" s="179"/>
      <c r="CW450" s="179"/>
      <c r="CX450" s="179"/>
      <c r="CY450" s="179"/>
      <c r="CZ450" s="179"/>
      <c r="DA450" s="179"/>
      <c r="DB450" s="179"/>
      <c r="DC450" s="179"/>
      <c r="DD450" s="179"/>
      <c r="DE450" s="179"/>
      <c r="DF450" s="179"/>
      <c r="DG450" s="179"/>
      <c r="DH450" s="179"/>
      <c r="DI450" s="179"/>
      <c r="DJ450" s="179"/>
      <c r="DK450" s="179"/>
      <c r="DL450" s="179"/>
      <c r="DM450" s="179"/>
      <c r="DN450" s="179"/>
      <c r="DO450" s="179"/>
      <c r="DP450" s="179"/>
      <c r="DQ450" s="179"/>
      <c r="DR450" s="179"/>
      <c r="DS450" s="179"/>
      <c r="DT450" s="179"/>
      <c r="DU450" s="179"/>
      <c r="DV450" s="179"/>
      <c r="DW450" s="179"/>
      <c r="DX450" s="179"/>
      <c r="DY450" s="179"/>
      <c r="DZ450" s="179"/>
      <c r="EA450" s="179"/>
      <c r="EB450" s="179"/>
      <c r="EC450" s="179"/>
      <c r="ED450" s="179"/>
    </row>
    <row r="451" spans="1:134">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c r="BV451" s="179"/>
      <c r="BW451" s="179"/>
      <c r="BX451" s="179"/>
      <c r="BY451" s="179"/>
      <c r="BZ451" s="179"/>
      <c r="CA451" s="179"/>
      <c r="CB451" s="179"/>
      <c r="CC451" s="179"/>
      <c r="CD451" s="179"/>
      <c r="CE451" s="179"/>
      <c r="CF451" s="179"/>
      <c r="CG451" s="179"/>
      <c r="CH451" s="179"/>
      <c r="CI451" s="179"/>
      <c r="CJ451" s="179"/>
      <c r="CK451" s="179"/>
      <c r="CL451" s="179"/>
      <c r="CM451" s="179"/>
      <c r="CN451" s="179"/>
      <c r="CO451" s="179"/>
      <c r="CP451" s="179"/>
      <c r="CQ451" s="179"/>
      <c r="CR451" s="179"/>
      <c r="CS451" s="179"/>
      <c r="CT451" s="179"/>
      <c r="CU451" s="179"/>
      <c r="CV451" s="179"/>
      <c r="CW451" s="179"/>
      <c r="CX451" s="179"/>
      <c r="CY451" s="179"/>
      <c r="CZ451" s="179"/>
      <c r="DA451" s="179"/>
      <c r="DB451" s="179"/>
      <c r="DC451" s="179"/>
      <c r="DD451" s="179"/>
      <c r="DE451" s="179"/>
      <c r="DF451" s="179"/>
      <c r="DG451" s="179"/>
      <c r="DH451" s="179"/>
      <c r="DI451" s="179"/>
      <c r="DJ451" s="179"/>
      <c r="DK451" s="179"/>
      <c r="DL451" s="179"/>
      <c r="DM451" s="179"/>
      <c r="DN451" s="179"/>
      <c r="DO451" s="179"/>
      <c r="DP451" s="179"/>
      <c r="DQ451" s="179"/>
      <c r="DR451" s="179"/>
      <c r="DS451" s="179"/>
      <c r="DT451" s="179"/>
      <c r="DU451" s="179"/>
      <c r="DV451" s="179"/>
      <c r="DW451" s="179"/>
      <c r="DX451" s="179"/>
      <c r="DY451" s="179"/>
      <c r="DZ451" s="179"/>
      <c r="EA451" s="179"/>
      <c r="EB451" s="179"/>
      <c r="EC451" s="179"/>
      <c r="ED451" s="179"/>
    </row>
    <row r="452" spans="1:134">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c r="BV452" s="179"/>
      <c r="BW452" s="179"/>
      <c r="BX452" s="179"/>
      <c r="BY452" s="179"/>
      <c r="BZ452" s="179"/>
      <c r="CA452" s="179"/>
      <c r="CB452" s="179"/>
      <c r="CC452" s="179"/>
      <c r="CD452" s="179"/>
      <c r="CE452" s="179"/>
      <c r="CF452" s="179"/>
      <c r="CG452" s="179"/>
      <c r="CH452" s="179"/>
      <c r="CI452" s="179"/>
      <c r="CJ452" s="179"/>
      <c r="CK452" s="179"/>
      <c r="CL452" s="179"/>
      <c r="CM452" s="179"/>
      <c r="CN452" s="179"/>
      <c r="CO452" s="179"/>
      <c r="CP452" s="179"/>
      <c r="CQ452" s="179"/>
      <c r="CR452" s="179"/>
      <c r="CS452" s="179"/>
      <c r="CT452" s="179"/>
      <c r="CU452" s="179"/>
      <c r="CV452" s="179"/>
      <c r="CW452" s="179"/>
      <c r="CX452" s="179"/>
      <c r="CY452" s="179"/>
      <c r="CZ452" s="179"/>
      <c r="DA452" s="179"/>
      <c r="DB452" s="179"/>
      <c r="DC452" s="179"/>
      <c r="DD452" s="179"/>
      <c r="DE452" s="179"/>
      <c r="DF452" s="179"/>
      <c r="DG452" s="179"/>
      <c r="DH452" s="179"/>
      <c r="DI452" s="179"/>
      <c r="DJ452" s="179"/>
      <c r="DK452" s="179"/>
      <c r="DL452" s="179"/>
      <c r="DM452" s="179"/>
      <c r="DN452" s="179"/>
      <c r="DO452" s="179"/>
      <c r="DP452" s="179"/>
      <c r="DQ452" s="179"/>
      <c r="DR452" s="179"/>
      <c r="DS452" s="179"/>
      <c r="DT452" s="179"/>
      <c r="DU452" s="179"/>
      <c r="DV452" s="179"/>
      <c r="DW452" s="179"/>
      <c r="DX452" s="179"/>
      <c r="DY452" s="179"/>
      <c r="DZ452" s="179"/>
      <c r="EA452" s="179"/>
      <c r="EB452" s="179"/>
      <c r="EC452" s="179"/>
      <c r="ED452" s="179"/>
    </row>
    <row r="453" spans="1:134">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c r="BV453" s="179"/>
      <c r="BW453" s="179"/>
      <c r="BX453" s="179"/>
      <c r="BY453" s="179"/>
      <c r="BZ453" s="179"/>
      <c r="CA453" s="179"/>
      <c r="CB453" s="179"/>
      <c r="CC453" s="179"/>
      <c r="CD453" s="179"/>
      <c r="CE453" s="179"/>
      <c r="CF453" s="179"/>
      <c r="CG453" s="179"/>
      <c r="CH453" s="179"/>
      <c r="CI453" s="179"/>
      <c r="CJ453" s="179"/>
      <c r="CK453" s="179"/>
      <c r="CL453" s="179"/>
      <c r="CM453" s="179"/>
      <c r="CN453" s="179"/>
      <c r="CO453" s="179"/>
      <c r="CP453" s="179"/>
      <c r="CQ453" s="179"/>
      <c r="CR453" s="179"/>
      <c r="CS453" s="179"/>
      <c r="CT453" s="179"/>
      <c r="CU453" s="179"/>
      <c r="CV453" s="179"/>
      <c r="CW453" s="179"/>
      <c r="CX453" s="179"/>
      <c r="CY453" s="179"/>
      <c r="CZ453" s="179"/>
      <c r="DA453" s="179"/>
      <c r="DB453" s="179"/>
      <c r="DC453" s="179"/>
      <c r="DD453" s="179"/>
      <c r="DE453" s="179"/>
      <c r="DF453" s="179"/>
      <c r="DG453" s="179"/>
      <c r="DH453" s="179"/>
      <c r="DI453" s="179"/>
      <c r="DJ453" s="179"/>
      <c r="DK453" s="179"/>
      <c r="DL453" s="179"/>
      <c r="DM453" s="179"/>
      <c r="DN453" s="179"/>
      <c r="DO453" s="179"/>
      <c r="DP453" s="179"/>
      <c r="DQ453" s="179"/>
      <c r="DR453" s="179"/>
      <c r="DS453" s="179"/>
      <c r="DT453" s="179"/>
      <c r="DU453" s="179"/>
      <c r="DV453" s="179"/>
      <c r="DW453" s="179"/>
      <c r="DX453" s="179"/>
      <c r="DY453" s="179"/>
      <c r="DZ453" s="179"/>
      <c r="EA453" s="179"/>
      <c r="EB453" s="179"/>
      <c r="EC453" s="179"/>
      <c r="ED453" s="179"/>
    </row>
    <row r="454" spans="1:134">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c r="BV454" s="179"/>
      <c r="BW454" s="179"/>
      <c r="BX454" s="179"/>
      <c r="BY454" s="179"/>
      <c r="BZ454" s="179"/>
      <c r="CA454" s="179"/>
      <c r="CB454" s="179"/>
      <c r="CC454" s="179"/>
      <c r="CD454" s="179"/>
      <c r="CE454" s="179"/>
      <c r="CF454" s="179"/>
      <c r="CG454" s="179"/>
      <c r="CH454" s="179"/>
      <c r="CI454" s="179"/>
      <c r="CJ454" s="179"/>
      <c r="CK454" s="179"/>
      <c r="CL454" s="179"/>
      <c r="CM454" s="179"/>
      <c r="CN454" s="179"/>
      <c r="CO454" s="179"/>
      <c r="CP454" s="179"/>
      <c r="CQ454" s="179"/>
      <c r="CR454" s="179"/>
      <c r="CS454" s="179"/>
      <c r="CT454" s="179"/>
      <c r="CU454" s="179"/>
      <c r="CV454" s="179"/>
      <c r="CW454" s="179"/>
      <c r="CX454" s="179"/>
      <c r="CY454" s="179"/>
      <c r="CZ454" s="179"/>
      <c r="DA454" s="179"/>
      <c r="DB454" s="179"/>
      <c r="DC454" s="179"/>
      <c r="DD454" s="179"/>
      <c r="DE454" s="179"/>
      <c r="DF454" s="179"/>
      <c r="DG454" s="179"/>
      <c r="DH454" s="179"/>
      <c r="DI454" s="179"/>
      <c r="DJ454" s="179"/>
      <c r="DK454" s="179"/>
      <c r="DL454" s="179"/>
      <c r="DM454" s="179"/>
      <c r="DN454" s="179"/>
      <c r="DO454" s="179"/>
      <c r="DP454" s="179"/>
      <c r="DQ454" s="179"/>
      <c r="DR454" s="179"/>
      <c r="DS454" s="179"/>
      <c r="DT454" s="179"/>
      <c r="DU454" s="179"/>
      <c r="DV454" s="179"/>
      <c r="DW454" s="179"/>
      <c r="DX454" s="179"/>
      <c r="DY454" s="179"/>
      <c r="DZ454" s="179"/>
      <c r="EA454" s="179"/>
      <c r="EB454" s="179"/>
      <c r="EC454" s="179"/>
      <c r="ED454" s="179"/>
    </row>
    <row r="455" spans="1:134">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c r="BV455" s="179"/>
      <c r="BW455" s="179"/>
      <c r="BX455" s="179"/>
      <c r="BY455" s="179"/>
      <c r="BZ455" s="179"/>
      <c r="CA455" s="179"/>
      <c r="CB455" s="179"/>
      <c r="CC455" s="179"/>
      <c r="CD455" s="179"/>
      <c r="CE455" s="179"/>
      <c r="CF455" s="179"/>
      <c r="CG455" s="179"/>
      <c r="CH455" s="179"/>
      <c r="CI455" s="179"/>
      <c r="CJ455" s="179"/>
      <c r="CK455" s="179"/>
      <c r="CL455" s="179"/>
      <c r="CM455" s="179"/>
      <c r="CN455" s="179"/>
      <c r="CO455" s="179"/>
      <c r="CP455" s="179"/>
      <c r="CQ455" s="179"/>
      <c r="CR455" s="179"/>
      <c r="CS455" s="179"/>
      <c r="CT455" s="179"/>
      <c r="CU455" s="179"/>
      <c r="CV455" s="179"/>
      <c r="CW455" s="179"/>
      <c r="CX455" s="179"/>
      <c r="CY455" s="179"/>
      <c r="CZ455" s="179"/>
      <c r="DA455" s="179"/>
      <c r="DB455" s="179"/>
      <c r="DC455" s="179"/>
      <c r="DD455" s="179"/>
      <c r="DE455" s="179"/>
      <c r="DF455" s="179"/>
      <c r="DG455" s="179"/>
      <c r="DH455" s="179"/>
      <c r="DI455" s="179"/>
      <c r="DJ455" s="179"/>
      <c r="DK455" s="179"/>
      <c r="DL455" s="179"/>
      <c r="DM455" s="179"/>
      <c r="DN455" s="179"/>
      <c r="DO455" s="179"/>
      <c r="DP455" s="179"/>
      <c r="DQ455" s="179"/>
      <c r="DR455" s="179"/>
      <c r="DS455" s="179"/>
      <c r="DT455" s="179"/>
      <c r="DU455" s="179"/>
      <c r="DV455" s="179"/>
      <c r="DW455" s="179"/>
      <c r="DX455" s="179"/>
      <c r="DY455" s="179"/>
      <c r="DZ455" s="179"/>
      <c r="EA455" s="179"/>
      <c r="EB455" s="179"/>
      <c r="EC455" s="179"/>
      <c r="ED455" s="179"/>
    </row>
    <row r="456" spans="1:134">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79"/>
      <c r="CW456" s="179"/>
      <c r="CX456" s="179"/>
      <c r="CY456" s="179"/>
      <c r="CZ456" s="179"/>
      <c r="DA456" s="179"/>
      <c r="DB456" s="179"/>
      <c r="DC456" s="179"/>
      <c r="DD456" s="179"/>
      <c r="DE456" s="179"/>
      <c r="DF456" s="179"/>
      <c r="DG456" s="179"/>
      <c r="DH456" s="179"/>
      <c r="DI456" s="179"/>
      <c r="DJ456" s="179"/>
      <c r="DK456" s="179"/>
      <c r="DL456" s="179"/>
      <c r="DM456" s="179"/>
      <c r="DN456" s="179"/>
      <c r="DO456" s="179"/>
      <c r="DP456" s="179"/>
      <c r="DQ456" s="179"/>
      <c r="DR456" s="179"/>
      <c r="DS456" s="179"/>
      <c r="DT456" s="179"/>
      <c r="DU456" s="179"/>
      <c r="DV456" s="179"/>
      <c r="DW456" s="179"/>
      <c r="DX456" s="179"/>
      <c r="DY456" s="179"/>
      <c r="DZ456" s="179"/>
      <c r="EA456" s="179"/>
      <c r="EB456" s="179"/>
      <c r="EC456" s="179"/>
      <c r="ED456" s="179"/>
    </row>
    <row r="457" spans="1:134">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79"/>
      <c r="CW457" s="179"/>
      <c r="CX457" s="179"/>
      <c r="CY457" s="179"/>
      <c r="CZ457" s="179"/>
      <c r="DA457" s="179"/>
      <c r="DB457" s="179"/>
      <c r="DC457" s="179"/>
      <c r="DD457" s="179"/>
      <c r="DE457" s="179"/>
      <c r="DF457" s="179"/>
      <c r="DG457" s="179"/>
      <c r="DH457" s="179"/>
      <c r="DI457" s="179"/>
      <c r="DJ457" s="179"/>
      <c r="DK457" s="179"/>
      <c r="DL457" s="179"/>
      <c r="DM457" s="179"/>
      <c r="DN457" s="179"/>
      <c r="DO457" s="179"/>
      <c r="DP457" s="179"/>
      <c r="DQ457" s="179"/>
      <c r="DR457" s="179"/>
      <c r="DS457" s="179"/>
      <c r="DT457" s="179"/>
      <c r="DU457" s="179"/>
      <c r="DV457" s="179"/>
      <c r="DW457" s="179"/>
      <c r="DX457" s="179"/>
      <c r="DY457" s="179"/>
      <c r="DZ457" s="179"/>
      <c r="EA457" s="179"/>
      <c r="EB457" s="179"/>
      <c r="EC457" s="179"/>
      <c r="ED457" s="179"/>
    </row>
    <row r="458" spans="1:134">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79"/>
      <c r="CW458" s="179"/>
      <c r="CX458" s="179"/>
      <c r="CY458" s="179"/>
      <c r="CZ458" s="179"/>
      <c r="DA458" s="179"/>
      <c r="DB458" s="179"/>
      <c r="DC458" s="179"/>
      <c r="DD458" s="179"/>
      <c r="DE458" s="179"/>
      <c r="DF458" s="179"/>
      <c r="DG458" s="179"/>
      <c r="DH458" s="179"/>
      <c r="DI458" s="179"/>
      <c r="DJ458" s="179"/>
      <c r="DK458" s="179"/>
      <c r="DL458" s="179"/>
      <c r="DM458" s="179"/>
      <c r="DN458" s="179"/>
      <c r="DO458" s="179"/>
      <c r="DP458" s="179"/>
      <c r="DQ458" s="179"/>
      <c r="DR458" s="179"/>
      <c r="DS458" s="179"/>
      <c r="DT458" s="179"/>
      <c r="DU458" s="179"/>
      <c r="DV458" s="179"/>
      <c r="DW458" s="179"/>
      <c r="DX458" s="179"/>
      <c r="DY458" s="179"/>
      <c r="DZ458" s="179"/>
      <c r="EA458" s="179"/>
      <c r="EB458" s="179"/>
      <c r="EC458" s="179"/>
      <c r="ED458" s="179"/>
    </row>
    <row r="459" spans="1:134">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c r="BV459" s="179"/>
      <c r="BW459" s="179"/>
      <c r="BX459" s="179"/>
      <c r="BY459" s="179"/>
      <c r="BZ459" s="179"/>
      <c r="CA459" s="179"/>
      <c r="CB459" s="179"/>
      <c r="CC459" s="179"/>
      <c r="CD459" s="179"/>
      <c r="CE459" s="179"/>
      <c r="CF459" s="179"/>
      <c r="CG459" s="179"/>
      <c r="CH459" s="179"/>
      <c r="CI459" s="179"/>
      <c r="CJ459" s="179"/>
      <c r="CK459" s="179"/>
      <c r="CL459" s="179"/>
      <c r="CM459" s="179"/>
      <c r="CN459" s="179"/>
      <c r="CO459" s="179"/>
      <c r="CP459" s="179"/>
      <c r="CQ459" s="179"/>
      <c r="CR459" s="179"/>
      <c r="CS459" s="179"/>
      <c r="CT459" s="179"/>
      <c r="CU459" s="179"/>
      <c r="CV459" s="179"/>
      <c r="CW459" s="179"/>
      <c r="CX459" s="179"/>
      <c r="CY459" s="179"/>
      <c r="CZ459" s="179"/>
      <c r="DA459" s="179"/>
      <c r="DB459" s="179"/>
      <c r="DC459" s="179"/>
      <c r="DD459" s="179"/>
      <c r="DE459" s="179"/>
      <c r="DF459" s="179"/>
      <c r="DG459" s="179"/>
      <c r="DH459" s="179"/>
      <c r="DI459" s="179"/>
      <c r="DJ459" s="179"/>
      <c r="DK459" s="179"/>
      <c r="DL459" s="179"/>
      <c r="DM459" s="179"/>
      <c r="DN459" s="179"/>
      <c r="DO459" s="179"/>
      <c r="DP459" s="179"/>
      <c r="DQ459" s="179"/>
      <c r="DR459" s="179"/>
      <c r="DS459" s="179"/>
      <c r="DT459" s="179"/>
      <c r="DU459" s="179"/>
      <c r="DV459" s="179"/>
      <c r="DW459" s="179"/>
      <c r="DX459" s="179"/>
      <c r="DY459" s="179"/>
      <c r="DZ459" s="179"/>
      <c r="EA459" s="179"/>
      <c r="EB459" s="179"/>
      <c r="EC459" s="179"/>
      <c r="ED459" s="179"/>
    </row>
    <row r="460" spans="1:134">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c r="BV460" s="179"/>
      <c r="BW460" s="179"/>
      <c r="BX460" s="179"/>
      <c r="BY460" s="179"/>
      <c r="BZ460" s="179"/>
      <c r="CA460" s="179"/>
      <c r="CB460" s="179"/>
      <c r="CC460" s="179"/>
      <c r="CD460" s="179"/>
      <c r="CE460" s="179"/>
      <c r="CF460" s="179"/>
      <c r="CG460" s="179"/>
      <c r="CH460" s="179"/>
      <c r="CI460" s="179"/>
      <c r="CJ460" s="179"/>
      <c r="CK460" s="179"/>
      <c r="CL460" s="179"/>
      <c r="CM460" s="179"/>
      <c r="CN460" s="179"/>
      <c r="CO460" s="179"/>
      <c r="CP460" s="179"/>
      <c r="CQ460" s="179"/>
      <c r="CR460" s="179"/>
      <c r="CS460" s="179"/>
      <c r="CT460" s="179"/>
      <c r="CU460" s="179"/>
      <c r="CV460" s="179"/>
      <c r="CW460" s="179"/>
      <c r="CX460" s="179"/>
      <c r="CY460" s="179"/>
      <c r="CZ460" s="179"/>
      <c r="DA460" s="179"/>
      <c r="DB460" s="179"/>
      <c r="DC460" s="179"/>
      <c r="DD460" s="179"/>
      <c r="DE460" s="179"/>
      <c r="DF460" s="179"/>
      <c r="DG460" s="179"/>
      <c r="DH460" s="179"/>
      <c r="DI460" s="179"/>
      <c r="DJ460" s="179"/>
      <c r="DK460" s="179"/>
      <c r="DL460" s="179"/>
      <c r="DM460" s="179"/>
      <c r="DN460" s="179"/>
      <c r="DO460" s="179"/>
      <c r="DP460" s="179"/>
      <c r="DQ460" s="179"/>
      <c r="DR460" s="179"/>
      <c r="DS460" s="179"/>
      <c r="DT460" s="179"/>
      <c r="DU460" s="179"/>
      <c r="DV460" s="179"/>
      <c r="DW460" s="179"/>
      <c r="DX460" s="179"/>
      <c r="DY460" s="179"/>
      <c r="DZ460" s="179"/>
      <c r="EA460" s="179"/>
      <c r="EB460" s="179"/>
      <c r="EC460" s="179"/>
      <c r="ED460" s="179"/>
    </row>
    <row r="461" spans="1:134">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c r="BV461" s="179"/>
      <c r="BW461" s="179"/>
      <c r="BX461" s="179"/>
      <c r="BY461" s="179"/>
      <c r="BZ461" s="179"/>
      <c r="CA461" s="179"/>
      <c r="CB461" s="179"/>
      <c r="CC461" s="179"/>
      <c r="CD461" s="179"/>
      <c r="CE461" s="179"/>
      <c r="CF461" s="179"/>
      <c r="CG461" s="179"/>
      <c r="CH461" s="179"/>
      <c r="CI461" s="179"/>
      <c r="CJ461" s="179"/>
      <c r="CK461" s="179"/>
      <c r="CL461" s="179"/>
      <c r="CM461" s="179"/>
      <c r="CN461" s="179"/>
      <c r="CO461" s="179"/>
      <c r="CP461" s="179"/>
      <c r="CQ461" s="179"/>
      <c r="CR461" s="179"/>
      <c r="CS461" s="179"/>
      <c r="CT461" s="179"/>
      <c r="CU461" s="179"/>
      <c r="CV461" s="179"/>
      <c r="CW461" s="179"/>
      <c r="CX461" s="179"/>
      <c r="CY461" s="179"/>
      <c r="CZ461" s="179"/>
      <c r="DA461" s="179"/>
      <c r="DB461" s="179"/>
      <c r="DC461" s="179"/>
      <c r="DD461" s="179"/>
      <c r="DE461" s="179"/>
      <c r="DF461" s="179"/>
      <c r="DG461" s="179"/>
      <c r="DH461" s="179"/>
      <c r="DI461" s="179"/>
      <c r="DJ461" s="179"/>
      <c r="DK461" s="179"/>
      <c r="DL461" s="179"/>
      <c r="DM461" s="179"/>
      <c r="DN461" s="179"/>
      <c r="DO461" s="179"/>
      <c r="DP461" s="179"/>
      <c r="DQ461" s="179"/>
      <c r="DR461" s="179"/>
      <c r="DS461" s="179"/>
      <c r="DT461" s="179"/>
      <c r="DU461" s="179"/>
      <c r="DV461" s="179"/>
      <c r="DW461" s="179"/>
      <c r="DX461" s="179"/>
      <c r="DY461" s="179"/>
      <c r="DZ461" s="179"/>
      <c r="EA461" s="179"/>
      <c r="EB461" s="179"/>
      <c r="EC461" s="179"/>
      <c r="ED461" s="179"/>
    </row>
    <row r="462" spans="1:134">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c r="BV462" s="179"/>
      <c r="BW462" s="179"/>
      <c r="BX462" s="179"/>
      <c r="BY462" s="179"/>
      <c r="BZ462" s="179"/>
      <c r="CA462" s="179"/>
      <c r="CB462" s="179"/>
      <c r="CC462" s="179"/>
      <c r="CD462" s="179"/>
      <c r="CE462" s="179"/>
      <c r="CF462" s="179"/>
      <c r="CG462" s="179"/>
      <c r="CH462" s="179"/>
      <c r="CI462" s="179"/>
      <c r="CJ462" s="179"/>
      <c r="CK462" s="179"/>
      <c r="CL462" s="179"/>
      <c r="CM462" s="179"/>
      <c r="CN462" s="179"/>
      <c r="CO462" s="179"/>
      <c r="CP462" s="179"/>
      <c r="CQ462" s="179"/>
      <c r="CR462" s="179"/>
      <c r="CS462" s="179"/>
      <c r="CT462" s="179"/>
      <c r="CU462" s="179"/>
      <c r="CV462" s="179"/>
      <c r="CW462" s="179"/>
      <c r="CX462" s="179"/>
      <c r="CY462" s="179"/>
      <c r="CZ462" s="179"/>
      <c r="DA462" s="179"/>
      <c r="DB462" s="179"/>
      <c r="DC462" s="179"/>
      <c r="DD462" s="179"/>
      <c r="DE462" s="179"/>
      <c r="DF462" s="179"/>
      <c r="DG462" s="179"/>
      <c r="DH462" s="179"/>
      <c r="DI462" s="179"/>
      <c r="DJ462" s="179"/>
      <c r="DK462" s="179"/>
      <c r="DL462" s="179"/>
      <c r="DM462" s="179"/>
      <c r="DN462" s="179"/>
      <c r="DO462" s="179"/>
      <c r="DP462" s="179"/>
      <c r="DQ462" s="179"/>
      <c r="DR462" s="179"/>
      <c r="DS462" s="179"/>
      <c r="DT462" s="179"/>
      <c r="DU462" s="179"/>
      <c r="DV462" s="179"/>
      <c r="DW462" s="179"/>
      <c r="DX462" s="179"/>
      <c r="DY462" s="179"/>
      <c r="DZ462" s="179"/>
      <c r="EA462" s="179"/>
      <c r="EB462" s="179"/>
      <c r="EC462" s="179"/>
      <c r="ED462" s="179"/>
    </row>
    <row r="463" spans="1:134">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c r="BV463" s="179"/>
      <c r="BW463" s="179"/>
      <c r="BX463" s="179"/>
      <c r="BY463" s="179"/>
      <c r="BZ463" s="179"/>
      <c r="CA463" s="179"/>
      <c r="CB463" s="179"/>
      <c r="CC463" s="179"/>
      <c r="CD463" s="179"/>
      <c r="CE463" s="179"/>
      <c r="CF463" s="179"/>
      <c r="CG463" s="179"/>
      <c r="CH463" s="179"/>
      <c r="CI463" s="179"/>
      <c r="CJ463" s="179"/>
      <c r="CK463" s="179"/>
      <c r="CL463" s="179"/>
      <c r="CM463" s="179"/>
      <c r="CN463" s="179"/>
      <c r="CO463" s="179"/>
      <c r="CP463" s="179"/>
      <c r="CQ463" s="179"/>
      <c r="CR463" s="179"/>
      <c r="CS463" s="179"/>
      <c r="CT463" s="179"/>
      <c r="CU463" s="179"/>
      <c r="CV463" s="179"/>
      <c r="CW463" s="179"/>
      <c r="CX463" s="179"/>
      <c r="CY463" s="179"/>
      <c r="CZ463" s="179"/>
      <c r="DA463" s="179"/>
      <c r="DB463" s="179"/>
      <c r="DC463" s="179"/>
      <c r="DD463" s="179"/>
      <c r="DE463" s="179"/>
      <c r="DF463" s="179"/>
      <c r="DG463" s="179"/>
      <c r="DH463" s="179"/>
      <c r="DI463" s="179"/>
      <c r="DJ463" s="179"/>
      <c r="DK463" s="179"/>
      <c r="DL463" s="179"/>
      <c r="DM463" s="179"/>
      <c r="DN463" s="179"/>
      <c r="DO463" s="179"/>
      <c r="DP463" s="179"/>
      <c r="DQ463" s="179"/>
      <c r="DR463" s="179"/>
      <c r="DS463" s="179"/>
      <c r="DT463" s="179"/>
      <c r="DU463" s="179"/>
      <c r="DV463" s="179"/>
      <c r="DW463" s="179"/>
      <c r="DX463" s="179"/>
      <c r="DY463" s="179"/>
      <c r="DZ463" s="179"/>
      <c r="EA463" s="179"/>
      <c r="EB463" s="179"/>
      <c r="EC463" s="179"/>
      <c r="ED463" s="179"/>
    </row>
    <row r="464" spans="1:134">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c r="BV464" s="179"/>
      <c r="BW464" s="179"/>
      <c r="BX464" s="179"/>
      <c r="BY464" s="179"/>
      <c r="BZ464" s="179"/>
      <c r="CA464" s="179"/>
      <c r="CB464" s="179"/>
      <c r="CC464" s="179"/>
      <c r="CD464" s="179"/>
      <c r="CE464" s="179"/>
      <c r="CF464" s="179"/>
      <c r="CG464" s="179"/>
      <c r="CH464" s="179"/>
      <c r="CI464" s="179"/>
      <c r="CJ464" s="179"/>
      <c r="CK464" s="179"/>
      <c r="CL464" s="179"/>
      <c r="CM464" s="179"/>
      <c r="CN464" s="179"/>
      <c r="CO464" s="179"/>
      <c r="CP464" s="179"/>
      <c r="CQ464" s="179"/>
      <c r="CR464" s="179"/>
      <c r="CS464" s="179"/>
      <c r="CT464" s="179"/>
      <c r="CU464" s="179"/>
      <c r="CV464" s="179"/>
      <c r="CW464" s="179"/>
      <c r="CX464" s="179"/>
      <c r="CY464" s="179"/>
      <c r="CZ464" s="179"/>
      <c r="DA464" s="179"/>
      <c r="DB464" s="179"/>
      <c r="DC464" s="179"/>
      <c r="DD464" s="179"/>
      <c r="DE464" s="179"/>
      <c r="DF464" s="179"/>
      <c r="DG464" s="179"/>
      <c r="DH464" s="179"/>
      <c r="DI464" s="179"/>
      <c r="DJ464" s="179"/>
      <c r="DK464" s="179"/>
      <c r="DL464" s="179"/>
      <c r="DM464" s="179"/>
      <c r="DN464" s="179"/>
      <c r="DO464" s="179"/>
      <c r="DP464" s="179"/>
      <c r="DQ464" s="179"/>
      <c r="DR464" s="179"/>
      <c r="DS464" s="179"/>
      <c r="DT464" s="179"/>
      <c r="DU464" s="179"/>
      <c r="DV464" s="179"/>
      <c r="DW464" s="179"/>
      <c r="DX464" s="179"/>
      <c r="DY464" s="179"/>
      <c r="DZ464" s="179"/>
      <c r="EA464" s="179"/>
      <c r="EB464" s="179"/>
      <c r="EC464" s="179"/>
      <c r="ED464" s="179"/>
    </row>
    <row r="465" spans="1:134">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c r="BV465" s="179"/>
      <c r="BW465" s="179"/>
      <c r="BX465" s="179"/>
      <c r="BY465" s="179"/>
      <c r="BZ465" s="179"/>
      <c r="CA465" s="179"/>
      <c r="CB465" s="179"/>
      <c r="CC465" s="179"/>
      <c r="CD465" s="179"/>
      <c r="CE465" s="179"/>
      <c r="CF465" s="179"/>
      <c r="CG465" s="179"/>
      <c r="CH465" s="179"/>
      <c r="CI465" s="179"/>
      <c r="CJ465" s="179"/>
      <c r="CK465" s="179"/>
      <c r="CL465" s="179"/>
      <c r="CM465" s="179"/>
      <c r="CN465" s="179"/>
      <c r="CO465" s="179"/>
      <c r="CP465" s="179"/>
      <c r="CQ465" s="179"/>
      <c r="CR465" s="179"/>
      <c r="CS465" s="179"/>
      <c r="CT465" s="179"/>
      <c r="CU465" s="179"/>
      <c r="CV465" s="179"/>
      <c r="CW465" s="179"/>
      <c r="CX465" s="179"/>
      <c r="CY465" s="179"/>
      <c r="CZ465" s="179"/>
      <c r="DA465" s="179"/>
      <c r="DB465" s="179"/>
      <c r="DC465" s="179"/>
      <c r="DD465" s="179"/>
      <c r="DE465" s="179"/>
      <c r="DF465" s="179"/>
      <c r="DG465" s="179"/>
      <c r="DH465" s="179"/>
      <c r="DI465" s="179"/>
      <c r="DJ465" s="179"/>
      <c r="DK465" s="179"/>
      <c r="DL465" s="179"/>
      <c r="DM465" s="179"/>
      <c r="DN465" s="179"/>
      <c r="DO465" s="179"/>
      <c r="DP465" s="179"/>
      <c r="DQ465" s="179"/>
      <c r="DR465" s="179"/>
      <c r="DS465" s="179"/>
      <c r="DT465" s="179"/>
      <c r="DU465" s="179"/>
      <c r="DV465" s="179"/>
      <c r="DW465" s="179"/>
      <c r="DX465" s="179"/>
      <c r="DY465" s="179"/>
      <c r="DZ465" s="179"/>
      <c r="EA465" s="179"/>
      <c r="EB465" s="179"/>
      <c r="EC465" s="179"/>
      <c r="ED465" s="179"/>
    </row>
    <row r="466" spans="1:134">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c r="BV466" s="179"/>
      <c r="BW466" s="179"/>
      <c r="BX466" s="179"/>
      <c r="BY466" s="179"/>
      <c r="BZ466" s="179"/>
      <c r="CA466" s="179"/>
      <c r="CB466" s="179"/>
      <c r="CC466" s="179"/>
      <c r="CD466" s="179"/>
      <c r="CE466" s="179"/>
      <c r="CF466" s="179"/>
      <c r="CG466" s="179"/>
      <c r="CH466" s="179"/>
      <c r="CI466" s="179"/>
      <c r="CJ466" s="179"/>
      <c r="CK466" s="179"/>
      <c r="CL466" s="179"/>
      <c r="CM466" s="179"/>
      <c r="CN466" s="179"/>
      <c r="CO466" s="179"/>
      <c r="CP466" s="179"/>
      <c r="CQ466" s="179"/>
      <c r="CR466" s="179"/>
      <c r="CS466" s="179"/>
      <c r="CT466" s="179"/>
      <c r="CU466" s="179"/>
      <c r="CV466" s="179"/>
      <c r="CW466" s="179"/>
      <c r="CX466" s="179"/>
      <c r="CY466" s="179"/>
      <c r="CZ466" s="179"/>
      <c r="DA466" s="179"/>
      <c r="DB466" s="179"/>
      <c r="DC466" s="179"/>
      <c r="DD466" s="179"/>
      <c r="DE466" s="179"/>
      <c r="DF466" s="179"/>
      <c r="DG466" s="179"/>
      <c r="DH466" s="179"/>
      <c r="DI466" s="179"/>
      <c r="DJ466" s="179"/>
      <c r="DK466" s="179"/>
      <c r="DL466" s="179"/>
      <c r="DM466" s="179"/>
      <c r="DN466" s="179"/>
      <c r="DO466" s="179"/>
      <c r="DP466" s="179"/>
      <c r="DQ466" s="179"/>
      <c r="DR466" s="179"/>
      <c r="DS466" s="179"/>
      <c r="DT466" s="179"/>
      <c r="DU466" s="179"/>
      <c r="DV466" s="179"/>
      <c r="DW466" s="179"/>
      <c r="DX466" s="179"/>
      <c r="DY466" s="179"/>
      <c r="DZ466" s="179"/>
      <c r="EA466" s="179"/>
      <c r="EB466" s="179"/>
      <c r="EC466" s="179"/>
      <c r="ED466" s="179"/>
    </row>
    <row r="467" spans="1:134">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c r="BV467" s="179"/>
      <c r="BW467" s="179"/>
      <c r="BX467" s="179"/>
      <c r="BY467" s="179"/>
      <c r="BZ467" s="179"/>
      <c r="CA467" s="179"/>
      <c r="CB467" s="179"/>
      <c r="CC467" s="179"/>
      <c r="CD467" s="179"/>
      <c r="CE467" s="179"/>
      <c r="CF467" s="179"/>
      <c r="CG467" s="179"/>
      <c r="CH467" s="179"/>
      <c r="CI467" s="179"/>
      <c r="CJ467" s="179"/>
      <c r="CK467" s="179"/>
      <c r="CL467" s="179"/>
      <c r="CM467" s="179"/>
      <c r="CN467" s="179"/>
      <c r="CO467" s="179"/>
      <c r="CP467" s="179"/>
      <c r="CQ467" s="179"/>
      <c r="CR467" s="179"/>
      <c r="CS467" s="179"/>
      <c r="CT467" s="179"/>
      <c r="CU467" s="179"/>
      <c r="CV467" s="179"/>
      <c r="CW467" s="179"/>
      <c r="CX467" s="179"/>
      <c r="CY467" s="179"/>
      <c r="CZ467" s="179"/>
      <c r="DA467" s="179"/>
      <c r="DB467" s="179"/>
      <c r="DC467" s="179"/>
      <c r="DD467" s="179"/>
      <c r="DE467" s="179"/>
      <c r="DF467" s="179"/>
      <c r="DG467" s="179"/>
      <c r="DH467" s="179"/>
      <c r="DI467" s="179"/>
      <c r="DJ467" s="179"/>
      <c r="DK467" s="179"/>
      <c r="DL467" s="179"/>
      <c r="DM467" s="179"/>
      <c r="DN467" s="179"/>
      <c r="DO467" s="179"/>
      <c r="DP467" s="179"/>
      <c r="DQ467" s="179"/>
      <c r="DR467" s="179"/>
      <c r="DS467" s="179"/>
      <c r="DT467" s="179"/>
      <c r="DU467" s="179"/>
      <c r="DV467" s="179"/>
      <c r="DW467" s="179"/>
      <c r="DX467" s="179"/>
      <c r="DY467" s="179"/>
      <c r="DZ467" s="179"/>
      <c r="EA467" s="179"/>
      <c r="EB467" s="179"/>
      <c r="EC467" s="179"/>
      <c r="ED467" s="179"/>
    </row>
    <row r="468" spans="1:134">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179"/>
      <c r="CI468" s="179"/>
      <c r="CJ468" s="179"/>
      <c r="CK468" s="179"/>
      <c r="CL468" s="179"/>
      <c r="CM468" s="179"/>
      <c r="CN468" s="179"/>
      <c r="CO468" s="179"/>
      <c r="CP468" s="179"/>
      <c r="CQ468" s="179"/>
      <c r="CR468" s="179"/>
      <c r="CS468" s="179"/>
      <c r="CT468" s="179"/>
      <c r="CU468" s="179"/>
      <c r="CV468" s="179"/>
      <c r="CW468" s="179"/>
      <c r="CX468" s="179"/>
      <c r="CY468" s="179"/>
      <c r="CZ468" s="179"/>
      <c r="DA468" s="179"/>
      <c r="DB468" s="179"/>
      <c r="DC468" s="179"/>
      <c r="DD468" s="179"/>
      <c r="DE468" s="179"/>
      <c r="DF468" s="179"/>
      <c r="DG468" s="179"/>
      <c r="DH468" s="179"/>
      <c r="DI468" s="179"/>
      <c r="DJ468" s="179"/>
      <c r="DK468" s="179"/>
      <c r="DL468" s="179"/>
      <c r="DM468" s="179"/>
      <c r="DN468" s="179"/>
      <c r="DO468" s="179"/>
      <c r="DP468" s="179"/>
      <c r="DQ468" s="179"/>
      <c r="DR468" s="179"/>
      <c r="DS468" s="179"/>
      <c r="DT468" s="179"/>
      <c r="DU468" s="179"/>
      <c r="DV468" s="179"/>
      <c r="DW468" s="179"/>
      <c r="DX468" s="179"/>
      <c r="DY468" s="179"/>
      <c r="DZ468" s="179"/>
      <c r="EA468" s="179"/>
      <c r="EB468" s="179"/>
      <c r="EC468" s="179"/>
      <c r="ED468" s="179"/>
    </row>
    <row r="469" spans="1:134">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9"/>
      <c r="CI469" s="179"/>
      <c r="CJ469" s="179"/>
      <c r="CK469" s="179"/>
      <c r="CL469" s="179"/>
      <c r="CM469" s="179"/>
      <c r="CN469" s="179"/>
      <c r="CO469" s="179"/>
      <c r="CP469" s="179"/>
      <c r="CQ469" s="179"/>
      <c r="CR469" s="179"/>
      <c r="CS469" s="179"/>
      <c r="CT469" s="179"/>
      <c r="CU469" s="179"/>
      <c r="CV469" s="179"/>
      <c r="CW469" s="179"/>
      <c r="CX469" s="179"/>
      <c r="CY469" s="179"/>
      <c r="CZ469" s="179"/>
      <c r="DA469" s="179"/>
      <c r="DB469" s="179"/>
      <c r="DC469" s="179"/>
      <c r="DD469" s="179"/>
      <c r="DE469" s="179"/>
      <c r="DF469" s="179"/>
      <c r="DG469" s="179"/>
      <c r="DH469" s="179"/>
      <c r="DI469" s="179"/>
      <c r="DJ469" s="179"/>
      <c r="DK469" s="179"/>
      <c r="DL469" s="179"/>
      <c r="DM469" s="179"/>
      <c r="DN469" s="179"/>
      <c r="DO469" s="179"/>
      <c r="DP469" s="179"/>
      <c r="DQ469" s="179"/>
      <c r="DR469" s="179"/>
      <c r="DS469" s="179"/>
      <c r="DT469" s="179"/>
      <c r="DU469" s="179"/>
      <c r="DV469" s="179"/>
      <c r="DW469" s="179"/>
      <c r="DX469" s="179"/>
      <c r="DY469" s="179"/>
      <c r="DZ469" s="179"/>
      <c r="EA469" s="179"/>
      <c r="EB469" s="179"/>
      <c r="EC469" s="179"/>
      <c r="ED469" s="179"/>
    </row>
    <row r="470" spans="1:134">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c r="BV470" s="179"/>
      <c r="BW470" s="179"/>
      <c r="BX470" s="179"/>
      <c r="BY470" s="179"/>
      <c r="BZ470" s="179"/>
      <c r="CA470" s="179"/>
      <c r="CB470" s="179"/>
      <c r="CC470" s="179"/>
      <c r="CD470" s="179"/>
      <c r="CE470" s="179"/>
      <c r="CF470" s="179"/>
      <c r="CG470" s="179"/>
      <c r="CH470" s="179"/>
      <c r="CI470" s="179"/>
      <c r="CJ470" s="179"/>
      <c r="CK470" s="179"/>
      <c r="CL470" s="179"/>
      <c r="CM470" s="179"/>
      <c r="CN470" s="179"/>
      <c r="CO470" s="179"/>
      <c r="CP470" s="179"/>
      <c r="CQ470" s="179"/>
      <c r="CR470" s="179"/>
      <c r="CS470" s="179"/>
      <c r="CT470" s="179"/>
      <c r="CU470" s="179"/>
      <c r="CV470" s="179"/>
      <c r="CW470" s="179"/>
      <c r="CX470" s="179"/>
      <c r="CY470" s="179"/>
      <c r="CZ470" s="179"/>
      <c r="DA470" s="179"/>
      <c r="DB470" s="179"/>
      <c r="DC470" s="179"/>
      <c r="DD470" s="179"/>
      <c r="DE470" s="179"/>
      <c r="DF470" s="179"/>
      <c r="DG470" s="179"/>
      <c r="DH470" s="179"/>
      <c r="DI470" s="179"/>
      <c r="DJ470" s="179"/>
      <c r="DK470" s="179"/>
      <c r="DL470" s="179"/>
      <c r="DM470" s="179"/>
      <c r="DN470" s="179"/>
      <c r="DO470" s="179"/>
      <c r="DP470" s="179"/>
      <c r="DQ470" s="179"/>
      <c r="DR470" s="179"/>
      <c r="DS470" s="179"/>
      <c r="DT470" s="179"/>
      <c r="DU470" s="179"/>
      <c r="DV470" s="179"/>
      <c r="DW470" s="179"/>
      <c r="DX470" s="179"/>
      <c r="DY470" s="179"/>
      <c r="DZ470" s="179"/>
      <c r="EA470" s="179"/>
      <c r="EB470" s="179"/>
      <c r="EC470" s="179"/>
      <c r="ED470" s="179"/>
    </row>
    <row r="471" spans="1:134">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c r="BV471" s="179"/>
      <c r="BW471" s="179"/>
      <c r="BX471" s="179"/>
      <c r="BY471" s="179"/>
      <c r="BZ471" s="179"/>
      <c r="CA471" s="179"/>
      <c r="CB471" s="179"/>
      <c r="CC471" s="179"/>
      <c r="CD471" s="179"/>
      <c r="CE471" s="179"/>
      <c r="CF471" s="179"/>
      <c r="CG471" s="179"/>
      <c r="CH471" s="179"/>
      <c r="CI471" s="179"/>
      <c r="CJ471" s="179"/>
      <c r="CK471" s="179"/>
      <c r="CL471" s="179"/>
      <c r="CM471" s="179"/>
      <c r="CN471" s="179"/>
      <c r="CO471" s="179"/>
      <c r="CP471" s="179"/>
      <c r="CQ471" s="179"/>
      <c r="CR471" s="179"/>
      <c r="CS471" s="179"/>
      <c r="CT471" s="179"/>
      <c r="CU471" s="179"/>
      <c r="CV471" s="179"/>
      <c r="CW471" s="179"/>
      <c r="CX471" s="179"/>
      <c r="CY471" s="179"/>
      <c r="CZ471" s="179"/>
      <c r="DA471" s="179"/>
      <c r="DB471" s="179"/>
      <c r="DC471" s="179"/>
      <c r="DD471" s="179"/>
      <c r="DE471" s="179"/>
      <c r="DF471" s="179"/>
      <c r="DG471" s="179"/>
      <c r="DH471" s="179"/>
      <c r="DI471" s="179"/>
      <c r="DJ471" s="179"/>
      <c r="DK471" s="179"/>
      <c r="DL471" s="179"/>
      <c r="DM471" s="179"/>
      <c r="DN471" s="179"/>
      <c r="DO471" s="179"/>
      <c r="DP471" s="179"/>
      <c r="DQ471" s="179"/>
      <c r="DR471" s="179"/>
      <c r="DS471" s="179"/>
      <c r="DT471" s="179"/>
      <c r="DU471" s="179"/>
      <c r="DV471" s="179"/>
      <c r="DW471" s="179"/>
      <c r="DX471" s="179"/>
      <c r="DY471" s="179"/>
      <c r="DZ471" s="179"/>
      <c r="EA471" s="179"/>
      <c r="EB471" s="179"/>
      <c r="EC471" s="179"/>
      <c r="ED471" s="179"/>
    </row>
    <row r="472" spans="1:134">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c r="BR472" s="179"/>
      <c r="BS472" s="179"/>
      <c r="BT472" s="179"/>
      <c r="BU472" s="179"/>
      <c r="BV472" s="179"/>
      <c r="BW472" s="179"/>
      <c r="BX472" s="179"/>
      <c r="BY472" s="179"/>
      <c r="BZ472" s="179"/>
      <c r="CA472" s="179"/>
      <c r="CB472" s="179"/>
      <c r="CC472" s="179"/>
      <c r="CD472" s="179"/>
      <c r="CE472" s="179"/>
      <c r="CF472" s="179"/>
      <c r="CG472" s="179"/>
      <c r="CH472" s="179"/>
      <c r="CI472" s="179"/>
      <c r="CJ472" s="179"/>
      <c r="CK472" s="179"/>
      <c r="CL472" s="179"/>
      <c r="CM472" s="179"/>
      <c r="CN472" s="179"/>
      <c r="CO472" s="179"/>
      <c r="CP472" s="179"/>
      <c r="CQ472" s="179"/>
      <c r="CR472" s="179"/>
      <c r="CS472" s="179"/>
      <c r="CT472" s="179"/>
      <c r="CU472" s="179"/>
      <c r="CV472" s="179"/>
      <c r="CW472" s="179"/>
      <c r="CX472" s="179"/>
      <c r="CY472" s="179"/>
      <c r="CZ472" s="179"/>
      <c r="DA472" s="179"/>
      <c r="DB472" s="179"/>
      <c r="DC472" s="179"/>
      <c r="DD472" s="179"/>
      <c r="DE472" s="179"/>
      <c r="DF472" s="179"/>
      <c r="DG472" s="179"/>
      <c r="DH472" s="179"/>
      <c r="DI472" s="179"/>
      <c r="DJ472" s="179"/>
      <c r="DK472" s="179"/>
      <c r="DL472" s="179"/>
      <c r="DM472" s="179"/>
      <c r="DN472" s="179"/>
      <c r="DO472" s="179"/>
      <c r="DP472" s="179"/>
      <c r="DQ472" s="179"/>
      <c r="DR472" s="179"/>
      <c r="DS472" s="179"/>
      <c r="DT472" s="179"/>
      <c r="DU472" s="179"/>
      <c r="DV472" s="179"/>
      <c r="DW472" s="179"/>
      <c r="DX472" s="179"/>
      <c r="DY472" s="179"/>
      <c r="DZ472" s="179"/>
      <c r="EA472" s="179"/>
      <c r="EB472" s="179"/>
      <c r="EC472" s="179"/>
      <c r="ED472" s="179"/>
    </row>
    <row r="473" spans="1:134">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c r="CS473" s="179"/>
      <c r="CT473" s="179"/>
      <c r="CU473" s="179"/>
      <c r="CV473" s="179"/>
      <c r="CW473" s="179"/>
      <c r="CX473" s="179"/>
      <c r="CY473" s="179"/>
      <c r="CZ473" s="179"/>
      <c r="DA473" s="179"/>
      <c r="DB473" s="179"/>
      <c r="DC473" s="179"/>
      <c r="DD473" s="179"/>
      <c r="DE473" s="179"/>
      <c r="DF473" s="179"/>
      <c r="DG473" s="179"/>
      <c r="DH473" s="179"/>
      <c r="DI473" s="179"/>
      <c r="DJ473" s="179"/>
      <c r="DK473" s="179"/>
      <c r="DL473" s="179"/>
      <c r="DM473" s="179"/>
      <c r="DN473" s="179"/>
      <c r="DO473" s="179"/>
      <c r="DP473" s="179"/>
      <c r="DQ473" s="179"/>
      <c r="DR473" s="179"/>
      <c r="DS473" s="179"/>
      <c r="DT473" s="179"/>
      <c r="DU473" s="179"/>
      <c r="DV473" s="179"/>
      <c r="DW473" s="179"/>
      <c r="DX473" s="179"/>
      <c r="DY473" s="179"/>
      <c r="DZ473" s="179"/>
      <c r="EA473" s="179"/>
      <c r="EB473" s="179"/>
      <c r="EC473" s="179"/>
      <c r="ED473" s="179"/>
    </row>
    <row r="474" spans="1:134">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79"/>
      <c r="CB474" s="179"/>
      <c r="CC474" s="179"/>
      <c r="CD474" s="179"/>
      <c r="CE474" s="179"/>
      <c r="CF474" s="179"/>
      <c r="CG474" s="179"/>
      <c r="CH474" s="179"/>
      <c r="CI474" s="179"/>
      <c r="CJ474" s="179"/>
      <c r="CK474" s="179"/>
      <c r="CL474" s="179"/>
      <c r="CM474" s="179"/>
      <c r="CN474" s="179"/>
      <c r="CO474" s="179"/>
      <c r="CP474" s="179"/>
      <c r="CQ474" s="179"/>
      <c r="CR474" s="179"/>
      <c r="CS474" s="179"/>
      <c r="CT474" s="179"/>
      <c r="CU474" s="179"/>
      <c r="CV474" s="179"/>
      <c r="CW474" s="179"/>
      <c r="CX474" s="179"/>
      <c r="CY474" s="179"/>
      <c r="CZ474" s="179"/>
      <c r="DA474" s="179"/>
      <c r="DB474" s="179"/>
      <c r="DC474" s="179"/>
      <c r="DD474" s="179"/>
      <c r="DE474" s="179"/>
      <c r="DF474" s="179"/>
      <c r="DG474" s="179"/>
      <c r="DH474" s="179"/>
      <c r="DI474" s="179"/>
      <c r="DJ474" s="179"/>
      <c r="DK474" s="179"/>
      <c r="DL474" s="179"/>
      <c r="DM474" s="179"/>
      <c r="DN474" s="179"/>
      <c r="DO474" s="179"/>
      <c r="DP474" s="179"/>
      <c r="DQ474" s="179"/>
      <c r="DR474" s="179"/>
      <c r="DS474" s="179"/>
      <c r="DT474" s="179"/>
      <c r="DU474" s="179"/>
      <c r="DV474" s="179"/>
      <c r="DW474" s="179"/>
      <c r="DX474" s="179"/>
      <c r="DY474" s="179"/>
      <c r="DZ474" s="179"/>
      <c r="EA474" s="179"/>
      <c r="EB474" s="179"/>
      <c r="EC474" s="179"/>
      <c r="ED474" s="179"/>
    </row>
    <row r="475" spans="1:134">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c r="CQ475" s="179"/>
      <c r="CR475" s="179"/>
      <c r="CS475" s="179"/>
      <c r="CT475" s="179"/>
      <c r="CU475" s="179"/>
      <c r="CV475" s="179"/>
      <c r="CW475" s="179"/>
      <c r="CX475" s="179"/>
      <c r="CY475" s="179"/>
      <c r="CZ475" s="179"/>
      <c r="DA475" s="179"/>
      <c r="DB475" s="179"/>
      <c r="DC475" s="179"/>
      <c r="DD475" s="179"/>
      <c r="DE475" s="179"/>
      <c r="DF475" s="179"/>
      <c r="DG475" s="179"/>
      <c r="DH475" s="179"/>
      <c r="DI475" s="179"/>
      <c r="DJ475" s="179"/>
      <c r="DK475" s="179"/>
      <c r="DL475" s="179"/>
      <c r="DM475" s="179"/>
      <c r="DN475" s="179"/>
      <c r="DO475" s="179"/>
      <c r="DP475" s="179"/>
      <c r="DQ475" s="179"/>
      <c r="DR475" s="179"/>
      <c r="DS475" s="179"/>
      <c r="DT475" s="179"/>
      <c r="DU475" s="179"/>
      <c r="DV475" s="179"/>
      <c r="DW475" s="179"/>
      <c r="DX475" s="179"/>
      <c r="DY475" s="179"/>
      <c r="DZ475" s="179"/>
      <c r="EA475" s="179"/>
      <c r="EB475" s="179"/>
      <c r="EC475" s="179"/>
      <c r="ED475" s="179"/>
    </row>
    <row r="476" spans="1:134">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c r="CS476" s="179"/>
      <c r="CT476" s="179"/>
      <c r="CU476" s="179"/>
      <c r="CV476" s="179"/>
      <c r="CW476" s="179"/>
      <c r="CX476" s="179"/>
      <c r="CY476" s="179"/>
      <c r="CZ476" s="179"/>
      <c r="DA476" s="179"/>
      <c r="DB476" s="179"/>
      <c r="DC476" s="179"/>
      <c r="DD476" s="179"/>
      <c r="DE476" s="179"/>
      <c r="DF476" s="179"/>
      <c r="DG476" s="179"/>
      <c r="DH476" s="179"/>
      <c r="DI476" s="179"/>
      <c r="DJ476" s="179"/>
      <c r="DK476" s="179"/>
      <c r="DL476" s="179"/>
      <c r="DM476" s="179"/>
      <c r="DN476" s="179"/>
      <c r="DO476" s="179"/>
      <c r="DP476" s="179"/>
      <c r="DQ476" s="179"/>
      <c r="DR476" s="179"/>
      <c r="DS476" s="179"/>
      <c r="DT476" s="179"/>
      <c r="DU476" s="179"/>
      <c r="DV476" s="179"/>
      <c r="DW476" s="179"/>
      <c r="DX476" s="179"/>
      <c r="DY476" s="179"/>
      <c r="DZ476" s="179"/>
      <c r="EA476" s="179"/>
      <c r="EB476" s="179"/>
      <c r="EC476" s="179"/>
      <c r="ED476" s="179"/>
    </row>
    <row r="477" spans="1:134">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c r="BR477" s="179"/>
      <c r="BS477" s="179"/>
      <c r="BT477" s="179"/>
      <c r="BU477" s="179"/>
      <c r="BV477" s="179"/>
      <c r="BW477" s="179"/>
      <c r="BX477" s="179"/>
      <c r="BY477" s="179"/>
      <c r="BZ477" s="179"/>
      <c r="CA477" s="179"/>
      <c r="CB477" s="179"/>
      <c r="CC477" s="179"/>
      <c r="CD477" s="179"/>
      <c r="CE477" s="179"/>
      <c r="CF477" s="179"/>
      <c r="CG477" s="179"/>
      <c r="CH477" s="179"/>
      <c r="CI477" s="179"/>
      <c r="CJ477" s="179"/>
      <c r="CK477" s="179"/>
      <c r="CL477" s="179"/>
      <c r="CM477" s="179"/>
      <c r="CN477" s="179"/>
      <c r="CO477" s="179"/>
      <c r="CP477" s="179"/>
      <c r="CQ477" s="179"/>
      <c r="CR477" s="179"/>
      <c r="CS477" s="179"/>
      <c r="CT477" s="179"/>
      <c r="CU477" s="179"/>
      <c r="CV477" s="179"/>
      <c r="CW477" s="179"/>
      <c r="CX477" s="179"/>
      <c r="CY477" s="179"/>
      <c r="CZ477" s="179"/>
      <c r="DA477" s="179"/>
      <c r="DB477" s="179"/>
      <c r="DC477" s="179"/>
      <c r="DD477" s="179"/>
      <c r="DE477" s="179"/>
      <c r="DF477" s="179"/>
      <c r="DG477" s="179"/>
      <c r="DH477" s="179"/>
      <c r="DI477" s="179"/>
      <c r="DJ477" s="179"/>
      <c r="DK477" s="179"/>
      <c r="DL477" s="179"/>
      <c r="DM477" s="179"/>
      <c r="DN477" s="179"/>
      <c r="DO477" s="179"/>
      <c r="DP477" s="179"/>
      <c r="DQ477" s="179"/>
      <c r="DR477" s="179"/>
      <c r="DS477" s="179"/>
      <c r="DT477" s="179"/>
      <c r="DU477" s="179"/>
      <c r="DV477" s="179"/>
      <c r="DW477" s="179"/>
      <c r="DX477" s="179"/>
      <c r="DY477" s="179"/>
      <c r="DZ477" s="179"/>
      <c r="EA477" s="179"/>
      <c r="EB477" s="179"/>
      <c r="EC477" s="179"/>
      <c r="ED477" s="179"/>
    </row>
    <row r="478" spans="1:134">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c r="CQ478" s="179"/>
      <c r="CR478" s="179"/>
      <c r="CS478" s="179"/>
      <c r="CT478" s="179"/>
      <c r="CU478" s="179"/>
      <c r="CV478" s="179"/>
      <c r="CW478" s="179"/>
      <c r="CX478" s="179"/>
      <c r="CY478" s="179"/>
      <c r="CZ478" s="179"/>
      <c r="DA478" s="179"/>
      <c r="DB478" s="179"/>
      <c r="DC478" s="179"/>
      <c r="DD478" s="179"/>
      <c r="DE478" s="179"/>
      <c r="DF478" s="179"/>
      <c r="DG478" s="179"/>
      <c r="DH478" s="179"/>
      <c r="DI478" s="179"/>
      <c r="DJ478" s="179"/>
      <c r="DK478" s="179"/>
      <c r="DL478" s="179"/>
      <c r="DM478" s="179"/>
      <c r="DN478" s="179"/>
      <c r="DO478" s="179"/>
      <c r="DP478" s="179"/>
      <c r="DQ478" s="179"/>
      <c r="DR478" s="179"/>
      <c r="DS478" s="179"/>
      <c r="DT478" s="179"/>
      <c r="DU478" s="179"/>
      <c r="DV478" s="179"/>
      <c r="DW478" s="179"/>
      <c r="DX478" s="179"/>
      <c r="DY478" s="179"/>
      <c r="DZ478" s="179"/>
      <c r="EA478" s="179"/>
      <c r="EB478" s="179"/>
      <c r="EC478" s="179"/>
      <c r="ED478" s="179"/>
    </row>
    <row r="479" spans="1:134">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c r="BV479" s="179"/>
      <c r="BW479" s="179"/>
      <c r="BX479" s="179"/>
      <c r="BY479" s="179"/>
      <c r="BZ479" s="179"/>
      <c r="CA479" s="179"/>
      <c r="CB479" s="179"/>
      <c r="CC479" s="179"/>
      <c r="CD479" s="179"/>
      <c r="CE479" s="179"/>
      <c r="CF479" s="179"/>
      <c r="CG479" s="179"/>
      <c r="CH479" s="179"/>
      <c r="CI479" s="179"/>
      <c r="CJ479" s="179"/>
      <c r="CK479" s="179"/>
      <c r="CL479" s="179"/>
      <c r="CM479" s="179"/>
      <c r="CN479" s="179"/>
      <c r="CO479" s="179"/>
      <c r="CP479" s="179"/>
      <c r="CQ479" s="179"/>
      <c r="CR479" s="179"/>
      <c r="CS479" s="179"/>
      <c r="CT479" s="179"/>
      <c r="CU479" s="179"/>
      <c r="CV479" s="179"/>
      <c r="CW479" s="179"/>
      <c r="CX479" s="179"/>
      <c r="CY479" s="179"/>
      <c r="CZ479" s="179"/>
      <c r="DA479" s="179"/>
      <c r="DB479" s="179"/>
      <c r="DC479" s="179"/>
      <c r="DD479" s="179"/>
      <c r="DE479" s="179"/>
      <c r="DF479" s="179"/>
      <c r="DG479" s="179"/>
      <c r="DH479" s="179"/>
      <c r="DI479" s="179"/>
      <c r="DJ479" s="179"/>
      <c r="DK479" s="179"/>
      <c r="DL479" s="179"/>
      <c r="DM479" s="179"/>
      <c r="DN479" s="179"/>
      <c r="DO479" s="179"/>
      <c r="DP479" s="179"/>
      <c r="DQ479" s="179"/>
      <c r="DR479" s="179"/>
      <c r="DS479" s="179"/>
      <c r="DT479" s="179"/>
      <c r="DU479" s="179"/>
      <c r="DV479" s="179"/>
      <c r="DW479" s="179"/>
      <c r="DX479" s="179"/>
      <c r="DY479" s="179"/>
      <c r="DZ479" s="179"/>
      <c r="EA479" s="179"/>
      <c r="EB479" s="179"/>
      <c r="EC479" s="179"/>
      <c r="ED479" s="179"/>
    </row>
    <row r="480" spans="1:134">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c r="BR480" s="179"/>
      <c r="BS480" s="179"/>
      <c r="BT480" s="179"/>
      <c r="BU480" s="179"/>
      <c r="BV480" s="179"/>
      <c r="BW480" s="179"/>
      <c r="BX480" s="179"/>
      <c r="BY480" s="179"/>
      <c r="BZ480" s="179"/>
      <c r="CA480" s="179"/>
      <c r="CB480" s="179"/>
      <c r="CC480" s="179"/>
      <c r="CD480" s="179"/>
      <c r="CE480" s="179"/>
      <c r="CF480" s="179"/>
      <c r="CG480" s="179"/>
      <c r="CH480" s="179"/>
      <c r="CI480" s="179"/>
      <c r="CJ480" s="179"/>
      <c r="CK480" s="179"/>
      <c r="CL480" s="179"/>
      <c r="CM480" s="179"/>
      <c r="CN480" s="179"/>
      <c r="CO480" s="179"/>
      <c r="CP480" s="179"/>
      <c r="CQ480" s="179"/>
      <c r="CR480" s="179"/>
      <c r="CS480" s="179"/>
      <c r="CT480" s="179"/>
      <c r="CU480" s="179"/>
      <c r="CV480" s="179"/>
      <c r="CW480" s="179"/>
      <c r="CX480" s="179"/>
      <c r="CY480" s="179"/>
      <c r="CZ480" s="179"/>
      <c r="DA480" s="179"/>
      <c r="DB480" s="179"/>
      <c r="DC480" s="179"/>
      <c r="DD480" s="179"/>
      <c r="DE480" s="179"/>
      <c r="DF480" s="179"/>
      <c r="DG480" s="179"/>
      <c r="DH480" s="179"/>
      <c r="DI480" s="179"/>
      <c r="DJ480" s="179"/>
      <c r="DK480" s="179"/>
      <c r="DL480" s="179"/>
      <c r="DM480" s="179"/>
      <c r="DN480" s="179"/>
      <c r="DO480" s="179"/>
      <c r="DP480" s="179"/>
      <c r="DQ480" s="179"/>
      <c r="DR480" s="179"/>
      <c r="DS480" s="179"/>
      <c r="DT480" s="179"/>
      <c r="DU480" s="179"/>
      <c r="DV480" s="179"/>
      <c r="DW480" s="179"/>
      <c r="DX480" s="179"/>
      <c r="DY480" s="179"/>
      <c r="DZ480" s="179"/>
      <c r="EA480" s="179"/>
      <c r="EB480" s="179"/>
      <c r="EC480" s="179"/>
      <c r="ED480" s="179"/>
    </row>
    <row r="481" spans="1:134">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c r="BV481" s="179"/>
      <c r="BW481" s="179"/>
      <c r="BX481" s="179"/>
      <c r="BY481" s="179"/>
      <c r="BZ481" s="179"/>
      <c r="CA481" s="179"/>
      <c r="CB481" s="179"/>
      <c r="CC481" s="179"/>
      <c r="CD481" s="179"/>
      <c r="CE481" s="179"/>
      <c r="CF481" s="179"/>
      <c r="CG481" s="179"/>
      <c r="CH481" s="179"/>
      <c r="CI481" s="179"/>
      <c r="CJ481" s="179"/>
      <c r="CK481" s="179"/>
      <c r="CL481" s="179"/>
      <c r="CM481" s="179"/>
      <c r="CN481" s="179"/>
      <c r="CO481" s="179"/>
      <c r="CP481" s="179"/>
      <c r="CQ481" s="179"/>
      <c r="CR481" s="179"/>
      <c r="CS481" s="179"/>
      <c r="CT481" s="179"/>
      <c r="CU481" s="179"/>
      <c r="CV481" s="179"/>
      <c r="CW481" s="179"/>
      <c r="CX481" s="179"/>
      <c r="CY481" s="179"/>
      <c r="CZ481" s="179"/>
      <c r="DA481" s="179"/>
      <c r="DB481" s="179"/>
      <c r="DC481" s="179"/>
      <c r="DD481" s="179"/>
      <c r="DE481" s="179"/>
      <c r="DF481" s="179"/>
      <c r="DG481" s="179"/>
      <c r="DH481" s="179"/>
      <c r="DI481" s="179"/>
      <c r="DJ481" s="179"/>
      <c r="DK481" s="179"/>
      <c r="DL481" s="179"/>
      <c r="DM481" s="179"/>
      <c r="DN481" s="179"/>
      <c r="DO481" s="179"/>
      <c r="DP481" s="179"/>
      <c r="DQ481" s="179"/>
      <c r="DR481" s="179"/>
      <c r="DS481" s="179"/>
      <c r="DT481" s="179"/>
      <c r="DU481" s="179"/>
      <c r="DV481" s="179"/>
      <c r="DW481" s="179"/>
      <c r="DX481" s="179"/>
      <c r="DY481" s="179"/>
      <c r="DZ481" s="179"/>
      <c r="EA481" s="179"/>
      <c r="EB481" s="179"/>
      <c r="EC481" s="179"/>
      <c r="ED481" s="179"/>
    </row>
    <row r="482" spans="1:134">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c r="BV482" s="179"/>
      <c r="BW482" s="179"/>
      <c r="BX482" s="179"/>
      <c r="BY482" s="179"/>
      <c r="BZ482" s="179"/>
      <c r="CA482" s="179"/>
      <c r="CB482" s="179"/>
      <c r="CC482" s="179"/>
      <c r="CD482" s="179"/>
      <c r="CE482" s="179"/>
      <c r="CF482" s="179"/>
      <c r="CG482" s="179"/>
      <c r="CH482" s="179"/>
      <c r="CI482" s="179"/>
      <c r="CJ482" s="179"/>
      <c r="CK482" s="179"/>
      <c r="CL482" s="179"/>
      <c r="CM482" s="179"/>
      <c r="CN482" s="179"/>
      <c r="CO482" s="179"/>
      <c r="CP482" s="179"/>
      <c r="CQ482" s="179"/>
      <c r="CR482" s="179"/>
      <c r="CS482" s="179"/>
      <c r="CT482" s="179"/>
      <c r="CU482" s="179"/>
      <c r="CV482" s="179"/>
      <c r="CW482" s="179"/>
      <c r="CX482" s="179"/>
      <c r="CY482" s="179"/>
      <c r="CZ482" s="179"/>
      <c r="DA482" s="179"/>
      <c r="DB482" s="179"/>
      <c r="DC482" s="179"/>
      <c r="DD482" s="179"/>
      <c r="DE482" s="179"/>
      <c r="DF482" s="179"/>
      <c r="DG482" s="179"/>
      <c r="DH482" s="179"/>
      <c r="DI482" s="179"/>
      <c r="DJ482" s="179"/>
      <c r="DK482" s="179"/>
      <c r="DL482" s="179"/>
      <c r="DM482" s="179"/>
      <c r="DN482" s="179"/>
      <c r="DO482" s="179"/>
      <c r="DP482" s="179"/>
      <c r="DQ482" s="179"/>
      <c r="DR482" s="179"/>
      <c r="DS482" s="179"/>
      <c r="DT482" s="179"/>
      <c r="DU482" s="179"/>
      <c r="DV482" s="179"/>
      <c r="DW482" s="179"/>
      <c r="DX482" s="179"/>
      <c r="DY482" s="179"/>
      <c r="DZ482" s="179"/>
      <c r="EA482" s="179"/>
      <c r="EB482" s="179"/>
      <c r="EC482" s="179"/>
      <c r="ED482" s="179"/>
    </row>
    <row r="483" spans="1:134">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c r="CQ483" s="179"/>
      <c r="CR483" s="179"/>
      <c r="CS483" s="179"/>
      <c r="CT483" s="179"/>
      <c r="CU483" s="179"/>
      <c r="CV483" s="179"/>
      <c r="CW483" s="179"/>
      <c r="CX483" s="179"/>
      <c r="CY483" s="179"/>
      <c r="CZ483" s="179"/>
      <c r="DA483" s="179"/>
      <c r="DB483" s="179"/>
      <c r="DC483" s="179"/>
      <c r="DD483" s="179"/>
      <c r="DE483" s="179"/>
      <c r="DF483" s="179"/>
      <c r="DG483" s="179"/>
      <c r="DH483" s="179"/>
      <c r="DI483" s="179"/>
      <c r="DJ483" s="179"/>
      <c r="DK483" s="179"/>
      <c r="DL483" s="179"/>
      <c r="DM483" s="179"/>
      <c r="DN483" s="179"/>
      <c r="DO483" s="179"/>
      <c r="DP483" s="179"/>
      <c r="DQ483" s="179"/>
      <c r="DR483" s="179"/>
      <c r="DS483" s="179"/>
      <c r="DT483" s="179"/>
      <c r="DU483" s="179"/>
      <c r="DV483" s="179"/>
      <c r="DW483" s="179"/>
      <c r="DX483" s="179"/>
      <c r="DY483" s="179"/>
      <c r="DZ483" s="179"/>
      <c r="EA483" s="179"/>
      <c r="EB483" s="179"/>
      <c r="EC483" s="179"/>
      <c r="ED483" s="179"/>
    </row>
    <row r="484" spans="1:134">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79"/>
      <c r="CW484" s="179"/>
      <c r="CX484" s="179"/>
      <c r="CY484" s="179"/>
      <c r="CZ484" s="179"/>
      <c r="DA484" s="179"/>
      <c r="DB484" s="179"/>
      <c r="DC484" s="179"/>
      <c r="DD484" s="179"/>
      <c r="DE484" s="179"/>
      <c r="DF484" s="179"/>
      <c r="DG484" s="179"/>
      <c r="DH484" s="179"/>
      <c r="DI484" s="179"/>
      <c r="DJ484" s="179"/>
      <c r="DK484" s="179"/>
      <c r="DL484" s="179"/>
      <c r="DM484" s="179"/>
      <c r="DN484" s="179"/>
      <c r="DO484" s="179"/>
      <c r="DP484" s="179"/>
      <c r="DQ484" s="179"/>
      <c r="DR484" s="179"/>
      <c r="DS484" s="179"/>
      <c r="DT484" s="179"/>
      <c r="DU484" s="179"/>
      <c r="DV484" s="179"/>
      <c r="DW484" s="179"/>
      <c r="DX484" s="179"/>
      <c r="DY484" s="179"/>
      <c r="DZ484" s="179"/>
      <c r="EA484" s="179"/>
      <c r="EB484" s="179"/>
      <c r="EC484" s="179"/>
      <c r="ED484" s="179"/>
    </row>
    <row r="485" spans="1:134">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79"/>
      <c r="CW485" s="179"/>
      <c r="CX485" s="179"/>
      <c r="CY485" s="179"/>
      <c r="CZ485" s="179"/>
      <c r="DA485" s="179"/>
      <c r="DB485" s="179"/>
      <c r="DC485" s="179"/>
      <c r="DD485" s="179"/>
      <c r="DE485" s="179"/>
      <c r="DF485" s="179"/>
      <c r="DG485" s="179"/>
      <c r="DH485" s="179"/>
      <c r="DI485" s="179"/>
      <c r="DJ485" s="179"/>
      <c r="DK485" s="179"/>
      <c r="DL485" s="179"/>
      <c r="DM485" s="179"/>
      <c r="DN485" s="179"/>
      <c r="DO485" s="179"/>
      <c r="DP485" s="179"/>
      <c r="DQ485" s="179"/>
      <c r="DR485" s="179"/>
      <c r="DS485" s="179"/>
      <c r="DT485" s="179"/>
      <c r="DU485" s="179"/>
      <c r="DV485" s="179"/>
      <c r="DW485" s="179"/>
      <c r="DX485" s="179"/>
      <c r="DY485" s="179"/>
      <c r="DZ485" s="179"/>
      <c r="EA485" s="179"/>
      <c r="EB485" s="179"/>
      <c r="EC485" s="179"/>
      <c r="ED485" s="179"/>
    </row>
    <row r="486" spans="1:134">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79"/>
      <c r="CW486" s="179"/>
      <c r="CX486" s="179"/>
      <c r="CY486" s="179"/>
      <c r="CZ486" s="179"/>
      <c r="DA486" s="179"/>
      <c r="DB486" s="179"/>
      <c r="DC486" s="179"/>
      <c r="DD486" s="179"/>
      <c r="DE486" s="179"/>
      <c r="DF486" s="179"/>
      <c r="DG486" s="179"/>
      <c r="DH486" s="179"/>
      <c r="DI486" s="179"/>
      <c r="DJ486" s="179"/>
      <c r="DK486" s="179"/>
      <c r="DL486" s="179"/>
      <c r="DM486" s="179"/>
      <c r="DN486" s="179"/>
      <c r="DO486" s="179"/>
      <c r="DP486" s="179"/>
      <c r="DQ486" s="179"/>
      <c r="DR486" s="179"/>
      <c r="DS486" s="179"/>
      <c r="DT486" s="179"/>
      <c r="DU486" s="179"/>
      <c r="DV486" s="179"/>
      <c r="DW486" s="179"/>
      <c r="DX486" s="179"/>
      <c r="DY486" s="179"/>
      <c r="DZ486" s="179"/>
      <c r="EA486" s="179"/>
      <c r="EB486" s="179"/>
      <c r="EC486" s="179"/>
      <c r="ED486" s="179"/>
    </row>
    <row r="487" spans="1:134">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c r="BV487" s="179"/>
      <c r="BW487" s="179"/>
      <c r="BX487" s="179"/>
      <c r="BY487" s="179"/>
      <c r="BZ487" s="179"/>
      <c r="CA487" s="179"/>
      <c r="CB487" s="179"/>
      <c r="CC487" s="179"/>
      <c r="CD487" s="179"/>
      <c r="CE487" s="179"/>
      <c r="CF487" s="179"/>
      <c r="CG487" s="179"/>
      <c r="CH487" s="179"/>
      <c r="CI487" s="179"/>
      <c r="CJ487" s="179"/>
      <c r="CK487" s="179"/>
      <c r="CL487" s="179"/>
      <c r="CM487" s="179"/>
      <c r="CN487" s="179"/>
      <c r="CO487" s="179"/>
      <c r="CP487" s="179"/>
      <c r="CQ487" s="179"/>
      <c r="CR487" s="179"/>
      <c r="CS487" s="179"/>
      <c r="CT487" s="179"/>
      <c r="CU487" s="179"/>
      <c r="CV487" s="179"/>
      <c r="CW487" s="179"/>
      <c r="CX487" s="179"/>
      <c r="CY487" s="179"/>
      <c r="CZ487" s="179"/>
      <c r="DA487" s="179"/>
      <c r="DB487" s="179"/>
      <c r="DC487" s="179"/>
      <c r="DD487" s="179"/>
      <c r="DE487" s="179"/>
      <c r="DF487" s="179"/>
      <c r="DG487" s="179"/>
      <c r="DH487" s="179"/>
      <c r="DI487" s="179"/>
      <c r="DJ487" s="179"/>
      <c r="DK487" s="179"/>
      <c r="DL487" s="179"/>
      <c r="DM487" s="179"/>
      <c r="DN487" s="179"/>
      <c r="DO487" s="179"/>
      <c r="DP487" s="179"/>
      <c r="DQ487" s="179"/>
      <c r="DR487" s="179"/>
      <c r="DS487" s="179"/>
      <c r="DT487" s="179"/>
      <c r="DU487" s="179"/>
      <c r="DV487" s="179"/>
      <c r="DW487" s="179"/>
      <c r="DX487" s="179"/>
      <c r="DY487" s="179"/>
      <c r="DZ487" s="179"/>
      <c r="EA487" s="179"/>
      <c r="EB487" s="179"/>
      <c r="EC487" s="179"/>
      <c r="ED487" s="179"/>
    </row>
    <row r="488" spans="1:134">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179"/>
      <c r="CI488" s="179"/>
      <c r="CJ488" s="179"/>
      <c r="CK488" s="179"/>
      <c r="CL488" s="179"/>
      <c r="CM488" s="179"/>
      <c r="CN488" s="179"/>
      <c r="CO488" s="179"/>
      <c r="CP488" s="179"/>
      <c r="CQ488" s="179"/>
      <c r="CR488" s="179"/>
      <c r="CS488" s="179"/>
      <c r="CT488" s="179"/>
      <c r="CU488" s="179"/>
      <c r="CV488" s="179"/>
      <c r="CW488" s="179"/>
      <c r="CX488" s="179"/>
      <c r="CY488" s="179"/>
      <c r="CZ488" s="179"/>
      <c r="DA488" s="179"/>
      <c r="DB488" s="179"/>
      <c r="DC488" s="179"/>
      <c r="DD488" s="179"/>
      <c r="DE488" s="179"/>
      <c r="DF488" s="179"/>
      <c r="DG488" s="179"/>
      <c r="DH488" s="179"/>
      <c r="DI488" s="179"/>
      <c r="DJ488" s="179"/>
      <c r="DK488" s="179"/>
      <c r="DL488" s="179"/>
      <c r="DM488" s="179"/>
      <c r="DN488" s="179"/>
      <c r="DO488" s="179"/>
      <c r="DP488" s="179"/>
      <c r="DQ488" s="179"/>
      <c r="DR488" s="179"/>
      <c r="DS488" s="179"/>
      <c r="DT488" s="179"/>
      <c r="DU488" s="179"/>
      <c r="DV488" s="179"/>
      <c r="DW488" s="179"/>
      <c r="DX488" s="179"/>
      <c r="DY488" s="179"/>
      <c r="DZ488" s="179"/>
      <c r="EA488" s="179"/>
      <c r="EB488" s="179"/>
      <c r="EC488" s="179"/>
      <c r="ED488" s="179"/>
    </row>
    <row r="489" spans="1:134">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c r="BV489" s="179"/>
      <c r="BW489" s="179"/>
      <c r="BX489" s="179"/>
      <c r="BY489" s="179"/>
      <c r="BZ489" s="179"/>
      <c r="CA489" s="179"/>
      <c r="CB489" s="179"/>
      <c r="CC489" s="179"/>
      <c r="CD489" s="179"/>
      <c r="CE489" s="179"/>
      <c r="CF489" s="179"/>
      <c r="CG489" s="179"/>
      <c r="CH489" s="179"/>
      <c r="CI489" s="179"/>
      <c r="CJ489" s="179"/>
      <c r="CK489" s="179"/>
      <c r="CL489" s="179"/>
      <c r="CM489" s="179"/>
      <c r="CN489" s="179"/>
      <c r="CO489" s="179"/>
      <c r="CP489" s="179"/>
      <c r="CQ489" s="179"/>
      <c r="CR489" s="179"/>
      <c r="CS489" s="179"/>
      <c r="CT489" s="179"/>
      <c r="CU489" s="179"/>
      <c r="CV489" s="179"/>
      <c r="CW489" s="179"/>
      <c r="CX489" s="179"/>
      <c r="CY489" s="179"/>
      <c r="CZ489" s="179"/>
      <c r="DA489" s="179"/>
      <c r="DB489" s="179"/>
      <c r="DC489" s="179"/>
      <c r="DD489" s="179"/>
      <c r="DE489" s="179"/>
      <c r="DF489" s="179"/>
      <c r="DG489" s="179"/>
      <c r="DH489" s="179"/>
      <c r="DI489" s="179"/>
      <c r="DJ489" s="179"/>
      <c r="DK489" s="179"/>
      <c r="DL489" s="179"/>
      <c r="DM489" s="179"/>
      <c r="DN489" s="179"/>
      <c r="DO489" s="179"/>
      <c r="DP489" s="179"/>
      <c r="DQ489" s="179"/>
      <c r="DR489" s="179"/>
      <c r="DS489" s="179"/>
      <c r="DT489" s="179"/>
      <c r="DU489" s="179"/>
      <c r="DV489" s="179"/>
      <c r="DW489" s="179"/>
      <c r="DX489" s="179"/>
      <c r="DY489" s="179"/>
      <c r="DZ489" s="179"/>
      <c r="EA489" s="179"/>
      <c r="EB489" s="179"/>
      <c r="EC489" s="179"/>
      <c r="ED489" s="179"/>
    </row>
    <row r="490" spans="1:134">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c r="BV490" s="179"/>
      <c r="BW490" s="179"/>
      <c r="BX490" s="179"/>
      <c r="BY490" s="179"/>
      <c r="BZ490" s="179"/>
      <c r="CA490" s="179"/>
      <c r="CB490" s="179"/>
      <c r="CC490" s="179"/>
      <c r="CD490" s="179"/>
      <c r="CE490" s="179"/>
      <c r="CF490" s="179"/>
      <c r="CG490" s="179"/>
      <c r="CH490" s="179"/>
      <c r="CI490" s="179"/>
      <c r="CJ490" s="179"/>
      <c r="CK490" s="179"/>
      <c r="CL490" s="179"/>
      <c r="CM490" s="179"/>
      <c r="CN490" s="179"/>
      <c r="CO490" s="179"/>
      <c r="CP490" s="179"/>
      <c r="CQ490" s="179"/>
      <c r="CR490" s="179"/>
      <c r="CS490" s="179"/>
      <c r="CT490" s="179"/>
      <c r="CU490" s="179"/>
      <c r="CV490" s="179"/>
      <c r="CW490" s="179"/>
      <c r="CX490" s="179"/>
      <c r="CY490" s="179"/>
      <c r="CZ490" s="179"/>
      <c r="DA490" s="179"/>
      <c r="DB490" s="179"/>
      <c r="DC490" s="179"/>
      <c r="DD490" s="179"/>
      <c r="DE490" s="179"/>
      <c r="DF490" s="179"/>
      <c r="DG490" s="179"/>
      <c r="DH490" s="179"/>
      <c r="DI490" s="179"/>
      <c r="DJ490" s="179"/>
      <c r="DK490" s="179"/>
      <c r="DL490" s="179"/>
      <c r="DM490" s="179"/>
      <c r="DN490" s="179"/>
      <c r="DO490" s="179"/>
      <c r="DP490" s="179"/>
      <c r="DQ490" s="179"/>
      <c r="DR490" s="179"/>
      <c r="DS490" s="179"/>
      <c r="DT490" s="179"/>
      <c r="DU490" s="179"/>
      <c r="DV490" s="179"/>
      <c r="DW490" s="179"/>
      <c r="DX490" s="179"/>
      <c r="DY490" s="179"/>
      <c r="DZ490" s="179"/>
      <c r="EA490" s="179"/>
      <c r="EB490" s="179"/>
      <c r="EC490" s="179"/>
      <c r="ED490" s="179"/>
    </row>
    <row r="491" spans="1:134">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c r="BV491" s="179"/>
      <c r="BW491" s="179"/>
      <c r="BX491" s="179"/>
      <c r="BY491" s="179"/>
      <c r="BZ491" s="179"/>
      <c r="CA491" s="179"/>
      <c r="CB491" s="179"/>
      <c r="CC491" s="179"/>
      <c r="CD491" s="179"/>
      <c r="CE491" s="179"/>
      <c r="CF491" s="179"/>
      <c r="CG491" s="179"/>
      <c r="CH491" s="179"/>
      <c r="CI491" s="179"/>
      <c r="CJ491" s="179"/>
      <c r="CK491" s="179"/>
      <c r="CL491" s="179"/>
      <c r="CM491" s="179"/>
      <c r="CN491" s="179"/>
      <c r="CO491" s="179"/>
      <c r="CP491" s="179"/>
      <c r="CQ491" s="179"/>
      <c r="CR491" s="179"/>
      <c r="CS491" s="179"/>
      <c r="CT491" s="179"/>
      <c r="CU491" s="179"/>
      <c r="CV491" s="179"/>
      <c r="CW491" s="179"/>
      <c r="CX491" s="179"/>
      <c r="CY491" s="179"/>
      <c r="CZ491" s="179"/>
      <c r="DA491" s="179"/>
      <c r="DB491" s="179"/>
      <c r="DC491" s="179"/>
      <c r="DD491" s="179"/>
      <c r="DE491" s="179"/>
      <c r="DF491" s="179"/>
      <c r="DG491" s="179"/>
      <c r="DH491" s="179"/>
      <c r="DI491" s="179"/>
      <c r="DJ491" s="179"/>
      <c r="DK491" s="179"/>
      <c r="DL491" s="179"/>
      <c r="DM491" s="179"/>
      <c r="DN491" s="179"/>
      <c r="DO491" s="179"/>
      <c r="DP491" s="179"/>
      <c r="DQ491" s="179"/>
      <c r="DR491" s="179"/>
      <c r="DS491" s="179"/>
      <c r="DT491" s="179"/>
      <c r="DU491" s="179"/>
      <c r="DV491" s="179"/>
      <c r="DW491" s="179"/>
      <c r="DX491" s="179"/>
      <c r="DY491" s="179"/>
      <c r="DZ491" s="179"/>
      <c r="EA491" s="179"/>
      <c r="EB491" s="179"/>
      <c r="EC491" s="179"/>
      <c r="ED491" s="179"/>
    </row>
    <row r="492" spans="1:134">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c r="BV492" s="179"/>
      <c r="BW492" s="179"/>
      <c r="BX492" s="179"/>
      <c r="BY492" s="179"/>
      <c r="BZ492" s="179"/>
      <c r="CA492" s="179"/>
      <c r="CB492" s="179"/>
      <c r="CC492" s="179"/>
      <c r="CD492" s="179"/>
      <c r="CE492" s="179"/>
      <c r="CF492" s="179"/>
      <c r="CG492" s="179"/>
      <c r="CH492" s="179"/>
      <c r="CI492" s="179"/>
      <c r="CJ492" s="179"/>
      <c r="CK492" s="179"/>
      <c r="CL492" s="179"/>
      <c r="CM492" s="179"/>
      <c r="CN492" s="179"/>
      <c r="CO492" s="179"/>
      <c r="CP492" s="179"/>
      <c r="CQ492" s="179"/>
      <c r="CR492" s="179"/>
      <c r="CS492" s="179"/>
      <c r="CT492" s="179"/>
      <c r="CU492" s="179"/>
      <c r="CV492" s="179"/>
      <c r="CW492" s="179"/>
      <c r="CX492" s="179"/>
      <c r="CY492" s="179"/>
      <c r="CZ492" s="179"/>
      <c r="DA492" s="179"/>
      <c r="DB492" s="179"/>
      <c r="DC492" s="179"/>
      <c r="DD492" s="179"/>
      <c r="DE492" s="179"/>
      <c r="DF492" s="179"/>
      <c r="DG492" s="179"/>
      <c r="DH492" s="179"/>
      <c r="DI492" s="179"/>
      <c r="DJ492" s="179"/>
      <c r="DK492" s="179"/>
      <c r="DL492" s="179"/>
      <c r="DM492" s="179"/>
      <c r="DN492" s="179"/>
      <c r="DO492" s="179"/>
      <c r="DP492" s="179"/>
      <c r="DQ492" s="179"/>
      <c r="DR492" s="179"/>
      <c r="DS492" s="179"/>
      <c r="DT492" s="179"/>
      <c r="DU492" s="179"/>
      <c r="DV492" s="179"/>
      <c r="DW492" s="179"/>
      <c r="DX492" s="179"/>
      <c r="DY492" s="179"/>
      <c r="DZ492" s="179"/>
      <c r="EA492" s="179"/>
      <c r="EB492" s="179"/>
      <c r="EC492" s="179"/>
      <c r="ED492" s="179"/>
    </row>
    <row r="493" spans="1:134">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c r="BY493" s="179"/>
      <c r="BZ493" s="179"/>
      <c r="CA493" s="179"/>
      <c r="CB493" s="179"/>
      <c r="CC493" s="179"/>
      <c r="CD493" s="179"/>
      <c r="CE493" s="179"/>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c r="DA493" s="179"/>
      <c r="DB493" s="179"/>
      <c r="DC493" s="179"/>
      <c r="DD493" s="179"/>
      <c r="DE493" s="179"/>
      <c r="DF493" s="179"/>
      <c r="DG493" s="179"/>
      <c r="DH493" s="179"/>
      <c r="DI493" s="179"/>
      <c r="DJ493" s="179"/>
      <c r="DK493" s="179"/>
      <c r="DL493" s="179"/>
      <c r="DM493" s="179"/>
      <c r="DN493" s="179"/>
      <c r="DO493" s="179"/>
      <c r="DP493" s="179"/>
      <c r="DQ493" s="179"/>
      <c r="DR493" s="179"/>
      <c r="DS493" s="179"/>
      <c r="DT493" s="179"/>
      <c r="DU493" s="179"/>
      <c r="DV493" s="179"/>
      <c r="DW493" s="179"/>
      <c r="DX493" s="179"/>
      <c r="DY493" s="179"/>
      <c r="DZ493" s="179"/>
      <c r="EA493" s="179"/>
      <c r="EB493" s="179"/>
      <c r="EC493" s="179"/>
      <c r="ED493" s="179"/>
    </row>
    <row r="494" spans="1:134">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c r="BV494" s="179"/>
      <c r="BW494" s="179"/>
      <c r="BX494" s="179"/>
      <c r="BY494" s="179"/>
      <c r="BZ494" s="179"/>
      <c r="CA494" s="179"/>
      <c r="CB494" s="179"/>
      <c r="CC494" s="179"/>
      <c r="CD494" s="179"/>
      <c r="CE494" s="179"/>
      <c r="CF494" s="179"/>
      <c r="CG494" s="179"/>
      <c r="CH494" s="179"/>
      <c r="CI494" s="179"/>
      <c r="CJ494" s="179"/>
      <c r="CK494" s="179"/>
      <c r="CL494" s="179"/>
      <c r="CM494" s="179"/>
      <c r="CN494" s="179"/>
      <c r="CO494" s="179"/>
      <c r="CP494" s="179"/>
      <c r="CQ494" s="179"/>
      <c r="CR494" s="179"/>
      <c r="CS494" s="179"/>
      <c r="CT494" s="179"/>
      <c r="CU494" s="179"/>
      <c r="CV494" s="179"/>
      <c r="CW494" s="179"/>
      <c r="CX494" s="179"/>
      <c r="CY494" s="179"/>
      <c r="CZ494" s="179"/>
      <c r="DA494" s="179"/>
      <c r="DB494" s="179"/>
      <c r="DC494" s="179"/>
      <c r="DD494" s="179"/>
      <c r="DE494" s="179"/>
      <c r="DF494" s="179"/>
      <c r="DG494" s="179"/>
      <c r="DH494" s="179"/>
      <c r="DI494" s="179"/>
      <c r="DJ494" s="179"/>
      <c r="DK494" s="179"/>
      <c r="DL494" s="179"/>
      <c r="DM494" s="179"/>
      <c r="DN494" s="179"/>
      <c r="DO494" s="179"/>
      <c r="DP494" s="179"/>
      <c r="DQ494" s="179"/>
      <c r="DR494" s="179"/>
      <c r="DS494" s="179"/>
      <c r="DT494" s="179"/>
      <c r="DU494" s="179"/>
      <c r="DV494" s="179"/>
      <c r="DW494" s="179"/>
      <c r="DX494" s="179"/>
      <c r="DY494" s="179"/>
      <c r="DZ494" s="179"/>
      <c r="EA494" s="179"/>
      <c r="EB494" s="179"/>
      <c r="EC494" s="179"/>
      <c r="ED494" s="179"/>
    </row>
    <row r="495" spans="1:134">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c r="BV495" s="179"/>
      <c r="BW495" s="179"/>
      <c r="BX495" s="179"/>
      <c r="BY495" s="179"/>
      <c r="BZ495" s="179"/>
      <c r="CA495" s="179"/>
      <c r="CB495" s="179"/>
      <c r="CC495" s="179"/>
      <c r="CD495" s="179"/>
      <c r="CE495" s="179"/>
      <c r="CF495" s="179"/>
      <c r="CG495" s="179"/>
      <c r="CH495" s="179"/>
      <c r="CI495" s="179"/>
      <c r="CJ495" s="179"/>
      <c r="CK495" s="179"/>
      <c r="CL495" s="179"/>
      <c r="CM495" s="179"/>
      <c r="CN495" s="179"/>
      <c r="CO495" s="179"/>
      <c r="CP495" s="179"/>
      <c r="CQ495" s="179"/>
      <c r="CR495" s="179"/>
      <c r="CS495" s="179"/>
      <c r="CT495" s="179"/>
      <c r="CU495" s="179"/>
      <c r="CV495" s="179"/>
      <c r="CW495" s="179"/>
      <c r="CX495" s="179"/>
      <c r="CY495" s="179"/>
      <c r="CZ495" s="179"/>
      <c r="DA495" s="179"/>
      <c r="DB495" s="179"/>
      <c r="DC495" s="179"/>
      <c r="DD495" s="179"/>
      <c r="DE495" s="179"/>
      <c r="DF495" s="179"/>
      <c r="DG495" s="179"/>
      <c r="DH495" s="179"/>
      <c r="DI495" s="179"/>
      <c r="DJ495" s="179"/>
      <c r="DK495" s="179"/>
      <c r="DL495" s="179"/>
      <c r="DM495" s="179"/>
      <c r="DN495" s="179"/>
      <c r="DO495" s="179"/>
      <c r="DP495" s="179"/>
      <c r="DQ495" s="179"/>
      <c r="DR495" s="179"/>
      <c r="DS495" s="179"/>
      <c r="DT495" s="179"/>
      <c r="DU495" s="179"/>
      <c r="DV495" s="179"/>
      <c r="DW495" s="179"/>
      <c r="DX495" s="179"/>
      <c r="DY495" s="179"/>
      <c r="DZ495" s="179"/>
      <c r="EA495" s="179"/>
      <c r="EB495" s="179"/>
      <c r="EC495" s="179"/>
      <c r="ED495" s="179"/>
    </row>
    <row r="496" spans="1:134">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c r="BW496" s="179"/>
      <c r="BX496" s="179"/>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79"/>
      <c r="DW496" s="179"/>
      <c r="DX496" s="179"/>
      <c r="DY496" s="179"/>
      <c r="DZ496" s="179"/>
      <c r="EA496" s="179"/>
      <c r="EB496" s="179"/>
      <c r="EC496" s="179"/>
      <c r="ED496" s="179"/>
    </row>
    <row r="497" spans="1:134">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c r="DA497" s="179"/>
      <c r="DB497" s="179"/>
      <c r="DC497" s="179"/>
      <c r="DD497" s="179"/>
      <c r="DE497" s="179"/>
      <c r="DF497" s="179"/>
      <c r="DG497" s="179"/>
      <c r="DH497" s="179"/>
      <c r="DI497" s="179"/>
      <c r="DJ497" s="179"/>
      <c r="DK497" s="179"/>
      <c r="DL497" s="179"/>
      <c r="DM497" s="179"/>
      <c r="DN497" s="179"/>
      <c r="DO497" s="179"/>
      <c r="DP497" s="179"/>
      <c r="DQ497" s="179"/>
      <c r="DR497" s="179"/>
      <c r="DS497" s="179"/>
      <c r="DT497" s="179"/>
      <c r="DU497" s="179"/>
      <c r="DV497" s="179"/>
      <c r="DW497" s="179"/>
      <c r="DX497" s="179"/>
      <c r="DY497" s="179"/>
      <c r="DZ497" s="179"/>
      <c r="EA497" s="179"/>
      <c r="EB497" s="179"/>
      <c r="EC497" s="179"/>
      <c r="ED497" s="179"/>
    </row>
    <row r="498" spans="1:134">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79"/>
      <c r="CY498" s="179"/>
      <c r="CZ498" s="179"/>
      <c r="DA498" s="179"/>
      <c r="DB498" s="179"/>
      <c r="DC498" s="179"/>
      <c r="DD498" s="179"/>
      <c r="DE498" s="179"/>
      <c r="DF498" s="179"/>
      <c r="DG498" s="179"/>
      <c r="DH498" s="179"/>
      <c r="DI498" s="179"/>
      <c r="DJ498" s="179"/>
      <c r="DK498" s="179"/>
      <c r="DL498" s="179"/>
      <c r="DM498" s="179"/>
      <c r="DN498" s="179"/>
      <c r="DO498" s="179"/>
      <c r="DP498" s="179"/>
      <c r="DQ498" s="179"/>
      <c r="DR498" s="179"/>
      <c r="DS498" s="179"/>
      <c r="DT498" s="179"/>
      <c r="DU498" s="179"/>
      <c r="DV498" s="179"/>
      <c r="DW498" s="179"/>
      <c r="DX498" s="179"/>
      <c r="DY498" s="179"/>
      <c r="DZ498" s="179"/>
      <c r="EA498" s="179"/>
      <c r="EB498" s="179"/>
      <c r="EC498" s="179"/>
      <c r="ED498" s="179"/>
    </row>
    <row r="499" spans="1:134">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c r="BV499" s="179"/>
      <c r="BW499" s="179"/>
      <c r="BX499" s="179"/>
      <c r="BY499" s="179"/>
      <c r="BZ499" s="179"/>
      <c r="CA499" s="179"/>
      <c r="CB499" s="179"/>
      <c r="CC499" s="179"/>
      <c r="CD499" s="179"/>
      <c r="CE499" s="179"/>
      <c r="CF499" s="179"/>
      <c r="CG499" s="179"/>
      <c r="CH499" s="179"/>
      <c r="CI499" s="179"/>
      <c r="CJ499" s="179"/>
      <c r="CK499" s="179"/>
      <c r="CL499" s="179"/>
      <c r="CM499" s="179"/>
      <c r="CN499" s="179"/>
      <c r="CO499" s="179"/>
      <c r="CP499" s="179"/>
      <c r="CQ499" s="179"/>
      <c r="CR499" s="179"/>
      <c r="CS499" s="179"/>
      <c r="CT499" s="179"/>
      <c r="CU499" s="179"/>
      <c r="CV499" s="179"/>
      <c r="CW499" s="179"/>
      <c r="CX499" s="179"/>
      <c r="CY499" s="179"/>
      <c r="CZ499" s="179"/>
      <c r="DA499" s="179"/>
      <c r="DB499" s="179"/>
      <c r="DC499" s="179"/>
      <c r="DD499" s="179"/>
      <c r="DE499" s="179"/>
      <c r="DF499" s="179"/>
      <c r="DG499" s="179"/>
      <c r="DH499" s="179"/>
      <c r="DI499" s="179"/>
      <c r="DJ499" s="179"/>
      <c r="DK499" s="179"/>
      <c r="DL499" s="179"/>
      <c r="DM499" s="179"/>
      <c r="DN499" s="179"/>
      <c r="DO499" s="179"/>
      <c r="DP499" s="179"/>
      <c r="DQ499" s="179"/>
      <c r="DR499" s="179"/>
      <c r="DS499" s="179"/>
      <c r="DT499" s="179"/>
      <c r="DU499" s="179"/>
      <c r="DV499" s="179"/>
      <c r="DW499" s="179"/>
      <c r="DX499" s="179"/>
      <c r="DY499" s="179"/>
      <c r="DZ499" s="179"/>
      <c r="EA499" s="179"/>
      <c r="EB499" s="179"/>
      <c r="EC499" s="179"/>
      <c r="ED499" s="179"/>
    </row>
    <row r="500" spans="1:134">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c r="BW500" s="179"/>
      <c r="BX500" s="179"/>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c r="CZ500" s="179"/>
      <c r="DA500" s="179"/>
      <c r="DB500" s="179"/>
      <c r="DC500" s="179"/>
      <c r="DD500" s="179"/>
      <c r="DE500" s="179"/>
      <c r="DF500" s="179"/>
      <c r="DG500" s="179"/>
      <c r="DH500" s="179"/>
      <c r="DI500" s="179"/>
      <c r="DJ500" s="179"/>
      <c r="DK500" s="179"/>
      <c r="DL500" s="179"/>
      <c r="DM500" s="179"/>
      <c r="DN500" s="179"/>
      <c r="DO500" s="179"/>
      <c r="DP500" s="179"/>
      <c r="DQ500" s="179"/>
      <c r="DR500" s="179"/>
      <c r="DS500" s="179"/>
      <c r="DT500" s="179"/>
      <c r="DU500" s="179"/>
      <c r="DV500" s="179"/>
      <c r="DW500" s="179"/>
      <c r="DX500" s="179"/>
      <c r="DY500" s="179"/>
      <c r="DZ500" s="179"/>
      <c r="EA500" s="179"/>
      <c r="EB500" s="179"/>
      <c r="EC500" s="179"/>
      <c r="ED500" s="179"/>
    </row>
    <row r="501" spans="1:134">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c r="DA501" s="179"/>
      <c r="DB501" s="179"/>
      <c r="DC501" s="179"/>
      <c r="DD501" s="179"/>
      <c r="DE501" s="179"/>
      <c r="DF501" s="179"/>
      <c r="DG501" s="179"/>
      <c r="DH501" s="179"/>
      <c r="DI501" s="179"/>
      <c r="DJ501" s="179"/>
      <c r="DK501" s="179"/>
      <c r="DL501" s="179"/>
      <c r="DM501" s="179"/>
      <c r="DN501" s="179"/>
      <c r="DO501" s="179"/>
      <c r="DP501" s="179"/>
      <c r="DQ501" s="179"/>
      <c r="DR501" s="179"/>
      <c r="DS501" s="179"/>
      <c r="DT501" s="179"/>
      <c r="DU501" s="179"/>
      <c r="DV501" s="179"/>
      <c r="DW501" s="179"/>
      <c r="DX501" s="179"/>
      <c r="DY501" s="179"/>
      <c r="DZ501" s="179"/>
      <c r="EA501" s="179"/>
      <c r="EB501" s="179"/>
      <c r="EC501" s="179"/>
      <c r="ED501" s="179"/>
    </row>
    <row r="502" spans="1:134">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c r="BV502" s="179"/>
      <c r="BW502" s="179"/>
      <c r="BX502" s="179"/>
      <c r="BY502" s="179"/>
      <c r="BZ502" s="179"/>
      <c r="CA502" s="179"/>
      <c r="CB502" s="179"/>
      <c r="CC502" s="179"/>
      <c r="CD502" s="179"/>
      <c r="CE502" s="179"/>
      <c r="CF502" s="179"/>
      <c r="CG502" s="179"/>
      <c r="CH502" s="179"/>
      <c r="CI502" s="179"/>
      <c r="CJ502" s="179"/>
      <c r="CK502" s="179"/>
      <c r="CL502" s="179"/>
      <c r="CM502" s="179"/>
      <c r="CN502" s="179"/>
      <c r="CO502" s="179"/>
      <c r="CP502" s="179"/>
      <c r="CQ502" s="179"/>
      <c r="CR502" s="179"/>
      <c r="CS502" s="179"/>
      <c r="CT502" s="179"/>
      <c r="CU502" s="179"/>
      <c r="CV502" s="179"/>
      <c r="CW502" s="179"/>
      <c r="CX502" s="179"/>
      <c r="CY502" s="179"/>
      <c r="CZ502" s="179"/>
      <c r="DA502" s="179"/>
      <c r="DB502" s="179"/>
      <c r="DC502" s="179"/>
      <c r="DD502" s="179"/>
      <c r="DE502" s="179"/>
      <c r="DF502" s="179"/>
      <c r="DG502" s="179"/>
      <c r="DH502" s="179"/>
      <c r="DI502" s="179"/>
      <c r="DJ502" s="179"/>
      <c r="DK502" s="179"/>
      <c r="DL502" s="179"/>
      <c r="DM502" s="179"/>
      <c r="DN502" s="179"/>
      <c r="DO502" s="179"/>
      <c r="DP502" s="179"/>
      <c r="DQ502" s="179"/>
      <c r="DR502" s="179"/>
      <c r="DS502" s="179"/>
      <c r="DT502" s="179"/>
      <c r="DU502" s="179"/>
      <c r="DV502" s="179"/>
      <c r="DW502" s="179"/>
      <c r="DX502" s="179"/>
      <c r="DY502" s="179"/>
      <c r="DZ502" s="179"/>
      <c r="EA502" s="179"/>
      <c r="EB502" s="179"/>
      <c r="EC502" s="179"/>
      <c r="ED502" s="179"/>
    </row>
    <row r="503" spans="1:134">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c r="BJ503" s="179"/>
      <c r="BK503" s="179"/>
      <c r="BL503" s="179"/>
      <c r="BM503" s="179"/>
      <c r="BN503" s="179"/>
      <c r="BO503" s="179"/>
      <c r="BP503" s="179"/>
      <c r="BQ503" s="179"/>
      <c r="BR503" s="179"/>
      <c r="BS503" s="179"/>
      <c r="BT503" s="179"/>
      <c r="BU503" s="179"/>
      <c r="BV503" s="179"/>
      <c r="BW503" s="179"/>
      <c r="BX503" s="179"/>
      <c r="BY503" s="179"/>
      <c r="BZ503" s="179"/>
      <c r="CA503" s="179"/>
      <c r="CB503" s="179"/>
      <c r="CC503" s="179"/>
      <c r="CD503" s="179"/>
      <c r="CE503" s="179"/>
      <c r="CF503" s="179"/>
      <c r="CG503" s="179"/>
      <c r="CH503" s="179"/>
      <c r="CI503" s="179"/>
      <c r="CJ503" s="179"/>
      <c r="CK503" s="179"/>
      <c r="CL503" s="179"/>
      <c r="CM503" s="179"/>
      <c r="CN503" s="179"/>
      <c r="CO503" s="179"/>
      <c r="CP503" s="179"/>
      <c r="CQ503" s="179"/>
      <c r="CR503" s="179"/>
      <c r="CS503" s="179"/>
      <c r="CT503" s="179"/>
      <c r="CU503" s="179"/>
      <c r="CV503" s="179"/>
      <c r="CW503" s="179"/>
      <c r="CX503" s="179"/>
      <c r="CY503" s="179"/>
      <c r="CZ503" s="179"/>
      <c r="DA503" s="179"/>
      <c r="DB503" s="179"/>
      <c r="DC503" s="179"/>
      <c r="DD503" s="179"/>
      <c r="DE503" s="179"/>
      <c r="DF503" s="179"/>
      <c r="DG503" s="179"/>
      <c r="DH503" s="179"/>
      <c r="DI503" s="179"/>
      <c r="DJ503" s="179"/>
      <c r="DK503" s="179"/>
      <c r="DL503" s="179"/>
      <c r="DM503" s="179"/>
      <c r="DN503" s="179"/>
      <c r="DO503" s="179"/>
      <c r="DP503" s="179"/>
      <c r="DQ503" s="179"/>
      <c r="DR503" s="179"/>
      <c r="DS503" s="179"/>
      <c r="DT503" s="179"/>
      <c r="DU503" s="179"/>
      <c r="DV503" s="179"/>
      <c r="DW503" s="179"/>
      <c r="DX503" s="179"/>
      <c r="DY503" s="179"/>
      <c r="DZ503" s="179"/>
      <c r="EA503" s="179"/>
      <c r="EB503" s="179"/>
      <c r="EC503" s="179"/>
      <c r="ED503" s="179"/>
    </row>
    <row r="504" spans="1:134">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c r="CS504" s="179"/>
      <c r="CT504" s="179"/>
      <c r="CU504" s="179"/>
      <c r="CV504" s="179"/>
      <c r="CW504" s="179"/>
      <c r="CX504" s="179"/>
      <c r="CY504" s="179"/>
      <c r="CZ504" s="179"/>
      <c r="DA504" s="179"/>
      <c r="DB504" s="179"/>
      <c r="DC504" s="179"/>
      <c r="DD504" s="179"/>
      <c r="DE504" s="179"/>
      <c r="DF504" s="179"/>
      <c r="DG504" s="179"/>
      <c r="DH504" s="179"/>
      <c r="DI504" s="179"/>
      <c r="DJ504" s="179"/>
      <c r="DK504" s="179"/>
      <c r="DL504" s="179"/>
      <c r="DM504" s="179"/>
      <c r="DN504" s="179"/>
      <c r="DO504" s="179"/>
      <c r="DP504" s="179"/>
      <c r="DQ504" s="179"/>
      <c r="DR504" s="179"/>
      <c r="DS504" s="179"/>
      <c r="DT504" s="179"/>
      <c r="DU504" s="179"/>
      <c r="DV504" s="179"/>
      <c r="DW504" s="179"/>
      <c r="DX504" s="179"/>
      <c r="DY504" s="179"/>
      <c r="DZ504" s="179"/>
      <c r="EA504" s="179"/>
      <c r="EB504" s="179"/>
      <c r="EC504" s="179"/>
      <c r="ED504" s="179"/>
    </row>
    <row r="505" spans="1:134">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c r="CS505" s="179"/>
      <c r="CT505" s="179"/>
      <c r="CU505" s="179"/>
      <c r="CV505" s="179"/>
      <c r="CW505" s="179"/>
      <c r="CX505" s="179"/>
      <c r="CY505" s="179"/>
      <c r="CZ505" s="179"/>
      <c r="DA505" s="179"/>
      <c r="DB505" s="179"/>
      <c r="DC505" s="179"/>
      <c r="DD505" s="179"/>
      <c r="DE505" s="179"/>
      <c r="DF505" s="179"/>
      <c r="DG505" s="179"/>
      <c r="DH505" s="179"/>
      <c r="DI505" s="179"/>
      <c r="DJ505" s="179"/>
      <c r="DK505" s="179"/>
      <c r="DL505" s="179"/>
      <c r="DM505" s="179"/>
      <c r="DN505" s="179"/>
      <c r="DO505" s="179"/>
      <c r="DP505" s="179"/>
      <c r="DQ505" s="179"/>
      <c r="DR505" s="179"/>
      <c r="DS505" s="179"/>
      <c r="DT505" s="179"/>
      <c r="DU505" s="179"/>
      <c r="DV505" s="179"/>
      <c r="DW505" s="179"/>
      <c r="DX505" s="179"/>
      <c r="DY505" s="179"/>
      <c r="DZ505" s="179"/>
      <c r="EA505" s="179"/>
      <c r="EB505" s="179"/>
      <c r="EC505" s="179"/>
      <c r="ED505" s="179"/>
    </row>
    <row r="506" spans="1:134">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c r="BV506" s="179"/>
      <c r="BW506" s="179"/>
      <c r="BX506" s="179"/>
      <c r="BY506" s="179"/>
      <c r="BZ506" s="179"/>
      <c r="CA506" s="179"/>
      <c r="CB506" s="179"/>
      <c r="CC506" s="179"/>
      <c r="CD506" s="179"/>
      <c r="CE506" s="179"/>
      <c r="CF506" s="179"/>
      <c r="CG506" s="179"/>
      <c r="CH506" s="179"/>
      <c r="CI506" s="179"/>
      <c r="CJ506" s="179"/>
      <c r="CK506" s="179"/>
      <c r="CL506" s="179"/>
      <c r="CM506" s="179"/>
      <c r="CN506" s="179"/>
      <c r="CO506" s="179"/>
      <c r="CP506" s="179"/>
      <c r="CQ506" s="179"/>
      <c r="CR506" s="179"/>
      <c r="CS506" s="179"/>
      <c r="CT506" s="179"/>
      <c r="CU506" s="179"/>
      <c r="CV506" s="179"/>
      <c r="CW506" s="179"/>
      <c r="CX506" s="179"/>
      <c r="CY506" s="179"/>
      <c r="CZ506" s="179"/>
      <c r="DA506" s="179"/>
      <c r="DB506" s="179"/>
      <c r="DC506" s="179"/>
      <c r="DD506" s="179"/>
      <c r="DE506" s="179"/>
      <c r="DF506" s="179"/>
      <c r="DG506" s="179"/>
      <c r="DH506" s="179"/>
      <c r="DI506" s="179"/>
      <c r="DJ506" s="179"/>
      <c r="DK506" s="179"/>
      <c r="DL506" s="179"/>
      <c r="DM506" s="179"/>
      <c r="DN506" s="179"/>
      <c r="DO506" s="179"/>
      <c r="DP506" s="179"/>
      <c r="DQ506" s="179"/>
      <c r="DR506" s="179"/>
      <c r="DS506" s="179"/>
      <c r="DT506" s="179"/>
      <c r="DU506" s="179"/>
      <c r="DV506" s="179"/>
      <c r="DW506" s="179"/>
      <c r="DX506" s="179"/>
      <c r="DY506" s="179"/>
      <c r="DZ506" s="179"/>
      <c r="EA506" s="179"/>
      <c r="EB506" s="179"/>
      <c r="EC506" s="179"/>
      <c r="ED506" s="179"/>
    </row>
    <row r="507" spans="1:134">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179"/>
      <c r="CI507" s="179"/>
      <c r="CJ507" s="179"/>
      <c r="CK507" s="179"/>
      <c r="CL507" s="179"/>
      <c r="CM507" s="179"/>
      <c r="CN507" s="179"/>
      <c r="CO507" s="179"/>
      <c r="CP507" s="179"/>
      <c r="CQ507" s="179"/>
      <c r="CR507" s="179"/>
      <c r="CS507" s="179"/>
      <c r="CT507" s="179"/>
      <c r="CU507" s="179"/>
      <c r="CV507" s="179"/>
      <c r="CW507" s="179"/>
      <c r="CX507" s="179"/>
      <c r="CY507" s="179"/>
      <c r="CZ507" s="179"/>
      <c r="DA507" s="179"/>
      <c r="DB507" s="179"/>
      <c r="DC507" s="179"/>
      <c r="DD507" s="179"/>
      <c r="DE507" s="179"/>
      <c r="DF507" s="179"/>
      <c r="DG507" s="179"/>
      <c r="DH507" s="179"/>
      <c r="DI507" s="179"/>
      <c r="DJ507" s="179"/>
      <c r="DK507" s="179"/>
      <c r="DL507" s="179"/>
      <c r="DM507" s="179"/>
      <c r="DN507" s="179"/>
      <c r="DO507" s="179"/>
      <c r="DP507" s="179"/>
      <c r="DQ507" s="179"/>
      <c r="DR507" s="179"/>
      <c r="DS507" s="179"/>
      <c r="DT507" s="179"/>
      <c r="DU507" s="179"/>
      <c r="DV507" s="179"/>
      <c r="DW507" s="179"/>
      <c r="DX507" s="179"/>
      <c r="DY507" s="179"/>
      <c r="DZ507" s="179"/>
      <c r="EA507" s="179"/>
      <c r="EB507" s="179"/>
      <c r="EC507" s="179"/>
      <c r="ED507" s="179"/>
    </row>
    <row r="508" spans="1:134">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c r="CB508" s="179"/>
      <c r="CC508" s="179"/>
      <c r="CD508" s="179"/>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c r="DA508" s="179"/>
      <c r="DB508" s="179"/>
      <c r="DC508" s="179"/>
      <c r="DD508" s="179"/>
      <c r="DE508" s="179"/>
      <c r="DF508" s="179"/>
      <c r="DG508" s="179"/>
      <c r="DH508" s="179"/>
      <c r="DI508" s="179"/>
      <c r="DJ508" s="179"/>
      <c r="DK508" s="179"/>
      <c r="DL508" s="179"/>
      <c r="DM508" s="179"/>
      <c r="DN508" s="179"/>
      <c r="DO508" s="179"/>
      <c r="DP508" s="179"/>
      <c r="DQ508" s="179"/>
      <c r="DR508" s="179"/>
      <c r="DS508" s="179"/>
      <c r="DT508" s="179"/>
      <c r="DU508" s="179"/>
      <c r="DV508" s="179"/>
      <c r="DW508" s="179"/>
      <c r="DX508" s="179"/>
      <c r="DY508" s="179"/>
      <c r="DZ508" s="179"/>
      <c r="EA508" s="179"/>
      <c r="EB508" s="179"/>
      <c r="EC508" s="179"/>
      <c r="ED508" s="179"/>
    </row>
    <row r="509" spans="1:134">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c r="BV509" s="179"/>
      <c r="BW509" s="179"/>
      <c r="BX509" s="179"/>
      <c r="BY509" s="179"/>
      <c r="BZ509" s="179"/>
      <c r="CA509" s="179"/>
      <c r="CB509" s="179"/>
      <c r="CC509" s="179"/>
      <c r="CD509" s="179"/>
      <c r="CE509" s="179"/>
      <c r="CF509" s="179"/>
      <c r="CG509" s="179"/>
      <c r="CH509" s="179"/>
      <c r="CI509" s="179"/>
      <c r="CJ509" s="179"/>
      <c r="CK509" s="179"/>
      <c r="CL509" s="179"/>
      <c r="CM509" s="179"/>
      <c r="CN509" s="179"/>
      <c r="CO509" s="179"/>
      <c r="CP509" s="179"/>
      <c r="CQ509" s="179"/>
      <c r="CR509" s="179"/>
      <c r="CS509" s="179"/>
      <c r="CT509" s="179"/>
      <c r="CU509" s="179"/>
      <c r="CV509" s="179"/>
      <c r="CW509" s="179"/>
      <c r="CX509" s="179"/>
      <c r="CY509" s="179"/>
      <c r="CZ509" s="179"/>
      <c r="DA509" s="179"/>
      <c r="DB509" s="179"/>
      <c r="DC509" s="179"/>
      <c r="DD509" s="179"/>
      <c r="DE509" s="179"/>
      <c r="DF509" s="179"/>
      <c r="DG509" s="179"/>
      <c r="DH509" s="179"/>
      <c r="DI509" s="179"/>
      <c r="DJ509" s="179"/>
      <c r="DK509" s="179"/>
      <c r="DL509" s="179"/>
      <c r="DM509" s="179"/>
      <c r="DN509" s="179"/>
      <c r="DO509" s="179"/>
      <c r="DP509" s="179"/>
      <c r="DQ509" s="179"/>
      <c r="DR509" s="179"/>
      <c r="DS509" s="179"/>
      <c r="DT509" s="179"/>
      <c r="DU509" s="179"/>
      <c r="DV509" s="179"/>
      <c r="DW509" s="179"/>
      <c r="DX509" s="179"/>
      <c r="DY509" s="179"/>
      <c r="DZ509" s="179"/>
      <c r="EA509" s="179"/>
      <c r="EB509" s="179"/>
      <c r="EC509" s="179"/>
      <c r="ED509" s="179"/>
    </row>
    <row r="510" spans="1:134">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c r="CQ510" s="179"/>
      <c r="CR510" s="179"/>
      <c r="CS510" s="179"/>
      <c r="CT510" s="179"/>
      <c r="CU510" s="179"/>
      <c r="CV510" s="179"/>
      <c r="CW510" s="179"/>
      <c r="CX510" s="179"/>
      <c r="CY510" s="179"/>
      <c r="CZ510" s="179"/>
      <c r="DA510" s="179"/>
      <c r="DB510" s="179"/>
      <c r="DC510" s="179"/>
      <c r="DD510" s="179"/>
      <c r="DE510" s="179"/>
      <c r="DF510" s="179"/>
      <c r="DG510" s="179"/>
      <c r="DH510" s="179"/>
      <c r="DI510" s="179"/>
      <c r="DJ510" s="179"/>
      <c r="DK510" s="179"/>
      <c r="DL510" s="179"/>
      <c r="DM510" s="179"/>
      <c r="DN510" s="179"/>
      <c r="DO510" s="179"/>
      <c r="DP510" s="179"/>
      <c r="DQ510" s="179"/>
      <c r="DR510" s="179"/>
      <c r="DS510" s="179"/>
      <c r="DT510" s="179"/>
      <c r="DU510" s="179"/>
      <c r="DV510" s="179"/>
      <c r="DW510" s="179"/>
      <c r="DX510" s="179"/>
      <c r="DY510" s="179"/>
      <c r="DZ510" s="179"/>
      <c r="EA510" s="179"/>
      <c r="EB510" s="179"/>
      <c r="EC510" s="179"/>
      <c r="ED510" s="179"/>
    </row>
    <row r="511" spans="1:134">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c r="DA511" s="179"/>
      <c r="DB511" s="179"/>
      <c r="DC511" s="179"/>
      <c r="DD511" s="179"/>
      <c r="DE511" s="179"/>
      <c r="DF511" s="179"/>
      <c r="DG511" s="179"/>
      <c r="DH511" s="179"/>
      <c r="DI511" s="179"/>
      <c r="DJ511" s="179"/>
      <c r="DK511" s="179"/>
      <c r="DL511" s="179"/>
      <c r="DM511" s="179"/>
      <c r="DN511" s="179"/>
      <c r="DO511" s="179"/>
      <c r="DP511" s="179"/>
      <c r="DQ511" s="179"/>
      <c r="DR511" s="179"/>
      <c r="DS511" s="179"/>
      <c r="DT511" s="179"/>
      <c r="DU511" s="179"/>
      <c r="DV511" s="179"/>
      <c r="DW511" s="179"/>
      <c r="DX511" s="179"/>
      <c r="DY511" s="179"/>
      <c r="DZ511" s="179"/>
      <c r="EA511" s="179"/>
      <c r="EB511" s="179"/>
      <c r="EC511" s="179"/>
      <c r="ED511" s="179"/>
    </row>
    <row r="512" spans="1:134">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c r="DA512" s="179"/>
      <c r="DB512" s="179"/>
      <c r="DC512" s="179"/>
      <c r="DD512" s="179"/>
      <c r="DE512" s="179"/>
      <c r="DF512" s="179"/>
      <c r="DG512" s="179"/>
      <c r="DH512" s="179"/>
      <c r="DI512" s="179"/>
      <c r="DJ512" s="179"/>
      <c r="DK512" s="179"/>
      <c r="DL512" s="179"/>
      <c r="DM512" s="179"/>
      <c r="DN512" s="179"/>
      <c r="DO512" s="179"/>
      <c r="DP512" s="179"/>
      <c r="DQ512" s="179"/>
      <c r="DR512" s="179"/>
      <c r="DS512" s="179"/>
      <c r="DT512" s="179"/>
      <c r="DU512" s="179"/>
      <c r="DV512" s="179"/>
      <c r="DW512" s="179"/>
      <c r="DX512" s="179"/>
      <c r="DY512" s="179"/>
      <c r="DZ512" s="179"/>
      <c r="EA512" s="179"/>
      <c r="EB512" s="179"/>
      <c r="EC512" s="179"/>
      <c r="ED512" s="179"/>
    </row>
    <row r="513" spans="1:134">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79"/>
      <c r="CW513" s="179"/>
      <c r="CX513" s="179"/>
      <c r="CY513" s="179"/>
      <c r="CZ513" s="179"/>
      <c r="DA513" s="179"/>
      <c r="DB513" s="179"/>
      <c r="DC513" s="179"/>
      <c r="DD513" s="179"/>
      <c r="DE513" s="179"/>
      <c r="DF513" s="179"/>
      <c r="DG513" s="179"/>
      <c r="DH513" s="179"/>
      <c r="DI513" s="179"/>
      <c r="DJ513" s="179"/>
      <c r="DK513" s="179"/>
      <c r="DL513" s="179"/>
      <c r="DM513" s="179"/>
      <c r="DN513" s="179"/>
      <c r="DO513" s="179"/>
      <c r="DP513" s="179"/>
      <c r="DQ513" s="179"/>
      <c r="DR513" s="179"/>
      <c r="DS513" s="179"/>
      <c r="DT513" s="179"/>
      <c r="DU513" s="179"/>
      <c r="DV513" s="179"/>
      <c r="DW513" s="179"/>
      <c r="DX513" s="179"/>
      <c r="DY513" s="179"/>
      <c r="DZ513" s="179"/>
      <c r="EA513" s="179"/>
      <c r="EB513" s="179"/>
      <c r="EC513" s="179"/>
      <c r="ED513" s="179"/>
    </row>
    <row r="514" spans="1:134">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c r="DA514" s="179"/>
      <c r="DB514" s="179"/>
      <c r="DC514" s="179"/>
      <c r="DD514" s="179"/>
      <c r="DE514" s="179"/>
      <c r="DF514" s="179"/>
      <c r="DG514" s="179"/>
      <c r="DH514" s="179"/>
      <c r="DI514" s="179"/>
      <c r="DJ514" s="179"/>
      <c r="DK514" s="179"/>
      <c r="DL514" s="179"/>
      <c r="DM514" s="179"/>
      <c r="DN514" s="179"/>
      <c r="DO514" s="179"/>
      <c r="DP514" s="179"/>
      <c r="DQ514" s="179"/>
      <c r="DR514" s="179"/>
      <c r="DS514" s="179"/>
      <c r="DT514" s="179"/>
      <c r="DU514" s="179"/>
      <c r="DV514" s="179"/>
      <c r="DW514" s="179"/>
      <c r="DX514" s="179"/>
      <c r="DY514" s="179"/>
      <c r="DZ514" s="179"/>
      <c r="EA514" s="179"/>
      <c r="EB514" s="179"/>
      <c r="EC514" s="179"/>
      <c r="ED514" s="179"/>
    </row>
    <row r="515" spans="1:134">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c r="DA515" s="179"/>
      <c r="DB515" s="179"/>
      <c r="DC515" s="179"/>
      <c r="DD515" s="179"/>
      <c r="DE515" s="179"/>
      <c r="DF515" s="179"/>
      <c r="DG515" s="179"/>
      <c r="DH515" s="179"/>
      <c r="DI515" s="179"/>
      <c r="DJ515" s="179"/>
      <c r="DK515" s="179"/>
      <c r="DL515" s="179"/>
      <c r="DM515" s="179"/>
      <c r="DN515" s="179"/>
      <c r="DO515" s="179"/>
      <c r="DP515" s="179"/>
      <c r="DQ515" s="179"/>
      <c r="DR515" s="179"/>
      <c r="DS515" s="179"/>
      <c r="DT515" s="179"/>
      <c r="DU515" s="179"/>
      <c r="DV515" s="179"/>
      <c r="DW515" s="179"/>
      <c r="DX515" s="179"/>
      <c r="DY515" s="179"/>
      <c r="DZ515" s="179"/>
      <c r="EA515" s="179"/>
      <c r="EB515" s="179"/>
      <c r="EC515" s="179"/>
      <c r="ED515" s="179"/>
    </row>
    <row r="516" spans="1:134">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c r="BJ516" s="179"/>
      <c r="BK516" s="179"/>
      <c r="BL516" s="179"/>
      <c r="BM516" s="179"/>
      <c r="BN516" s="179"/>
      <c r="BO516" s="179"/>
      <c r="BP516" s="179"/>
      <c r="BQ516" s="179"/>
      <c r="BR516" s="179"/>
      <c r="BS516" s="179"/>
      <c r="BT516" s="179"/>
      <c r="BU516" s="179"/>
      <c r="BV516" s="179"/>
      <c r="BW516" s="179"/>
      <c r="BX516" s="179"/>
      <c r="BY516" s="179"/>
      <c r="BZ516" s="179"/>
      <c r="CA516" s="179"/>
      <c r="CB516" s="179"/>
      <c r="CC516" s="179"/>
      <c r="CD516" s="179"/>
      <c r="CE516" s="179"/>
      <c r="CF516" s="179"/>
      <c r="CG516" s="179"/>
      <c r="CH516" s="179"/>
      <c r="CI516" s="179"/>
      <c r="CJ516" s="179"/>
      <c r="CK516" s="179"/>
      <c r="CL516" s="179"/>
      <c r="CM516" s="179"/>
      <c r="CN516" s="179"/>
      <c r="CO516" s="179"/>
      <c r="CP516" s="179"/>
      <c r="CQ516" s="179"/>
      <c r="CR516" s="179"/>
      <c r="CS516" s="179"/>
      <c r="CT516" s="179"/>
      <c r="CU516" s="179"/>
      <c r="CV516" s="179"/>
      <c r="CW516" s="179"/>
      <c r="CX516" s="179"/>
      <c r="CY516" s="179"/>
      <c r="CZ516" s="179"/>
      <c r="DA516" s="179"/>
      <c r="DB516" s="179"/>
      <c r="DC516" s="179"/>
      <c r="DD516" s="179"/>
      <c r="DE516" s="179"/>
      <c r="DF516" s="179"/>
      <c r="DG516" s="179"/>
      <c r="DH516" s="179"/>
      <c r="DI516" s="179"/>
      <c r="DJ516" s="179"/>
      <c r="DK516" s="179"/>
      <c r="DL516" s="179"/>
      <c r="DM516" s="179"/>
      <c r="DN516" s="179"/>
      <c r="DO516" s="179"/>
      <c r="DP516" s="179"/>
      <c r="DQ516" s="179"/>
      <c r="DR516" s="179"/>
      <c r="DS516" s="179"/>
      <c r="DT516" s="179"/>
      <c r="DU516" s="179"/>
      <c r="DV516" s="179"/>
      <c r="DW516" s="179"/>
      <c r="DX516" s="179"/>
      <c r="DY516" s="179"/>
      <c r="DZ516" s="179"/>
      <c r="EA516" s="179"/>
      <c r="EB516" s="179"/>
      <c r="EC516" s="179"/>
      <c r="ED516" s="179"/>
    </row>
    <row r="517" spans="1:134">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c r="CQ517" s="179"/>
      <c r="CR517" s="179"/>
      <c r="CS517" s="179"/>
      <c r="CT517" s="179"/>
      <c r="CU517" s="179"/>
      <c r="CV517" s="179"/>
      <c r="CW517" s="179"/>
      <c r="CX517" s="179"/>
      <c r="CY517" s="179"/>
      <c r="CZ517" s="179"/>
      <c r="DA517" s="179"/>
      <c r="DB517" s="179"/>
      <c r="DC517" s="179"/>
      <c r="DD517" s="179"/>
      <c r="DE517" s="179"/>
      <c r="DF517" s="179"/>
      <c r="DG517" s="179"/>
      <c r="DH517" s="179"/>
      <c r="DI517" s="179"/>
      <c r="DJ517" s="179"/>
      <c r="DK517" s="179"/>
      <c r="DL517" s="179"/>
      <c r="DM517" s="179"/>
      <c r="DN517" s="179"/>
      <c r="DO517" s="179"/>
      <c r="DP517" s="179"/>
      <c r="DQ517" s="179"/>
      <c r="DR517" s="179"/>
      <c r="DS517" s="179"/>
      <c r="DT517" s="179"/>
      <c r="DU517" s="179"/>
      <c r="DV517" s="179"/>
      <c r="DW517" s="179"/>
      <c r="DX517" s="179"/>
      <c r="DY517" s="179"/>
      <c r="DZ517" s="179"/>
      <c r="EA517" s="179"/>
      <c r="EB517" s="179"/>
      <c r="EC517" s="179"/>
      <c r="ED517" s="179"/>
    </row>
    <row r="518" spans="1:134">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c r="DA518" s="179"/>
      <c r="DB518" s="179"/>
      <c r="DC518" s="179"/>
      <c r="DD518" s="179"/>
      <c r="DE518" s="179"/>
      <c r="DF518" s="179"/>
      <c r="DG518" s="179"/>
      <c r="DH518" s="179"/>
      <c r="DI518" s="179"/>
      <c r="DJ518" s="179"/>
      <c r="DK518" s="179"/>
      <c r="DL518" s="179"/>
      <c r="DM518" s="179"/>
      <c r="DN518" s="179"/>
      <c r="DO518" s="179"/>
      <c r="DP518" s="179"/>
      <c r="DQ518" s="179"/>
      <c r="DR518" s="179"/>
      <c r="DS518" s="179"/>
      <c r="DT518" s="179"/>
      <c r="DU518" s="179"/>
      <c r="DV518" s="179"/>
      <c r="DW518" s="179"/>
      <c r="DX518" s="179"/>
      <c r="DY518" s="179"/>
      <c r="DZ518" s="179"/>
      <c r="EA518" s="179"/>
      <c r="EB518" s="179"/>
      <c r="EC518" s="179"/>
      <c r="ED518" s="179"/>
    </row>
    <row r="519" spans="1:134">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c r="DA519" s="179"/>
      <c r="DB519" s="179"/>
      <c r="DC519" s="179"/>
      <c r="DD519" s="179"/>
      <c r="DE519" s="179"/>
      <c r="DF519" s="179"/>
      <c r="DG519" s="179"/>
      <c r="DH519" s="179"/>
      <c r="DI519" s="179"/>
      <c r="DJ519" s="179"/>
      <c r="DK519" s="179"/>
      <c r="DL519" s="179"/>
      <c r="DM519" s="179"/>
      <c r="DN519" s="179"/>
      <c r="DO519" s="179"/>
      <c r="DP519" s="179"/>
      <c r="DQ519" s="179"/>
      <c r="DR519" s="179"/>
      <c r="DS519" s="179"/>
      <c r="DT519" s="179"/>
      <c r="DU519" s="179"/>
      <c r="DV519" s="179"/>
      <c r="DW519" s="179"/>
      <c r="DX519" s="179"/>
      <c r="DY519" s="179"/>
      <c r="DZ519" s="179"/>
      <c r="EA519" s="179"/>
      <c r="EB519" s="179"/>
      <c r="EC519" s="179"/>
      <c r="ED519" s="179"/>
    </row>
    <row r="520" spans="1:134">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c r="CU520" s="179"/>
      <c r="CV520" s="179"/>
      <c r="CW520" s="179"/>
      <c r="CX520" s="179"/>
      <c r="CY520" s="179"/>
      <c r="CZ520" s="179"/>
      <c r="DA520" s="179"/>
      <c r="DB520" s="179"/>
      <c r="DC520" s="179"/>
      <c r="DD520" s="179"/>
      <c r="DE520" s="179"/>
      <c r="DF520" s="179"/>
      <c r="DG520" s="179"/>
      <c r="DH520" s="179"/>
      <c r="DI520" s="179"/>
      <c r="DJ520" s="179"/>
      <c r="DK520" s="179"/>
      <c r="DL520" s="179"/>
      <c r="DM520" s="179"/>
      <c r="DN520" s="179"/>
      <c r="DO520" s="179"/>
      <c r="DP520" s="179"/>
      <c r="DQ520" s="179"/>
      <c r="DR520" s="179"/>
      <c r="DS520" s="179"/>
      <c r="DT520" s="179"/>
      <c r="DU520" s="179"/>
      <c r="DV520" s="179"/>
      <c r="DW520" s="179"/>
      <c r="DX520" s="179"/>
      <c r="DY520" s="179"/>
      <c r="DZ520" s="179"/>
      <c r="EA520" s="179"/>
      <c r="EB520" s="179"/>
      <c r="EC520" s="179"/>
      <c r="ED520" s="179"/>
    </row>
    <row r="521" spans="1:134">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c r="DA521" s="179"/>
      <c r="DB521" s="179"/>
      <c r="DC521" s="179"/>
      <c r="DD521" s="179"/>
      <c r="DE521" s="179"/>
      <c r="DF521" s="179"/>
      <c r="DG521" s="179"/>
      <c r="DH521" s="179"/>
      <c r="DI521" s="179"/>
      <c r="DJ521" s="179"/>
      <c r="DK521" s="179"/>
      <c r="DL521" s="179"/>
      <c r="DM521" s="179"/>
      <c r="DN521" s="179"/>
      <c r="DO521" s="179"/>
      <c r="DP521" s="179"/>
      <c r="DQ521" s="179"/>
      <c r="DR521" s="179"/>
      <c r="DS521" s="179"/>
      <c r="DT521" s="179"/>
      <c r="DU521" s="179"/>
      <c r="DV521" s="179"/>
      <c r="DW521" s="179"/>
      <c r="DX521" s="179"/>
      <c r="DY521" s="179"/>
      <c r="DZ521" s="179"/>
      <c r="EA521" s="179"/>
      <c r="EB521" s="179"/>
      <c r="EC521" s="179"/>
      <c r="ED521" s="179"/>
    </row>
    <row r="522" spans="1:134">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c r="BN522" s="179"/>
      <c r="BO522" s="179"/>
      <c r="BP522" s="179"/>
      <c r="BQ522" s="179"/>
      <c r="BR522" s="179"/>
      <c r="BS522" s="179"/>
      <c r="BT522" s="179"/>
      <c r="BU522" s="179"/>
      <c r="BV522" s="179"/>
      <c r="BW522" s="179"/>
      <c r="BX522" s="179"/>
      <c r="BY522" s="179"/>
      <c r="BZ522" s="179"/>
      <c r="CA522" s="179"/>
      <c r="CB522" s="179"/>
      <c r="CC522" s="179"/>
      <c r="CD522" s="179"/>
      <c r="CE522" s="179"/>
      <c r="CF522" s="179"/>
      <c r="CG522" s="179"/>
      <c r="CH522" s="179"/>
      <c r="CI522" s="179"/>
      <c r="CJ522" s="179"/>
      <c r="CK522" s="179"/>
      <c r="CL522" s="179"/>
      <c r="CM522" s="179"/>
      <c r="CN522" s="179"/>
      <c r="CO522" s="179"/>
      <c r="CP522" s="179"/>
      <c r="CQ522" s="179"/>
      <c r="CR522" s="179"/>
      <c r="CS522" s="179"/>
      <c r="CT522" s="179"/>
      <c r="CU522" s="179"/>
      <c r="CV522" s="179"/>
      <c r="CW522" s="179"/>
      <c r="CX522" s="179"/>
      <c r="CY522" s="179"/>
      <c r="CZ522" s="179"/>
      <c r="DA522" s="179"/>
      <c r="DB522" s="179"/>
      <c r="DC522" s="179"/>
      <c r="DD522" s="179"/>
      <c r="DE522" s="179"/>
      <c r="DF522" s="179"/>
      <c r="DG522" s="179"/>
      <c r="DH522" s="179"/>
      <c r="DI522" s="179"/>
      <c r="DJ522" s="179"/>
      <c r="DK522" s="179"/>
      <c r="DL522" s="179"/>
      <c r="DM522" s="179"/>
      <c r="DN522" s="179"/>
      <c r="DO522" s="179"/>
      <c r="DP522" s="179"/>
      <c r="DQ522" s="179"/>
      <c r="DR522" s="179"/>
      <c r="DS522" s="179"/>
      <c r="DT522" s="179"/>
      <c r="DU522" s="179"/>
      <c r="DV522" s="179"/>
      <c r="DW522" s="179"/>
      <c r="DX522" s="179"/>
      <c r="DY522" s="179"/>
      <c r="DZ522" s="179"/>
      <c r="EA522" s="179"/>
      <c r="EB522" s="179"/>
      <c r="EC522" s="179"/>
      <c r="ED522" s="179"/>
    </row>
    <row r="523" spans="1:134">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c r="DA523" s="179"/>
      <c r="DB523" s="179"/>
      <c r="DC523" s="179"/>
      <c r="DD523" s="179"/>
      <c r="DE523" s="179"/>
      <c r="DF523" s="179"/>
      <c r="DG523" s="179"/>
      <c r="DH523" s="179"/>
      <c r="DI523" s="179"/>
      <c r="DJ523" s="179"/>
      <c r="DK523" s="179"/>
      <c r="DL523" s="179"/>
      <c r="DM523" s="179"/>
      <c r="DN523" s="179"/>
      <c r="DO523" s="179"/>
      <c r="DP523" s="179"/>
      <c r="DQ523" s="179"/>
      <c r="DR523" s="179"/>
      <c r="DS523" s="179"/>
      <c r="DT523" s="179"/>
      <c r="DU523" s="179"/>
      <c r="DV523" s="179"/>
      <c r="DW523" s="179"/>
      <c r="DX523" s="179"/>
      <c r="DY523" s="179"/>
      <c r="DZ523" s="179"/>
      <c r="EA523" s="179"/>
      <c r="EB523" s="179"/>
      <c r="EC523" s="179"/>
      <c r="ED523" s="179"/>
    </row>
    <row r="524" spans="1:134">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c r="BV524" s="179"/>
      <c r="BW524" s="179"/>
      <c r="BX524" s="179"/>
      <c r="BY524" s="179"/>
      <c r="BZ524" s="179"/>
      <c r="CA524" s="179"/>
      <c r="CB524" s="179"/>
      <c r="CC524" s="179"/>
      <c r="CD524" s="179"/>
      <c r="CE524" s="179"/>
      <c r="CF524" s="179"/>
      <c r="CG524" s="179"/>
      <c r="CH524" s="179"/>
      <c r="CI524" s="179"/>
      <c r="CJ524" s="179"/>
      <c r="CK524" s="179"/>
      <c r="CL524" s="179"/>
      <c r="CM524" s="179"/>
      <c r="CN524" s="179"/>
      <c r="CO524" s="179"/>
      <c r="CP524" s="179"/>
      <c r="CQ524" s="179"/>
      <c r="CR524" s="179"/>
      <c r="CS524" s="179"/>
      <c r="CT524" s="179"/>
      <c r="CU524" s="179"/>
      <c r="CV524" s="179"/>
      <c r="CW524" s="179"/>
      <c r="CX524" s="179"/>
      <c r="CY524" s="179"/>
      <c r="CZ524" s="179"/>
      <c r="DA524" s="179"/>
      <c r="DB524" s="179"/>
      <c r="DC524" s="179"/>
      <c r="DD524" s="179"/>
      <c r="DE524" s="179"/>
      <c r="DF524" s="179"/>
      <c r="DG524" s="179"/>
      <c r="DH524" s="179"/>
      <c r="DI524" s="179"/>
      <c r="DJ524" s="179"/>
      <c r="DK524" s="179"/>
      <c r="DL524" s="179"/>
      <c r="DM524" s="179"/>
      <c r="DN524" s="179"/>
      <c r="DO524" s="179"/>
      <c r="DP524" s="179"/>
      <c r="DQ524" s="179"/>
      <c r="DR524" s="179"/>
      <c r="DS524" s="179"/>
      <c r="DT524" s="179"/>
      <c r="DU524" s="179"/>
      <c r="DV524" s="179"/>
      <c r="DW524" s="179"/>
      <c r="DX524" s="179"/>
      <c r="DY524" s="179"/>
      <c r="DZ524" s="179"/>
      <c r="EA524" s="179"/>
      <c r="EB524" s="179"/>
      <c r="EC524" s="179"/>
      <c r="ED524" s="179"/>
    </row>
    <row r="525" spans="1:134">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c r="CS525" s="179"/>
      <c r="CT525" s="179"/>
      <c r="CU525" s="179"/>
      <c r="CV525" s="179"/>
      <c r="CW525" s="179"/>
      <c r="CX525" s="179"/>
      <c r="CY525" s="179"/>
      <c r="CZ525" s="179"/>
      <c r="DA525" s="179"/>
      <c r="DB525" s="179"/>
      <c r="DC525" s="179"/>
      <c r="DD525" s="179"/>
      <c r="DE525" s="179"/>
      <c r="DF525" s="179"/>
      <c r="DG525" s="179"/>
      <c r="DH525" s="179"/>
      <c r="DI525" s="179"/>
      <c r="DJ525" s="179"/>
      <c r="DK525" s="179"/>
      <c r="DL525" s="179"/>
      <c r="DM525" s="179"/>
      <c r="DN525" s="179"/>
      <c r="DO525" s="179"/>
      <c r="DP525" s="179"/>
      <c r="DQ525" s="179"/>
      <c r="DR525" s="179"/>
      <c r="DS525" s="179"/>
      <c r="DT525" s="179"/>
      <c r="DU525" s="179"/>
      <c r="DV525" s="179"/>
      <c r="DW525" s="179"/>
      <c r="DX525" s="179"/>
      <c r="DY525" s="179"/>
      <c r="DZ525" s="179"/>
      <c r="EA525" s="179"/>
      <c r="EB525" s="179"/>
      <c r="EC525" s="179"/>
      <c r="ED525" s="179"/>
    </row>
    <row r="526" spans="1:134">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c r="CQ526" s="179"/>
      <c r="CR526" s="179"/>
      <c r="CS526" s="179"/>
      <c r="CT526" s="179"/>
      <c r="CU526" s="179"/>
      <c r="CV526" s="179"/>
      <c r="CW526" s="179"/>
      <c r="CX526" s="179"/>
      <c r="CY526" s="179"/>
      <c r="CZ526" s="179"/>
      <c r="DA526" s="179"/>
      <c r="DB526" s="179"/>
      <c r="DC526" s="179"/>
      <c r="DD526" s="179"/>
      <c r="DE526" s="179"/>
      <c r="DF526" s="179"/>
      <c r="DG526" s="179"/>
      <c r="DH526" s="179"/>
      <c r="DI526" s="179"/>
      <c r="DJ526" s="179"/>
      <c r="DK526" s="179"/>
      <c r="DL526" s="179"/>
      <c r="DM526" s="179"/>
      <c r="DN526" s="179"/>
      <c r="DO526" s="179"/>
      <c r="DP526" s="179"/>
      <c r="DQ526" s="179"/>
      <c r="DR526" s="179"/>
      <c r="DS526" s="179"/>
      <c r="DT526" s="179"/>
      <c r="DU526" s="179"/>
      <c r="DV526" s="179"/>
      <c r="DW526" s="179"/>
      <c r="DX526" s="179"/>
      <c r="DY526" s="179"/>
      <c r="DZ526" s="179"/>
      <c r="EA526" s="179"/>
      <c r="EB526" s="179"/>
      <c r="EC526" s="179"/>
      <c r="ED526" s="179"/>
    </row>
    <row r="527" spans="1:134">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c r="BV527" s="179"/>
      <c r="BW527" s="179"/>
      <c r="BX527" s="179"/>
      <c r="BY527" s="179"/>
      <c r="BZ527" s="179"/>
      <c r="CA527" s="179"/>
      <c r="CB527" s="179"/>
      <c r="CC527" s="179"/>
      <c r="CD527" s="179"/>
      <c r="CE527" s="179"/>
      <c r="CF527" s="179"/>
      <c r="CG527" s="179"/>
      <c r="CH527" s="179"/>
      <c r="CI527" s="179"/>
      <c r="CJ527" s="179"/>
      <c r="CK527" s="179"/>
      <c r="CL527" s="179"/>
      <c r="CM527" s="179"/>
      <c r="CN527" s="179"/>
      <c r="CO527" s="179"/>
      <c r="CP527" s="179"/>
      <c r="CQ527" s="179"/>
      <c r="CR527" s="179"/>
      <c r="CS527" s="179"/>
      <c r="CT527" s="179"/>
      <c r="CU527" s="179"/>
      <c r="CV527" s="179"/>
      <c r="CW527" s="179"/>
      <c r="CX527" s="179"/>
      <c r="CY527" s="179"/>
      <c r="CZ527" s="179"/>
      <c r="DA527" s="179"/>
      <c r="DB527" s="179"/>
      <c r="DC527" s="179"/>
      <c r="DD527" s="179"/>
      <c r="DE527" s="179"/>
      <c r="DF527" s="179"/>
      <c r="DG527" s="179"/>
      <c r="DH527" s="179"/>
      <c r="DI527" s="179"/>
      <c r="DJ527" s="179"/>
      <c r="DK527" s="179"/>
      <c r="DL527" s="179"/>
      <c r="DM527" s="179"/>
      <c r="DN527" s="179"/>
      <c r="DO527" s="179"/>
      <c r="DP527" s="179"/>
      <c r="DQ527" s="179"/>
      <c r="DR527" s="179"/>
      <c r="DS527" s="179"/>
      <c r="DT527" s="179"/>
      <c r="DU527" s="179"/>
      <c r="DV527" s="179"/>
      <c r="DW527" s="179"/>
      <c r="DX527" s="179"/>
      <c r="DY527" s="179"/>
      <c r="DZ527" s="179"/>
      <c r="EA527" s="179"/>
      <c r="EB527" s="179"/>
      <c r="EC527" s="179"/>
      <c r="ED527" s="179"/>
    </row>
    <row r="528" spans="1:134">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c r="CX528" s="179"/>
      <c r="CY528" s="179"/>
      <c r="CZ528" s="179"/>
      <c r="DA528" s="179"/>
      <c r="DB528" s="179"/>
      <c r="DC528" s="179"/>
      <c r="DD528" s="179"/>
      <c r="DE528" s="179"/>
      <c r="DF528" s="179"/>
      <c r="DG528" s="179"/>
      <c r="DH528" s="179"/>
      <c r="DI528" s="179"/>
      <c r="DJ528" s="179"/>
      <c r="DK528" s="179"/>
      <c r="DL528" s="179"/>
      <c r="DM528" s="179"/>
      <c r="DN528" s="179"/>
      <c r="DO528" s="179"/>
      <c r="DP528" s="179"/>
      <c r="DQ528" s="179"/>
      <c r="DR528" s="179"/>
      <c r="DS528" s="179"/>
      <c r="DT528" s="179"/>
      <c r="DU528" s="179"/>
      <c r="DV528" s="179"/>
      <c r="DW528" s="179"/>
      <c r="DX528" s="179"/>
      <c r="DY528" s="179"/>
      <c r="DZ528" s="179"/>
      <c r="EA528" s="179"/>
      <c r="EB528" s="179"/>
      <c r="EC528" s="179"/>
      <c r="ED528" s="179"/>
    </row>
    <row r="529" spans="1:134">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c r="CS529" s="179"/>
      <c r="CT529" s="179"/>
      <c r="CU529" s="179"/>
      <c r="CV529" s="179"/>
      <c r="CW529" s="179"/>
      <c r="CX529" s="179"/>
      <c r="CY529" s="179"/>
      <c r="CZ529" s="179"/>
      <c r="DA529" s="179"/>
      <c r="DB529" s="179"/>
      <c r="DC529" s="179"/>
      <c r="DD529" s="179"/>
      <c r="DE529" s="179"/>
      <c r="DF529" s="179"/>
      <c r="DG529" s="179"/>
      <c r="DH529" s="179"/>
      <c r="DI529" s="179"/>
      <c r="DJ529" s="179"/>
      <c r="DK529" s="179"/>
      <c r="DL529" s="179"/>
      <c r="DM529" s="179"/>
      <c r="DN529" s="179"/>
      <c r="DO529" s="179"/>
      <c r="DP529" s="179"/>
      <c r="DQ529" s="179"/>
      <c r="DR529" s="179"/>
      <c r="DS529" s="179"/>
      <c r="DT529" s="179"/>
      <c r="DU529" s="179"/>
      <c r="DV529" s="179"/>
      <c r="DW529" s="179"/>
      <c r="DX529" s="179"/>
      <c r="DY529" s="179"/>
      <c r="DZ529" s="179"/>
      <c r="EA529" s="179"/>
      <c r="EB529" s="179"/>
      <c r="EC529" s="179"/>
      <c r="ED529" s="179"/>
    </row>
    <row r="530" spans="1:134">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c r="DA530" s="179"/>
      <c r="DB530" s="179"/>
      <c r="DC530" s="179"/>
      <c r="DD530" s="179"/>
      <c r="DE530" s="179"/>
      <c r="DF530" s="179"/>
      <c r="DG530" s="179"/>
      <c r="DH530" s="179"/>
      <c r="DI530" s="179"/>
      <c r="DJ530" s="179"/>
      <c r="DK530" s="179"/>
      <c r="DL530" s="179"/>
      <c r="DM530" s="179"/>
      <c r="DN530" s="179"/>
      <c r="DO530" s="179"/>
      <c r="DP530" s="179"/>
      <c r="DQ530" s="179"/>
      <c r="DR530" s="179"/>
      <c r="DS530" s="179"/>
      <c r="DT530" s="179"/>
      <c r="DU530" s="179"/>
      <c r="DV530" s="179"/>
      <c r="DW530" s="179"/>
      <c r="DX530" s="179"/>
      <c r="DY530" s="179"/>
      <c r="DZ530" s="179"/>
      <c r="EA530" s="179"/>
      <c r="EB530" s="179"/>
      <c r="EC530" s="179"/>
      <c r="ED530" s="179"/>
    </row>
    <row r="531" spans="1:134">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c r="BV531" s="179"/>
      <c r="BW531" s="179"/>
      <c r="BX531" s="179"/>
      <c r="BY531" s="179"/>
      <c r="BZ531" s="179"/>
      <c r="CA531" s="179"/>
      <c r="CB531" s="179"/>
      <c r="CC531" s="179"/>
      <c r="CD531" s="179"/>
      <c r="CE531" s="179"/>
      <c r="CF531" s="179"/>
      <c r="CG531" s="179"/>
      <c r="CH531" s="179"/>
      <c r="CI531" s="179"/>
      <c r="CJ531" s="179"/>
      <c r="CK531" s="179"/>
      <c r="CL531" s="179"/>
      <c r="CM531" s="179"/>
      <c r="CN531" s="179"/>
      <c r="CO531" s="179"/>
      <c r="CP531" s="179"/>
      <c r="CQ531" s="179"/>
      <c r="CR531" s="179"/>
      <c r="CS531" s="179"/>
      <c r="CT531" s="179"/>
      <c r="CU531" s="179"/>
      <c r="CV531" s="179"/>
      <c r="CW531" s="179"/>
      <c r="CX531" s="179"/>
      <c r="CY531" s="179"/>
      <c r="CZ531" s="179"/>
      <c r="DA531" s="179"/>
      <c r="DB531" s="179"/>
      <c r="DC531" s="179"/>
      <c r="DD531" s="179"/>
      <c r="DE531" s="179"/>
      <c r="DF531" s="179"/>
      <c r="DG531" s="179"/>
      <c r="DH531" s="179"/>
      <c r="DI531" s="179"/>
      <c r="DJ531" s="179"/>
      <c r="DK531" s="179"/>
      <c r="DL531" s="179"/>
      <c r="DM531" s="179"/>
      <c r="DN531" s="179"/>
      <c r="DO531" s="179"/>
      <c r="DP531" s="179"/>
      <c r="DQ531" s="179"/>
      <c r="DR531" s="179"/>
      <c r="DS531" s="179"/>
      <c r="DT531" s="179"/>
      <c r="DU531" s="179"/>
      <c r="DV531" s="179"/>
      <c r="DW531" s="179"/>
      <c r="DX531" s="179"/>
      <c r="DY531" s="179"/>
      <c r="DZ531" s="179"/>
      <c r="EA531" s="179"/>
      <c r="EB531" s="179"/>
      <c r="EC531" s="179"/>
      <c r="ED531" s="179"/>
    </row>
    <row r="532" spans="1:134">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c r="CQ532" s="179"/>
      <c r="CR532" s="179"/>
      <c r="CS532" s="179"/>
      <c r="CT532" s="179"/>
      <c r="CU532" s="179"/>
      <c r="CV532" s="179"/>
      <c r="CW532" s="179"/>
      <c r="CX532" s="179"/>
      <c r="CY532" s="179"/>
      <c r="CZ532" s="179"/>
      <c r="DA532" s="179"/>
      <c r="DB532" s="179"/>
      <c r="DC532" s="179"/>
      <c r="DD532" s="179"/>
      <c r="DE532" s="179"/>
      <c r="DF532" s="179"/>
      <c r="DG532" s="179"/>
      <c r="DH532" s="179"/>
      <c r="DI532" s="179"/>
      <c r="DJ532" s="179"/>
      <c r="DK532" s="179"/>
      <c r="DL532" s="179"/>
      <c r="DM532" s="179"/>
      <c r="DN532" s="179"/>
      <c r="DO532" s="179"/>
      <c r="DP532" s="179"/>
      <c r="DQ532" s="179"/>
      <c r="DR532" s="179"/>
      <c r="DS532" s="179"/>
      <c r="DT532" s="179"/>
      <c r="DU532" s="179"/>
      <c r="DV532" s="179"/>
      <c r="DW532" s="179"/>
      <c r="DX532" s="179"/>
      <c r="DY532" s="179"/>
      <c r="DZ532" s="179"/>
      <c r="EA532" s="179"/>
      <c r="EB532" s="179"/>
      <c r="EC532" s="179"/>
      <c r="ED532" s="179"/>
    </row>
    <row r="533" spans="1:134">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179"/>
      <c r="CI533" s="179"/>
      <c r="CJ533" s="179"/>
      <c r="CK533" s="179"/>
      <c r="CL533" s="179"/>
      <c r="CM533" s="179"/>
      <c r="CN533" s="179"/>
      <c r="CO533" s="179"/>
      <c r="CP533" s="179"/>
      <c r="CQ533" s="179"/>
      <c r="CR533" s="179"/>
      <c r="CS533" s="179"/>
      <c r="CT533" s="179"/>
      <c r="CU533" s="179"/>
      <c r="CV533" s="179"/>
      <c r="CW533" s="179"/>
      <c r="CX533" s="179"/>
      <c r="CY533" s="179"/>
      <c r="CZ533" s="179"/>
      <c r="DA533" s="179"/>
      <c r="DB533" s="179"/>
      <c r="DC533" s="179"/>
      <c r="DD533" s="179"/>
      <c r="DE533" s="179"/>
      <c r="DF533" s="179"/>
      <c r="DG533" s="179"/>
      <c r="DH533" s="179"/>
      <c r="DI533" s="179"/>
      <c r="DJ533" s="179"/>
      <c r="DK533" s="179"/>
      <c r="DL533" s="179"/>
      <c r="DM533" s="179"/>
      <c r="DN533" s="179"/>
      <c r="DO533" s="179"/>
      <c r="DP533" s="179"/>
      <c r="DQ533" s="179"/>
      <c r="DR533" s="179"/>
      <c r="DS533" s="179"/>
      <c r="DT533" s="179"/>
      <c r="DU533" s="179"/>
      <c r="DV533" s="179"/>
      <c r="DW533" s="179"/>
      <c r="DX533" s="179"/>
      <c r="DY533" s="179"/>
      <c r="DZ533" s="179"/>
      <c r="EA533" s="179"/>
      <c r="EB533" s="179"/>
      <c r="EC533" s="179"/>
      <c r="ED533" s="179"/>
    </row>
    <row r="534" spans="1:134">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c r="BV534" s="179"/>
      <c r="BW534" s="179"/>
      <c r="BX534" s="179"/>
      <c r="BY534" s="179"/>
      <c r="BZ534" s="179"/>
      <c r="CA534" s="179"/>
      <c r="CB534" s="179"/>
      <c r="CC534" s="179"/>
      <c r="CD534" s="179"/>
      <c r="CE534" s="179"/>
      <c r="CF534" s="179"/>
      <c r="CG534" s="179"/>
      <c r="CH534" s="179"/>
      <c r="CI534" s="179"/>
      <c r="CJ534" s="179"/>
      <c r="CK534" s="179"/>
      <c r="CL534" s="179"/>
      <c r="CM534" s="179"/>
      <c r="CN534" s="179"/>
      <c r="CO534" s="179"/>
      <c r="CP534" s="179"/>
      <c r="CQ534" s="179"/>
      <c r="CR534" s="179"/>
      <c r="CS534" s="179"/>
      <c r="CT534" s="179"/>
      <c r="CU534" s="179"/>
      <c r="CV534" s="179"/>
      <c r="CW534" s="179"/>
      <c r="CX534" s="179"/>
      <c r="CY534" s="179"/>
      <c r="CZ534" s="179"/>
      <c r="DA534" s="179"/>
      <c r="DB534" s="179"/>
      <c r="DC534" s="179"/>
      <c r="DD534" s="179"/>
      <c r="DE534" s="179"/>
      <c r="DF534" s="179"/>
      <c r="DG534" s="179"/>
      <c r="DH534" s="179"/>
      <c r="DI534" s="179"/>
      <c r="DJ534" s="179"/>
      <c r="DK534" s="179"/>
      <c r="DL534" s="179"/>
      <c r="DM534" s="179"/>
      <c r="DN534" s="179"/>
      <c r="DO534" s="179"/>
      <c r="DP534" s="179"/>
      <c r="DQ534" s="179"/>
      <c r="DR534" s="179"/>
      <c r="DS534" s="179"/>
      <c r="DT534" s="179"/>
      <c r="DU534" s="179"/>
      <c r="DV534" s="179"/>
      <c r="DW534" s="179"/>
      <c r="DX534" s="179"/>
      <c r="DY534" s="179"/>
      <c r="DZ534" s="179"/>
      <c r="EA534" s="179"/>
      <c r="EB534" s="179"/>
      <c r="EC534" s="179"/>
      <c r="ED534" s="179"/>
    </row>
    <row r="535" spans="1:134">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c r="CS535" s="179"/>
      <c r="CT535" s="179"/>
      <c r="CU535" s="179"/>
      <c r="CV535" s="179"/>
      <c r="CW535" s="179"/>
      <c r="CX535" s="179"/>
      <c r="CY535" s="179"/>
      <c r="CZ535" s="179"/>
      <c r="DA535" s="179"/>
      <c r="DB535" s="179"/>
      <c r="DC535" s="179"/>
      <c r="DD535" s="179"/>
      <c r="DE535" s="179"/>
      <c r="DF535" s="179"/>
      <c r="DG535" s="179"/>
      <c r="DH535" s="179"/>
      <c r="DI535" s="179"/>
      <c r="DJ535" s="179"/>
      <c r="DK535" s="179"/>
      <c r="DL535" s="179"/>
      <c r="DM535" s="179"/>
      <c r="DN535" s="179"/>
      <c r="DO535" s="179"/>
      <c r="DP535" s="179"/>
      <c r="DQ535" s="179"/>
      <c r="DR535" s="179"/>
      <c r="DS535" s="179"/>
      <c r="DT535" s="179"/>
      <c r="DU535" s="179"/>
      <c r="DV535" s="179"/>
      <c r="DW535" s="179"/>
      <c r="DX535" s="179"/>
      <c r="DY535" s="179"/>
      <c r="DZ535" s="179"/>
      <c r="EA535" s="179"/>
      <c r="EB535" s="179"/>
      <c r="EC535" s="179"/>
      <c r="ED535" s="179"/>
    </row>
    <row r="536" spans="1:134">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c r="CS536" s="179"/>
      <c r="CT536" s="179"/>
      <c r="CU536" s="179"/>
      <c r="CV536" s="179"/>
      <c r="CW536" s="179"/>
      <c r="CX536" s="179"/>
      <c r="CY536" s="179"/>
      <c r="CZ536" s="179"/>
      <c r="DA536" s="179"/>
      <c r="DB536" s="179"/>
      <c r="DC536" s="179"/>
      <c r="DD536" s="179"/>
      <c r="DE536" s="179"/>
      <c r="DF536" s="179"/>
      <c r="DG536" s="179"/>
      <c r="DH536" s="179"/>
      <c r="DI536" s="179"/>
      <c r="DJ536" s="179"/>
      <c r="DK536" s="179"/>
      <c r="DL536" s="179"/>
      <c r="DM536" s="179"/>
      <c r="DN536" s="179"/>
      <c r="DO536" s="179"/>
      <c r="DP536" s="179"/>
      <c r="DQ536" s="179"/>
      <c r="DR536" s="179"/>
      <c r="DS536" s="179"/>
      <c r="DT536" s="179"/>
      <c r="DU536" s="179"/>
      <c r="DV536" s="179"/>
      <c r="DW536" s="179"/>
      <c r="DX536" s="179"/>
      <c r="DY536" s="179"/>
      <c r="DZ536" s="179"/>
      <c r="EA536" s="179"/>
      <c r="EB536" s="179"/>
      <c r="EC536" s="179"/>
      <c r="ED536" s="179"/>
    </row>
    <row r="537" spans="1:134">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c r="BX537" s="179"/>
      <c r="BY537" s="179"/>
      <c r="BZ537" s="179"/>
      <c r="CA537" s="179"/>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c r="DA537" s="179"/>
      <c r="DB537" s="179"/>
      <c r="DC537" s="179"/>
      <c r="DD537" s="179"/>
      <c r="DE537" s="179"/>
      <c r="DF537" s="179"/>
      <c r="DG537" s="179"/>
      <c r="DH537" s="179"/>
      <c r="DI537" s="179"/>
      <c r="DJ537" s="179"/>
      <c r="DK537" s="179"/>
      <c r="DL537" s="179"/>
      <c r="DM537" s="179"/>
      <c r="DN537" s="179"/>
      <c r="DO537" s="179"/>
      <c r="DP537" s="179"/>
      <c r="DQ537" s="179"/>
      <c r="DR537" s="179"/>
      <c r="DS537" s="179"/>
      <c r="DT537" s="179"/>
      <c r="DU537" s="179"/>
      <c r="DV537" s="179"/>
      <c r="DW537" s="179"/>
      <c r="DX537" s="179"/>
      <c r="DY537" s="179"/>
      <c r="DZ537" s="179"/>
      <c r="EA537" s="179"/>
      <c r="EB537" s="179"/>
      <c r="EC537" s="179"/>
      <c r="ED537" s="179"/>
    </row>
    <row r="538" spans="1:134">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c r="BV538" s="179"/>
      <c r="BW538" s="179"/>
      <c r="BX538" s="179"/>
      <c r="BY538" s="179"/>
      <c r="BZ538" s="179"/>
      <c r="CA538" s="179"/>
      <c r="CB538" s="179"/>
      <c r="CC538" s="179"/>
      <c r="CD538" s="179"/>
      <c r="CE538" s="179"/>
      <c r="CF538" s="179"/>
      <c r="CG538" s="179"/>
      <c r="CH538" s="179"/>
      <c r="CI538" s="179"/>
      <c r="CJ538" s="179"/>
      <c r="CK538" s="179"/>
      <c r="CL538" s="179"/>
      <c r="CM538" s="179"/>
      <c r="CN538" s="179"/>
      <c r="CO538" s="179"/>
      <c r="CP538" s="179"/>
      <c r="CQ538" s="179"/>
      <c r="CR538" s="179"/>
      <c r="CS538" s="179"/>
      <c r="CT538" s="179"/>
      <c r="CU538" s="179"/>
      <c r="CV538" s="179"/>
      <c r="CW538" s="179"/>
      <c r="CX538" s="179"/>
      <c r="CY538" s="179"/>
      <c r="CZ538" s="179"/>
      <c r="DA538" s="179"/>
      <c r="DB538" s="179"/>
      <c r="DC538" s="179"/>
      <c r="DD538" s="179"/>
      <c r="DE538" s="179"/>
      <c r="DF538" s="179"/>
      <c r="DG538" s="179"/>
      <c r="DH538" s="179"/>
      <c r="DI538" s="179"/>
      <c r="DJ538" s="179"/>
      <c r="DK538" s="179"/>
      <c r="DL538" s="179"/>
      <c r="DM538" s="179"/>
      <c r="DN538" s="179"/>
      <c r="DO538" s="179"/>
      <c r="DP538" s="179"/>
      <c r="DQ538" s="179"/>
      <c r="DR538" s="179"/>
      <c r="DS538" s="179"/>
      <c r="DT538" s="179"/>
      <c r="DU538" s="179"/>
      <c r="DV538" s="179"/>
      <c r="DW538" s="179"/>
      <c r="DX538" s="179"/>
      <c r="DY538" s="179"/>
      <c r="DZ538" s="179"/>
      <c r="EA538" s="179"/>
      <c r="EB538" s="179"/>
      <c r="EC538" s="179"/>
      <c r="ED538" s="179"/>
    </row>
    <row r="539" spans="1:134">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c r="BV539" s="179"/>
      <c r="BW539" s="179"/>
      <c r="BX539" s="179"/>
      <c r="BY539" s="179"/>
      <c r="BZ539" s="179"/>
      <c r="CA539" s="179"/>
      <c r="CB539" s="179"/>
      <c r="CC539" s="179"/>
      <c r="CD539" s="179"/>
      <c r="CE539" s="179"/>
      <c r="CF539" s="179"/>
      <c r="CG539" s="179"/>
      <c r="CH539" s="179"/>
      <c r="CI539" s="179"/>
      <c r="CJ539" s="179"/>
      <c r="CK539" s="179"/>
      <c r="CL539" s="179"/>
      <c r="CM539" s="179"/>
      <c r="CN539" s="179"/>
      <c r="CO539" s="179"/>
      <c r="CP539" s="179"/>
      <c r="CQ539" s="179"/>
      <c r="CR539" s="179"/>
      <c r="CS539" s="179"/>
      <c r="CT539" s="179"/>
      <c r="CU539" s="179"/>
      <c r="CV539" s="179"/>
      <c r="CW539" s="179"/>
      <c r="CX539" s="179"/>
      <c r="CY539" s="179"/>
      <c r="CZ539" s="179"/>
      <c r="DA539" s="179"/>
      <c r="DB539" s="179"/>
      <c r="DC539" s="179"/>
      <c r="DD539" s="179"/>
      <c r="DE539" s="179"/>
      <c r="DF539" s="179"/>
      <c r="DG539" s="179"/>
      <c r="DH539" s="179"/>
      <c r="DI539" s="179"/>
      <c r="DJ539" s="179"/>
      <c r="DK539" s="179"/>
      <c r="DL539" s="179"/>
      <c r="DM539" s="179"/>
      <c r="DN539" s="179"/>
      <c r="DO539" s="179"/>
      <c r="DP539" s="179"/>
      <c r="DQ539" s="179"/>
      <c r="DR539" s="179"/>
      <c r="DS539" s="179"/>
      <c r="DT539" s="179"/>
      <c r="DU539" s="179"/>
      <c r="DV539" s="179"/>
      <c r="DW539" s="179"/>
      <c r="DX539" s="179"/>
      <c r="DY539" s="179"/>
      <c r="DZ539" s="179"/>
      <c r="EA539" s="179"/>
      <c r="EB539" s="179"/>
      <c r="EC539" s="179"/>
      <c r="ED539" s="179"/>
    </row>
    <row r="540" spans="1:134">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79"/>
      <c r="CW540" s="179"/>
      <c r="CX540" s="179"/>
      <c r="CY540" s="179"/>
      <c r="CZ540" s="179"/>
      <c r="DA540" s="179"/>
      <c r="DB540" s="179"/>
      <c r="DC540" s="179"/>
      <c r="DD540" s="179"/>
      <c r="DE540" s="179"/>
      <c r="DF540" s="179"/>
      <c r="DG540" s="179"/>
      <c r="DH540" s="179"/>
      <c r="DI540" s="179"/>
      <c r="DJ540" s="179"/>
      <c r="DK540" s="179"/>
      <c r="DL540" s="179"/>
      <c r="DM540" s="179"/>
      <c r="DN540" s="179"/>
      <c r="DO540" s="179"/>
      <c r="DP540" s="179"/>
      <c r="DQ540" s="179"/>
      <c r="DR540" s="179"/>
      <c r="DS540" s="179"/>
      <c r="DT540" s="179"/>
      <c r="DU540" s="179"/>
      <c r="DV540" s="179"/>
      <c r="DW540" s="179"/>
      <c r="DX540" s="179"/>
      <c r="DY540" s="179"/>
      <c r="DZ540" s="179"/>
      <c r="EA540" s="179"/>
      <c r="EB540" s="179"/>
      <c r="EC540" s="179"/>
      <c r="ED540" s="179"/>
    </row>
    <row r="541" spans="1:134">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79"/>
      <c r="CW541" s="179"/>
      <c r="CX541" s="179"/>
      <c r="CY541" s="179"/>
      <c r="CZ541" s="179"/>
      <c r="DA541" s="179"/>
      <c r="DB541" s="179"/>
      <c r="DC541" s="179"/>
      <c r="DD541" s="179"/>
      <c r="DE541" s="179"/>
      <c r="DF541" s="179"/>
      <c r="DG541" s="179"/>
      <c r="DH541" s="179"/>
      <c r="DI541" s="179"/>
      <c r="DJ541" s="179"/>
      <c r="DK541" s="179"/>
      <c r="DL541" s="179"/>
      <c r="DM541" s="179"/>
      <c r="DN541" s="179"/>
      <c r="DO541" s="179"/>
      <c r="DP541" s="179"/>
      <c r="DQ541" s="179"/>
      <c r="DR541" s="179"/>
      <c r="DS541" s="179"/>
      <c r="DT541" s="179"/>
      <c r="DU541" s="179"/>
      <c r="DV541" s="179"/>
      <c r="DW541" s="179"/>
      <c r="DX541" s="179"/>
      <c r="DY541" s="179"/>
      <c r="DZ541" s="179"/>
      <c r="EA541" s="179"/>
      <c r="EB541" s="179"/>
      <c r="EC541" s="179"/>
      <c r="ED541" s="179"/>
    </row>
    <row r="542" spans="1:134">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79"/>
      <c r="CW542" s="179"/>
      <c r="CX542" s="179"/>
      <c r="CY542" s="179"/>
      <c r="CZ542" s="179"/>
      <c r="DA542" s="179"/>
      <c r="DB542" s="179"/>
      <c r="DC542" s="179"/>
      <c r="DD542" s="179"/>
      <c r="DE542" s="179"/>
      <c r="DF542" s="179"/>
      <c r="DG542" s="179"/>
      <c r="DH542" s="179"/>
      <c r="DI542" s="179"/>
      <c r="DJ542" s="179"/>
      <c r="DK542" s="179"/>
      <c r="DL542" s="179"/>
      <c r="DM542" s="179"/>
      <c r="DN542" s="179"/>
      <c r="DO542" s="179"/>
      <c r="DP542" s="179"/>
      <c r="DQ542" s="179"/>
      <c r="DR542" s="179"/>
      <c r="DS542" s="179"/>
      <c r="DT542" s="179"/>
      <c r="DU542" s="179"/>
      <c r="DV542" s="179"/>
      <c r="DW542" s="179"/>
      <c r="DX542" s="179"/>
      <c r="DY542" s="179"/>
      <c r="DZ542" s="179"/>
      <c r="EA542" s="179"/>
      <c r="EB542" s="179"/>
      <c r="EC542" s="179"/>
      <c r="ED542" s="179"/>
    </row>
    <row r="543" spans="1:134">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c r="DA543" s="179"/>
      <c r="DB543" s="179"/>
      <c r="DC543" s="179"/>
      <c r="DD543" s="179"/>
      <c r="DE543" s="179"/>
      <c r="DF543" s="179"/>
      <c r="DG543" s="179"/>
      <c r="DH543" s="179"/>
      <c r="DI543" s="179"/>
      <c r="DJ543" s="179"/>
      <c r="DK543" s="179"/>
      <c r="DL543" s="179"/>
      <c r="DM543" s="179"/>
      <c r="DN543" s="179"/>
      <c r="DO543" s="179"/>
      <c r="DP543" s="179"/>
      <c r="DQ543" s="179"/>
      <c r="DR543" s="179"/>
      <c r="DS543" s="179"/>
      <c r="DT543" s="179"/>
      <c r="DU543" s="179"/>
      <c r="DV543" s="179"/>
      <c r="DW543" s="179"/>
      <c r="DX543" s="179"/>
      <c r="DY543" s="179"/>
      <c r="DZ543" s="179"/>
      <c r="EA543" s="179"/>
      <c r="EB543" s="179"/>
      <c r="EC543" s="179"/>
      <c r="ED543" s="179"/>
    </row>
    <row r="544" spans="1:134">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c r="BV544" s="179"/>
      <c r="BW544" s="179"/>
      <c r="BX544" s="179"/>
      <c r="BY544" s="179"/>
      <c r="BZ544" s="179"/>
      <c r="CA544" s="179"/>
      <c r="CB544" s="179"/>
      <c r="CC544" s="179"/>
      <c r="CD544" s="179"/>
      <c r="CE544" s="179"/>
      <c r="CF544" s="179"/>
      <c r="CG544" s="179"/>
      <c r="CH544" s="179"/>
      <c r="CI544" s="179"/>
      <c r="CJ544" s="179"/>
      <c r="CK544" s="179"/>
      <c r="CL544" s="179"/>
      <c r="CM544" s="179"/>
      <c r="CN544" s="179"/>
      <c r="CO544" s="179"/>
      <c r="CP544" s="179"/>
      <c r="CQ544" s="179"/>
      <c r="CR544" s="179"/>
      <c r="CS544" s="179"/>
      <c r="CT544" s="179"/>
      <c r="CU544" s="179"/>
      <c r="CV544" s="179"/>
      <c r="CW544" s="179"/>
      <c r="CX544" s="179"/>
      <c r="CY544" s="179"/>
      <c r="CZ544" s="179"/>
      <c r="DA544" s="179"/>
      <c r="DB544" s="179"/>
      <c r="DC544" s="179"/>
      <c r="DD544" s="179"/>
      <c r="DE544" s="179"/>
      <c r="DF544" s="179"/>
      <c r="DG544" s="179"/>
      <c r="DH544" s="179"/>
      <c r="DI544" s="179"/>
      <c r="DJ544" s="179"/>
      <c r="DK544" s="179"/>
      <c r="DL544" s="179"/>
      <c r="DM544" s="179"/>
      <c r="DN544" s="179"/>
      <c r="DO544" s="179"/>
      <c r="DP544" s="179"/>
      <c r="DQ544" s="179"/>
      <c r="DR544" s="179"/>
      <c r="DS544" s="179"/>
      <c r="DT544" s="179"/>
      <c r="DU544" s="179"/>
      <c r="DV544" s="179"/>
      <c r="DW544" s="179"/>
      <c r="DX544" s="179"/>
      <c r="DY544" s="179"/>
      <c r="DZ544" s="179"/>
      <c r="EA544" s="179"/>
      <c r="EB544" s="179"/>
      <c r="EC544" s="179"/>
      <c r="ED544" s="179"/>
    </row>
    <row r="545" spans="1:134">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c r="BJ545" s="179"/>
      <c r="BK545" s="179"/>
      <c r="BL545" s="179"/>
      <c r="BM545" s="179"/>
      <c r="BN545" s="179"/>
      <c r="BO545" s="179"/>
      <c r="BP545" s="179"/>
      <c r="BQ545" s="179"/>
      <c r="BR545" s="179"/>
      <c r="BS545" s="179"/>
      <c r="BT545" s="179"/>
      <c r="BU545" s="179"/>
      <c r="BV545" s="179"/>
      <c r="BW545" s="179"/>
      <c r="BX545" s="179"/>
      <c r="BY545" s="179"/>
      <c r="BZ545" s="179"/>
      <c r="CA545" s="179"/>
      <c r="CB545" s="179"/>
      <c r="CC545" s="179"/>
      <c r="CD545" s="179"/>
      <c r="CE545" s="179"/>
      <c r="CF545" s="179"/>
      <c r="CG545" s="179"/>
      <c r="CH545" s="179"/>
      <c r="CI545" s="179"/>
      <c r="CJ545" s="179"/>
      <c r="CK545" s="179"/>
      <c r="CL545" s="179"/>
      <c r="CM545" s="179"/>
      <c r="CN545" s="179"/>
      <c r="CO545" s="179"/>
      <c r="CP545" s="179"/>
      <c r="CQ545" s="179"/>
      <c r="CR545" s="179"/>
      <c r="CS545" s="179"/>
      <c r="CT545" s="179"/>
      <c r="CU545" s="179"/>
      <c r="CV545" s="179"/>
      <c r="CW545" s="179"/>
      <c r="CX545" s="179"/>
      <c r="CY545" s="179"/>
      <c r="CZ545" s="179"/>
      <c r="DA545" s="179"/>
      <c r="DB545" s="179"/>
      <c r="DC545" s="179"/>
      <c r="DD545" s="179"/>
      <c r="DE545" s="179"/>
      <c r="DF545" s="179"/>
      <c r="DG545" s="179"/>
      <c r="DH545" s="179"/>
      <c r="DI545" s="179"/>
      <c r="DJ545" s="179"/>
      <c r="DK545" s="179"/>
      <c r="DL545" s="179"/>
      <c r="DM545" s="179"/>
      <c r="DN545" s="179"/>
      <c r="DO545" s="179"/>
      <c r="DP545" s="179"/>
      <c r="DQ545" s="179"/>
      <c r="DR545" s="179"/>
      <c r="DS545" s="179"/>
      <c r="DT545" s="179"/>
      <c r="DU545" s="179"/>
      <c r="DV545" s="179"/>
      <c r="DW545" s="179"/>
      <c r="DX545" s="179"/>
      <c r="DY545" s="179"/>
      <c r="DZ545" s="179"/>
      <c r="EA545" s="179"/>
      <c r="EB545" s="179"/>
      <c r="EC545" s="179"/>
      <c r="ED545" s="179"/>
    </row>
    <row r="546" spans="1:134">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c r="BV546" s="179"/>
      <c r="BW546" s="179"/>
      <c r="BX546" s="179"/>
      <c r="BY546" s="179"/>
      <c r="BZ546" s="179"/>
      <c r="CA546" s="179"/>
      <c r="CB546" s="179"/>
      <c r="CC546" s="179"/>
      <c r="CD546" s="179"/>
      <c r="CE546" s="179"/>
      <c r="CF546" s="179"/>
      <c r="CG546" s="179"/>
      <c r="CH546" s="179"/>
      <c r="CI546" s="179"/>
      <c r="CJ546" s="179"/>
      <c r="CK546" s="179"/>
      <c r="CL546" s="179"/>
      <c r="CM546" s="179"/>
      <c r="CN546" s="179"/>
      <c r="CO546" s="179"/>
      <c r="CP546" s="179"/>
      <c r="CQ546" s="179"/>
      <c r="CR546" s="179"/>
      <c r="CS546" s="179"/>
      <c r="CT546" s="179"/>
      <c r="CU546" s="179"/>
      <c r="CV546" s="179"/>
      <c r="CW546" s="179"/>
      <c r="CX546" s="179"/>
      <c r="CY546" s="179"/>
      <c r="CZ546" s="179"/>
      <c r="DA546" s="179"/>
      <c r="DB546" s="179"/>
      <c r="DC546" s="179"/>
      <c r="DD546" s="179"/>
      <c r="DE546" s="179"/>
      <c r="DF546" s="179"/>
      <c r="DG546" s="179"/>
      <c r="DH546" s="179"/>
      <c r="DI546" s="179"/>
      <c r="DJ546" s="179"/>
      <c r="DK546" s="179"/>
      <c r="DL546" s="179"/>
      <c r="DM546" s="179"/>
      <c r="DN546" s="179"/>
      <c r="DO546" s="179"/>
      <c r="DP546" s="179"/>
      <c r="DQ546" s="179"/>
      <c r="DR546" s="179"/>
      <c r="DS546" s="179"/>
      <c r="DT546" s="179"/>
      <c r="DU546" s="179"/>
      <c r="DV546" s="179"/>
      <c r="DW546" s="179"/>
      <c r="DX546" s="179"/>
      <c r="DY546" s="179"/>
      <c r="DZ546" s="179"/>
      <c r="EA546" s="179"/>
      <c r="EB546" s="179"/>
      <c r="EC546" s="179"/>
      <c r="ED546" s="179"/>
    </row>
    <row r="547" spans="1:134">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c r="BV547" s="179"/>
      <c r="BW547" s="179"/>
      <c r="BX547" s="179"/>
      <c r="BY547" s="179"/>
      <c r="BZ547" s="179"/>
      <c r="CA547" s="179"/>
      <c r="CB547" s="179"/>
      <c r="CC547" s="179"/>
      <c r="CD547" s="179"/>
      <c r="CE547" s="179"/>
      <c r="CF547" s="179"/>
      <c r="CG547" s="179"/>
      <c r="CH547" s="179"/>
      <c r="CI547" s="179"/>
      <c r="CJ547" s="179"/>
      <c r="CK547" s="179"/>
      <c r="CL547" s="179"/>
      <c r="CM547" s="179"/>
      <c r="CN547" s="179"/>
      <c r="CO547" s="179"/>
      <c r="CP547" s="179"/>
      <c r="CQ547" s="179"/>
      <c r="CR547" s="179"/>
      <c r="CS547" s="179"/>
      <c r="CT547" s="179"/>
      <c r="CU547" s="179"/>
      <c r="CV547" s="179"/>
      <c r="CW547" s="179"/>
      <c r="CX547" s="179"/>
      <c r="CY547" s="179"/>
      <c r="CZ547" s="179"/>
      <c r="DA547" s="179"/>
      <c r="DB547" s="179"/>
      <c r="DC547" s="179"/>
      <c r="DD547" s="179"/>
      <c r="DE547" s="179"/>
      <c r="DF547" s="179"/>
      <c r="DG547" s="179"/>
      <c r="DH547" s="179"/>
      <c r="DI547" s="179"/>
      <c r="DJ547" s="179"/>
      <c r="DK547" s="179"/>
      <c r="DL547" s="179"/>
      <c r="DM547" s="179"/>
      <c r="DN547" s="179"/>
      <c r="DO547" s="179"/>
      <c r="DP547" s="179"/>
      <c r="DQ547" s="179"/>
      <c r="DR547" s="179"/>
      <c r="DS547" s="179"/>
      <c r="DT547" s="179"/>
      <c r="DU547" s="179"/>
      <c r="DV547" s="179"/>
      <c r="DW547" s="179"/>
      <c r="DX547" s="179"/>
      <c r="DY547" s="179"/>
      <c r="DZ547" s="179"/>
      <c r="EA547" s="179"/>
      <c r="EB547" s="179"/>
      <c r="EC547" s="179"/>
      <c r="ED547" s="179"/>
    </row>
    <row r="548" spans="1:134">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c r="DA548" s="179"/>
      <c r="DB548" s="179"/>
      <c r="DC548" s="179"/>
      <c r="DD548" s="179"/>
      <c r="DE548" s="179"/>
      <c r="DF548" s="179"/>
      <c r="DG548" s="179"/>
      <c r="DH548" s="179"/>
      <c r="DI548" s="179"/>
      <c r="DJ548" s="179"/>
      <c r="DK548" s="179"/>
      <c r="DL548" s="179"/>
      <c r="DM548" s="179"/>
      <c r="DN548" s="179"/>
      <c r="DO548" s="179"/>
      <c r="DP548" s="179"/>
      <c r="DQ548" s="179"/>
      <c r="DR548" s="179"/>
      <c r="DS548" s="179"/>
      <c r="DT548" s="179"/>
      <c r="DU548" s="179"/>
      <c r="DV548" s="179"/>
      <c r="DW548" s="179"/>
      <c r="DX548" s="179"/>
      <c r="DY548" s="179"/>
      <c r="DZ548" s="179"/>
      <c r="EA548" s="179"/>
      <c r="EB548" s="179"/>
      <c r="EC548" s="179"/>
      <c r="ED548" s="179"/>
    </row>
    <row r="549" spans="1:134">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c r="BV549" s="179"/>
      <c r="BW549" s="179"/>
      <c r="BX549" s="179"/>
      <c r="BY549" s="179"/>
      <c r="BZ549" s="179"/>
      <c r="CA549" s="179"/>
      <c r="CB549" s="179"/>
      <c r="CC549" s="179"/>
      <c r="CD549" s="179"/>
      <c r="CE549" s="179"/>
      <c r="CF549" s="179"/>
      <c r="CG549" s="179"/>
      <c r="CH549" s="179"/>
      <c r="CI549" s="179"/>
      <c r="CJ549" s="179"/>
      <c r="CK549" s="179"/>
      <c r="CL549" s="179"/>
      <c r="CM549" s="179"/>
      <c r="CN549" s="179"/>
      <c r="CO549" s="179"/>
      <c r="CP549" s="179"/>
      <c r="CQ549" s="179"/>
      <c r="CR549" s="179"/>
      <c r="CS549" s="179"/>
      <c r="CT549" s="179"/>
      <c r="CU549" s="179"/>
      <c r="CV549" s="179"/>
      <c r="CW549" s="179"/>
      <c r="CX549" s="179"/>
      <c r="CY549" s="179"/>
      <c r="CZ549" s="179"/>
      <c r="DA549" s="179"/>
      <c r="DB549" s="179"/>
      <c r="DC549" s="179"/>
      <c r="DD549" s="179"/>
      <c r="DE549" s="179"/>
      <c r="DF549" s="179"/>
      <c r="DG549" s="179"/>
      <c r="DH549" s="179"/>
      <c r="DI549" s="179"/>
      <c r="DJ549" s="179"/>
      <c r="DK549" s="179"/>
      <c r="DL549" s="179"/>
      <c r="DM549" s="179"/>
      <c r="DN549" s="179"/>
      <c r="DO549" s="179"/>
      <c r="DP549" s="179"/>
      <c r="DQ549" s="179"/>
      <c r="DR549" s="179"/>
      <c r="DS549" s="179"/>
      <c r="DT549" s="179"/>
      <c r="DU549" s="179"/>
      <c r="DV549" s="179"/>
      <c r="DW549" s="179"/>
      <c r="DX549" s="179"/>
      <c r="DY549" s="179"/>
      <c r="DZ549" s="179"/>
      <c r="EA549" s="179"/>
      <c r="EB549" s="179"/>
      <c r="EC549" s="179"/>
      <c r="ED549" s="179"/>
    </row>
    <row r="550" spans="1:134">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c r="BJ550" s="179"/>
      <c r="BK550" s="179"/>
      <c r="BL550" s="179"/>
      <c r="BM550" s="179"/>
      <c r="BN550" s="179"/>
      <c r="BO550" s="179"/>
      <c r="BP550" s="179"/>
      <c r="BQ550" s="179"/>
      <c r="BR550" s="179"/>
      <c r="BS550" s="179"/>
      <c r="BT550" s="179"/>
      <c r="BU550" s="179"/>
      <c r="BV550" s="179"/>
      <c r="BW550" s="179"/>
      <c r="BX550" s="179"/>
      <c r="BY550" s="179"/>
      <c r="BZ550" s="179"/>
      <c r="CA550" s="179"/>
      <c r="CB550" s="179"/>
      <c r="CC550" s="179"/>
      <c r="CD550" s="179"/>
      <c r="CE550" s="179"/>
      <c r="CF550" s="179"/>
      <c r="CG550" s="179"/>
      <c r="CH550" s="179"/>
      <c r="CI550" s="179"/>
      <c r="CJ550" s="179"/>
      <c r="CK550" s="179"/>
      <c r="CL550" s="179"/>
      <c r="CM550" s="179"/>
      <c r="CN550" s="179"/>
      <c r="CO550" s="179"/>
      <c r="CP550" s="179"/>
      <c r="CQ550" s="179"/>
      <c r="CR550" s="179"/>
      <c r="CS550" s="179"/>
      <c r="CT550" s="179"/>
      <c r="CU550" s="179"/>
      <c r="CV550" s="179"/>
      <c r="CW550" s="179"/>
      <c r="CX550" s="179"/>
      <c r="CY550" s="179"/>
      <c r="CZ550" s="179"/>
      <c r="DA550" s="179"/>
      <c r="DB550" s="179"/>
      <c r="DC550" s="179"/>
      <c r="DD550" s="179"/>
      <c r="DE550" s="179"/>
      <c r="DF550" s="179"/>
      <c r="DG550" s="179"/>
      <c r="DH550" s="179"/>
      <c r="DI550" s="179"/>
      <c r="DJ550" s="179"/>
      <c r="DK550" s="179"/>
      <c r="DL550" s="179"/>
      <c r="DM550" s="179"/>
      <c r="DN550" s="179"/>
      <c r="DO550" s="179"/>
      <c r="DP550" s="179"/>
      <c r="DQ550" s="179"/>
      <c r="DR550" s="179"/>
      <c r="DS550" s="179"/>
      <c r="DT550" s="179"/>
      <c r="DU550" s="179"/>
      <c r="DV550" s="179"/>
      <c r="DW550" s="179"/>
      <c r="DX550" s="179"/>
      <c r="DY550" s="179"/>
      <c r="DZ550" s="179"/>
      <c r="EA550" s="179"/>
      <c r="EB550" s="179"/>
      <c r="EC550" s="179"/>
      <c r="ED550" s="179"/>
    </row>
    <row r="551" spans="1:134">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c r="DA551" s="179"/>
      <c r="DB551" s="179"/>
      <c r="DC551" s="179"/>
      <c r="DD551" s="179"/>
      <c r="DE551" s="179"/>
      <c r="DF551" s="179"/>
      <c r="DG551" s="179"/>
      <c r="DH551" s="179"/>
      <c r="DI551" s="179"/>
      <c r="DJ551" s="179"/>
      <c r="DK551" s="179"/>
      <c r="DL551" s="179"/>
      <c r="DM551" s="179"/>
      <c r="DN551" s="179"/>
      <c r="DO551" s="179"/>
      <c r="DP551" s="179"/>
      <c r="DQ551" s="179"/>
      <c r="DR551" s="179"/>
      <c r="DS551" s="179"/>
      <c r="DT551" s="179"/>
      <c r="DU551" s="179"/>
      <c r="DV551" s="179"/>
      <c r="DW551" s="179"/>
      <c r="DX551" s="179"/>
      <c r="DY551" s="179"/>
      <c r="DZ551" s="179"/>
      <c r="EA551" s="179"/>
      <c r="EB551" s="179"/>
      <c r="EC551" s="179"/>
      <c r="ED551" s="179"/>
    </row>
    <row r="552" spans="1:134">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c r="BV552" s="179"/>
      <c r="BW552" s="179"/>
      <c r="BX552" s="179"/>
      <c r="BY552" s="179"/>
      <c r="BZ552" s="179"/>
      <c r="CA552" s="179"/>
      <c r="CB552" s="179"/>
      <c r="CC552" s="179"/>
      <c r="CD552" s="179"/>
      <c r="CE552" s="179"/>
      <c r="CF552" s="179"/>
      <c r="CG552" s="179"/>
      <c r="CH552" s="179"/>
      <c r="CI552" s="179"/>
      <c r="CJ552" s="179"/>
      <c r="CK552" s="179"/>
      <c r="CL552" s="179"/>
      <c r="CM552" s="179"/>
      <c r="CN552" s="179"/>
      <c r="CO552" s="179"/>
      <c r="CP552" s="179"/>
      <c r="CQ552" s="179"/>
      <c r="CR552" s="179"/>
      <c r="CS552" s="179"/>
      <c r="CT552" s="179"/>
      <c r="CU552" s="179"/>
      <c r="CV552" s="179"/>
      <c r="CW552" s="179"/>
      <c r="CX552" s="179"/>
      <c r="CY552" s="179"/>
      <c r="CZ552" s="179"/>
      <c r="DA552" s="179"/>
      <c r="DB552" s="179"/>
      <c r="DC552" s="179"/>
      <c r="DD552" s="179"/>
      <c r="DE552" s="179"/>
      <c r="DF552" s="179"/>
      <c r="DG552" s="179"/>
      <c r="DH552" s="179"/>
      <c r="DI552" s="179"/>
      <c r="DJ552" s="179"/>
      <c r="DK552" s="179"/>
      <c r="DL552" s="179"/>
      <c r="DM552" s="179"/>
      <c r="DN552" s="179"/>
      <c r="DO552" s="179"/>
      <c r="DP552" s="179"/>
      <c r="DQ552" s="179"/>
      <c r="DR552" s="179"/>
      <c r="DS552" s="179"/>
      <c r="DT552" s="179"/>
      <c r="DU552" s="179"/>
      <c r="DV552" s="179"/>
      <c r="DW552" s="179"/>
      <c r="DX552" s="179"/>
      <c r="DY552" s="179"/>
      <c r="DZ552" s="179"/>
      <c r="EA552" s="179"/>
      <c r="EB552" s="179"/>
      <c r="EC552" s="179"/>
      <c r="ED552" s="179"/>
    </row>
    <row r="553" spans="1:134">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c r="BV553" s="179"/>
      <c r="BW553" s="179"/>
      <c r="BX553" s="179"/>
      <c r="BY553" s="179"/>
      <c r="BZ553" s="179"/>
      <c r="CA553" s="179"/>
      <c r="CB553" s="179"/>
      <c r="CC553" s="179"/>
      <c r="CD553" s="179"/>
      <c r="CE553" s="179"/>
      <c r="CF553" s="179"/>
      <c r="CG553" s="179"/>
      <c r="CH553" s="179"/>
      <c r="CI553" s="179"/>
      <c r="CJ553" s="179"/>
      <c r="CK553" s="179"/>
      <c r="CL553" s="179"/>
      <c r="CM553" s="179"/>
      <c r="CN553" s="179"/>
      <c r="CO553" s="179"/>
      <c r="CP553" s="179"/>
      <c r="CQ553" s="179"/>
      <c r="CR553" s="179"/>
      <c r="CS553" s="179"/>
      <c r="CT553" s="179"/>
      <c r="CU553" s="179"/>
      <c r="CV553" s="179"/>
      <c r="CW553" s="179"/>
      <c r="CX553" s="179"/>
      <c r="CY553" s="179"/>
      <c r="CZ553" s="179"/>
      <c r="DA553" s="179"/>
      <c r="DB553" s="179"/>
      <c r="DC553" s="179"/>
      <c r="DD553" s="179"/>
      <c r="DE553" s="179"/>
      <c r="DF553" s="179"/>
      <c r="DG553" s="179"/>
      <c r="DH553" s="179"/>
      <c r="DI553" s="179"/>
      <c r="DJ553" s="179"/>
      <c r="DK553" s="179"/>
      <c r="DL553" s="179"/>
      <c r="DM553" s="179"/>
      <c r="DN553" s="179"/>
      <c r="DO553" s="179"/>
      <c r="DP553" s="179"/>
      <c r="DQ553" s="179"/>
      <c r="DR553" s="179"/>
      <c r="DS553" s="179"/>
      <c r="DT553" s="179"/>
      <c r="DU553" s="179"/>
      <c r="DV553" s="179"/>
      <c r="DW553" s="179"/>
      <c r="DX553" s="179"/>
      <c r="DY553" s="179"/>
      <c r="DZ553" s="179"/>
      <c r="EA553" s="179"/>
      <c r="EB553" s="179"/>
      <c r="EC553" s="179"/>
      <c r="ED553" s="179"/>
    </row>
    <row r="554" spans="1:134">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c r="BV554" s="179"/>
      <c r="BW554" s="179"/>
      <c r="BX554" s="179"/>
      <c r="BY554" s="179"/>
      <c r="BZ554" s="179"/>
      <c r="CA554" s="179"/>
      <c r="CB554" s="179"/>
      <c r="CC554" s="179"/>
      <c r="CD554" s="179"/>
      <c r="CE554" s="179"/>
      <c r="CF554" s="179"/>
      <c r="CG554" s="179"/>
      <c r="CH554" s="179"/>
      <c r="CI554" s="179"/>
      <c r="CJ554" s="179"/>
      <c r="CK554" s="179"/>
      <c r="CL554" s="179"/>
      <c r="CM554" s="179"/>
      <c r="CN554" s="179"/>
      <c r="CO554" s="179"/>
      <c r="CP554" s="179"/>
      <c r="CQ554" s="179"/>
      <c r="CR554" s="179"/>
      <c r="CS554" s="179"/>
      <c r="CT554" s="179"/>
      <c r="CU554" s="179"/>
      <c r="CV554" s="179"/>
      <c r="CW554" s="179"/>
      <c r="CX554" s="179"/>
      <c r="CY554" s="179"/>
      <c r="CZ554" s="179"/>
      <c r="DA554" s="179"/>
      <c r="DB554" s="179"/>
      <c r="DC554" s="179"/>
      <c r="DD554" s="179"/>
      <c r="DE554" s="179"/>
      <c r="DF554" s="179"/>
      <c r="DG554" s="179"/>
      <c r="DH554" s="179"/>
      <c r="DI554" s="179"/>
      <c r="DJ554" s="179"/>
      <c r="DK554" s="179"/>
      <c r="DL554" s="179"/>
      <c r="DM554" s="179"/>
      <c r="DN554" s="179"/>
      <c r="DO554" s="179"/>
      <c r="DP554" s="179"/>
      <c r="DQ554" s="179"/>
      <c r="DR554" s="179"/>
      <c r="DS554" s="179"/>
      <c r="DT554" s="179"/>
      <c r="DU554" s="179"/>
      <c r="DV554" s="179"/>
      <c r="DW554" s="179"/>
      <c r="DX554" s="179"/>
      <c r="DY554" s="179"/>
      <c r="DZ554" s="179"/>
      <c r="EA554" s="179"/>
      <c r="EB554" s="179"/>
      <c r="EC554" s="179"/>
      <c r="ED554" s="179"/>
    </row>
    <row r="555" spans="1:134">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c r="BV555" s="179"/>
      <c r="BW555" s="179"/>
      <c r="BX555" s="179"/>
      <c r="BY555" s="179"/>
      <c r="BZ555" s="179"/>
      <c r="CA555" s="179"/>
      <c r="CB555" s="179"/>
      <c r="CC555" s="179"/>
      <c r="CD555" s="179"/>
      <c r="CE555" s="179"/>
      <c r="CF555" s="179"/>
      <c r="CG555" s="179"/>
      <c r="CH555" s="179"/>
      <c r="CI555" s="179"/>
      <c r="CJ555" s="179"/>
      <c r="CK555" s="179"/>
      <c r="CL555" s="179"/>
      <c r="CM555" s="179"/>
      <c r="CN555" s="179"/>
      <c r="CO555" s="179"/>
      <c r="CP555" s="179"/>
      <c r="CQ555" s="179"/>
      <c r="CR555" s="179"/>
      <c r="CS555" s="179"/>
      <c r="CT555" s="179"/>
      <c r="CU555" s="179"/>
      <c r="CV555" s="179"/>
      <c r="CW555" s="179"/>
      <c r="CX555" s="179"/>
      <c r="CY555" s="179"/>
      <c r="CZ555" s="179"/>
      <c r="DA555" s="179"/>
      <c r="DB555" s="179"/>
      <c r="DC555" s="179"/>
      <c r="DD555" s="179"/>
      <c r="DE555" s="179"/>
      <c r="DF555" s="179"/>
      <c r="DG555" s="179"/>
      <c r="DH555" s="179"/>
      <c r="DI555" s="179"/>
      <c r="DJ555" s="179"/>
      <c r="DK555" s="179"/>
      <c r="DL555" s="179"/>
      <c r="DM555" s="179"/>
      <c r="DN555" s="179"/>
      <c r="DO555" s="179"/>
      <c r="DP555" s="179"/>
      <c r="DQ555" s="179"/>
      <c r="DR555" s="179"/>
      <c r="DS555" s="179"/>
      <c r="DT555" s="179"/>
      <c r="DU555" s="179"/>
      <c r="DV555" s="179"/>
      <c r="DW555" s="179"/>
      <c r="DX555" s="179"/>
      <c r="DY555" s="179"/>
      <c r="DZ555" s="179"/>
      <c r="EA555" s="179"/>
      <c r="EB555" s="179"/>
      <c r="EC555" s="179"/>
      <c r="ED555" s="179"/>
    </row>
    <row r="556" spans="1:134">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c r="CQ556" s="179"/>
      <c r="CR556" s="179"/>
      <c r="CS556" s="179"/>
      <c r="CT556" s="179"/>
      <c r="CU556" s="179"/>
      <c r="CV556" s="179"/>
      <c r="CW556" s="179"/>
      <c r="CX556" s="179"/>
      <c r="CY556" s="179"/>
      <c r="CZ556" s="179"/>
      <c r="DA556" s="179"/>
      <c r="DB556" s="179"/>
      <c r="DC556" s="179"/>
      <c r="DD556" s="179"/>
      <c r="DE556" s="179"/>
      <c r="DF556" s="179"/>
      <c r="DG556" s="179"/>
      <c r="DH556" s="179"/>
      <c r="DI556" s="179"/>
      <c r="DJ556" s="179"/>
      <c r="DK556" s="179"/>
      <c r="DL556" s="179"/>
      <c r="DM556" s="179"/>
      <c r="DN556" s="179"/>
      <c r="DO556" s="179"/>
      <c r="DP556" s="179"/>
      <c r="DQ556" s="179"/>
      <c r="DR556" s="179"/>
      <c r="DS556" s="179"/>
      <c r="DT556" s="179"/>
      <c r="DU556" s="179"/>
      <c r="DV556" s="179"/>
      <c r="DW556" s="179"/>
      <c r="DX556" s="179"/>
      <c r="DY556" s="179"/>
      <c r="DZ556" s="179"/>
      <c r="EA556" s="179"/>
      <c r="EB556" s="179"/>
      <c r="EC556" s="179"/>
      <c r="ED556" s="179"/>
    </row>
    <row r="557" spans="1:134">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c r="BV557" s="179"/>
      <c r="BW557" s="179"/>
      <c r="BX557" s="179"/>
      <c r="BY557" s="179"/>
      <c r="BZ557" s="179"/>
      <c r="CA557" s="179"/>
      <c r="CB557" s="179"/>
      <c r="CC557" s="179"/>
      <c r="CD557" s="179"/>
      <c r="CE557" s="179"/>
      <c r="CF557" s="179"/>
      <c r="CG557" s="179"/>
      <c r="CH557" s="179"/>
      <c r="CI557" s="179"/>
      <c r="CJ557" s="179"/>
      <c r="CK557" s="179"/>
      <c r="CL557" s="179"/>
      <c r="CM557" s="179"/>
      <c r="CN557" s="179"/>
      <c r="CO557" s="179"/>
      <c r="CP557" s="179"/>
      <c r="CQ557" s="179"/>
      <c r="CR557" s="179"/>
      <c r="CS557" s="179"/>
      <c r="CT557" s="179"/>
      <c r="CU557" s="179"/>
      <c r="CV557" s="179"/>
      <c r="CW557" s="179"/>
      <c r="CX557" s="179"/>
      <c r="CY557" s="179"/>
      <c r="CZ557" s="179"/>
      <c r="DA557" s="179"/>
      <c r="DB557" s="179"/>
      <c r="DC557" s="179"/>
      <c r="DD557" s="179"/>
      <c r="DE557" s="179"/>
      <c r="DF557" s="179"/>
      <c r="DG557" s="179"/>
      <c r="DH557" s="179"/>
      <c r="DI557" s="179"/>
      <c r="DJ557" s="179"/>
      <c r="DK557" s="179"/>
      <c r="DL557" s="179"/>
      <c r="DM557" s="179"/>
      <c r="DN557" s="179"/>
      <c r="DO557" s="179"/>
      <c r="DP557" s="179"/>
      <c r="DQ557" s="179"/>
      <c r="DR557" s="179"/>
      <c r="DS557" s="179"/>
      <c r="DT557" s="179"/>
      <c r="DU557" s="179"/>
      <c r="DV557" s="179"/>
      <c r="DW557" s="179"/>
      <c r="DX557" s="179"/>
      <c r="DY557" s="179"/>
      <c r="DZ557" s="179"/>
      <c r="EA557" s="179"/>
      <c r="EB557" s="179"/>
      <c r="EC557" s="179"/>
      <c r="ED557" s="179"/>
    </row>
    <row r="558" spans="1:134">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c r="BJ558" s="179"/>
      <c r="BK558" s="179"/>
      <c r="BL558" s="179"/>
      <c r="BM558" s="179"/>
      <c r="BN558" s="179"/>
      <c r="BO558" s="179"/>
      <c r="BP558" s="179"/>
      <c r="BQ558" s="179"/>
      <c r="BR558" s="179"/>
      <c r="BS558" s="179"/>
      <c r="BT558" s="179"/>
      <c r="BU558" s="179"/>
      <c r="BV558" s="179"/>
      <c r="BW558" s="179"/>
      <c r="BX558" s="179"/>
      <c r="BY558" s="179"/>
      <c r="BZ558" s="179"/>
      <c r="CA558" s="179"/>
      <c r="CB558" s="179"/>
      <c r="CC558" s="179"/>
      <c r="CD558" s="179"/>
      <c r="CE558" s="179"/>
      <c r="CF558" s="179"/>
      <c r="CG558" s="179"/>
      <c r="CH558" s="179"/>
      <c r="CI558" s="179"/>
      <c r="CJ558" s="179"/>
      <c r="CK558" s="179"/>
      <c r="CL558" s="179"/>
      <c r="CM558" s="179"/>
      <c r="CN558" s="179"/>
      <c r="CO558" s="179"/>
      <c r="CP558" s="179"/>
      <c r="CQ558" s="179"/>
      <c r="CR558" s="179"/>
      <c r="CS558" s="179"/>
      <c r="CT558" s="179"/>
      <c r="CU558" s="179"/>
      <c r="CV558" s="179"/>
      <c r="CW558" s="179"/>
      <c r="CX558" s="179"/>
      <c r="CY558" s="179"/>
      <c r="CZ558" s="179"/>
      <c r="DA558" s="179"/>
      <c r="DB558" s="179"/>
      <c r="DC558" s="179"/>
      <c r="DD558" s="179"/>
      <c r="DE558" s="179"/>
      <c r="DF558" s="179"/>
      <c r="DG558" s="179"/>
      <c r="DH558" s="179"/>
      <c r="DI558" s="179"/>
      <c r="DJ558" s="179"/>
      <c r="DK558" s="179"/>
      <c r="DL558" s="179"/>
      <c r="DM558" s="179"/>
      <c r="DN558" s="179"/>
      <c r="DO558" s="179"/>
      <c r="DP558" s="179"/>
      <c r="DQ558" s="179"/>
      <c r="DR558" s="179"/>
      <c r="DS558" s="179"/>
      <c r="DT558" s="179"/>
      <c r="DU558" s="179"/>
      <c r="DV558" s="179"/>
      <c r="DW558" s="179"/>
      <c r="DX558" s="179"/>
      <c r="DY558" s="179"/>
      <c r="DZ558" s="179"/>
      <c r="EA558" s="179"/>
      <c r="EB558" s="179"/>
      <c r="EC558" s="179"/>
      <c r="ED558" s="179"/>
    </row>
    <row r="559" spans="1:134">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c r="BV559" s="179"/>
      <c r="BW559" s="179"/>
      <c r="BX559" s="179"/>
      <c r="BY559" s="179"/>
      <c r="BZ559" s="179"/>
      <c r="CA559" s="179"/>
      <c r="CB559" s="179"/>
      <c r="CC559" s="179"/>
      <c r="CD559" s="179"/>
      <c r="CE559" s="179"/>
      <c r="CF559" s="179"/>
      <c r="CG559" s="179"/>
      <c r="CH559" s="179"/>
      <c r="CI559" s="179"/>
      <c r="CJ559" s="179"/>
      <c r="CK559" s="179"/>
      <c r="CL559" s="179"/>
      <c r="CM559" s="179"/>
      <c r="CN559" s="179"/>
      <c r="CO559" s="179"/>
      <c r="CP559" s="179"/>
      <c r="CQ559" s="179"/>
      <c r="CR559" s="179"/>
      <c r="CS559" s="179"/>
      <c r="CT559" s="179"/>
      <c r="CU559" s="179"/>
      <c r="CV559" s="179"/>
      <c r="CW559" s="179"/>
      <c r="CX559" s="179"/>
      <c r="CY559" s="179"/>
      <c r="CZ559" s="179"/>
      <c r="DA559" s="179"/>
      <c r="DB559" s="179"/>
      <c r="DC559" s="179"/>
      <c r="DD559" s="179"/>
      <c r="DE559" s="179"/>
      <c r="DF559" s="179"/>
      <c r="DG559" s="179"/>
      <c r="DH559" s="179"/>
      <c r="DI559" s="179"/>
      <c r="DJ559" s="179"/>
      <c r="DK559" s="179"/>
      <c r="DL559" s="179"/>
      <c r="DM559" s="179"/>
      <c r="DN559" s="179"/>
      <c r="DO559" s="179"/>
      <c r="DP559" s="179"/>
      <c r="DQ559" s="179"/>
      <c r="DR559" s="179"/>
      <c r="DS559" s="179"/>
      <c r="DT559" s="179"/>
      <c r="DU559" s="179"/>
      <c r="DV559" s="179"/>
      <c r="DW559" s="179"/>
      <c r="DX559" s="179"/>
      <c r="DY559" s="179"/>
      <c r="DZ559" s="179"/>
      <c r="EA559" s="179"/>
      <c r="EB559" s="179"/>
      <c r="EC559" s="179"/>
      <c r="ED559" s="179"/>
    </row>
    <row r="560" spans="1:134">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c r="CT560" s="179"/>
      <c r="CU560" s="179"/>
      <c r="CV560" s="179"/>
      <c r="CW560" s="179"/>
      <c r="CX560" s="179"/>
      <c r="CY560" s="179"/>
      <c r="CZ560" s="179"/>
      <c r="DA560" s="179"/>
      <c r="DB560" s="179"/>
      <c r="DC560" s="179"/>
      <c r="DD560" s="179"/>
      <c r="DE560" s="179"/>
      <c r="DF560" s="179"/>
      <c r="DG560" s="179"/>
      <c r="DH560" s="179"/>
      <c r="DI560" s="179"/>
      <c r="DJ560" s="179"/>
      <c r="DK560" s="179"/>
      <c r="DL560" s="179"/>
      <c r="DM560" s="179"/>
      <c r="DN560" s="179"/>
      <c r="DO560" s="179"/>
      <c r="DP560" s="179"/>
      <c r="DQ560" s="179"/>
      <c r="DR560" s="179"/>
      <c r="DS560" s="179"/>
      <c r="DT560" s="179"/>
      <c r="DU560" s="179"/>
      <c r="DV560" s="179"/>
      <c r="DW560" s="179"/>
      <c r="DX560" s="179"/>
      <c r="DY560" s="179"/>
      <c r="DZ560" s="179"/>
      <c r="EA560" s="179"/>
      <c r="EB560" s="179"/>
      <c r="EC560" s="179"/>
      <c r="ED560" s="179"/>
    </row>
    <row r="561" spans="1:134">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179"/>
      <c r="CI561" s="179"/>
      <c r="CJ561" s="179"/>
      <c r="CK561" s="179"/>
      <c r="CL561" s="179"/>
      <c r="CM561" s="179"/>
      <c r="CN561" s="179"/>
      <c r="CO561" s="179"/>
      <c r="CP561" s="179"/>
      <c r="CQ561" s="179"/>
      <c r="CR561" s="179"/>
      <c r="CS561" s="179"/>
      <c r="CT561" s="179"/>
      <c r="CU561" s="179"/>
      <c r="CV561" s="179"/>
      <c r="CW561" s="179"/>
      <c r="CX561" s="179"/>
      <c r="CY561" s="179"/>
      <c r="CZ561" s="179"/>
      <c r="DA561" s="179"/>
      <c r="DB561" s="179"/>
      <c r="DC561" s="179"/>
      <c r="DD561" s="179"/>
      <c r="DE561" s="179"/>
      <c r="DF561" s="179"/>
      <c r="DG561" s="179"/>
      <c r="DH561" s="179"/>
      <c r="DI561" s="179"/>
      <c r="DJ561" s="179"/>
      <c r="DK561" s="179"/>
      <c r="DL561" s="179"/>
      <c r="DM561" s="179"/>
      <c r="DN561" s="179"/>
      <c r="DO561" s="179"/>
      <c r="DP561" s="179"/>
      <c r="DQ561" s="179"/>
      <c r="DR561" s="179"/>
      <c r="DS561" s="179"/>
      <c r="DT561" s="179"/>
      <c r="DU561" s="179"/>
      <c r="DV561" s="179"/>
      <c r="DW561" s="179"/>
      <c r="DX561" s="179"/>
      <c r="DY561" s="179"/>
      <c r="DZ561" s="179"/>
      <c r="EA561" s="179"/>
      <c r="EB561" s="179"/>
      <c r="EC561" s="179"/>
      <c r="ED561" s="179"/>
    </row>
    <row r="562" spans="1:134">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c r="BV562" s="179"/>
      <c r="BW562" s="179"/>
      <c r="BX562" s="179"/>
      <c r="BY562" s="179"/>
      <c r="BZ562" s="179"/>
      <c r="CA562" s="179"/>
      <c r="CB562" s="179"/>
      <c r="CC562" s="179"/>
      <c r="CD562" s="179"/>
      <c r="CE562" s="179"/>
      <c r="CF562" s="179"/>
      <c r="CG562" s="179"/>
      <c r="CH562" s="179"/>
      <c r="CI562" s="179"/>
      <c r="CJ562" s="179"/>
      <c r="CK562" s="179"/>
      <c r="CL562" s="179"/>
      <c r="CM562" s="179"/>
      <c r="CN562" s="179"/>
      <c r="CO562" s="179"/>
      <c r="CP562" s="179"/>
      <c r="CQ562" s="179"/>
      <c r="CR562" s="179"/>
      <c r="CS562" s="179"/>
      <c r="CT562" s="179"/>
      <c r="CU562" s="179"/>
      <c r="CV562" s="179"/>
      <c r="CW562" s="179"/>
      <c r="CX562" s="179"/>
      <c r="CY562" s="179"/>
      <c r="CZ562" s="179"/>
      <c r="DA562" s="179"/>
      <c r="DB562" s="179"/>
      <c r="DC562" s="179"/>
      <c r="DD562" s="179"/>
      <c r="DE562" s="179"/>
      <c r="DF562" s="179"/>
      <c r="DG562" s="179"/>
      <c r="DH562" s="179"/>
      <c r="DI562" s="179"/>
      <c r="DJ562" s="179"/>
      <c r="DK562" s="179"/>
      <c r="DL562" s="179"/>
      <c r="DM562" s="179"/>
      <c r="DN562" s="179"/>
      <c r="DO562" s="179"/>
      <c r="DP562" s="179"/>
      <c r="DQ562" s="179"/>
      <c r="DR562" s="179"/>
      <c r="DS562" s="179"/>
      <c r="DT562" s="179"/>
      <c r="DU562" s="179"/>
      <c r="DV562" s="179"/>
      <c r="DW562" s="179"/>
      <c r="DX562" s="179"/>
      <c r="DY562" s="179"/>
      <c r="DZ562" s="179"/>
      <c r="EA562" s="179"/>
      <c r="EB562" s="179"/>
      <c r="EC562" s="179"/>
      <c r="ED562" s="179"/>
    </row>
    <row r="563" spans="1:134">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c r="CQ563" s="179"/>
      <c r="CR563" s="179"/>
      <c r="CS563" s="179"/>
      <c r="CT563" s="179"/>
      <c r="CU563" s="179"/>
      <c r="CV563" s="179"/>
      <c r="CW563" s="179"/>
      <c r="CX563" s="179"/>
      <c r="CY563" s="179"/>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79"/>
      <c r="DW563" s="179"/>
      <c r="DX563" s="179"/>
      <c r="DY563" s="179"/>
      <c r="DZ563" s="179"/>
      <c r="EA563" s="179"/>
      <c r="EB563" s="179"/>
      <c r="EC563" s="179"/>
      <c r="ED563" s="179"/>
    </row>
    <row r="564" spans="1:134">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c r="BJ564" s="179"/>
      <c r="BK564" s="179"/>
      <c r="BL564" s="179"/>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79"/>
      <c r="CY564" s="179"/>
      <c r="CZ564" s="179"/>
      <c r="DA564" s="179"/>
      <c r="DB564" s="179"/>
      <c r="DC564" s="179"/>
      <c r="DD564" s="179"/>
      <c r="DE564" s="179"/>
      <c r="DF564" s="179"/>
      <c r="DG564" s="179"/>
      <c r="DH564" s="179"/>
      <c r="DI564" s="179"/>
      <c r="DJ564" s="179"/>
      <c r="DK564" s="179"/>
      <c r="DL564" s="179"/>
      <c r="DM564" s="179"/>
      <c r="DN564" s="179"/>
      <c r="DO564" s="179"/>
      <c r="DP564" s="179"/>
      <c r="DQ564" s="179"/>
      <c r="DR564" s="179"/>
      <c r="DS564" s="179"/>
      <c r="DT564" s="179"/>
      <c r="DU564" s="179"/>
      <c r="DV564" s="179"/>
      <c r="DW564" s="179"/>
      <c r="DX564" s="179"/>
      <c r="DY564" s="179"/>
      <c r="DZ564" s="179"/>
      <c r="EA564" s="179"/>
      <c r="EB564" s="179"/>
      <c r="EC564" s="179"/>
      <c r="ED564" s="179"/>
    </row>
    <row r="565" spans="1:134">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79"/>
      <c r="CY565" s="179"/>
      <c r="CZ565" s="179"/>
      <c r="DA565" s="179"/>
      <c r="DB565" s="179"/>
      <c r="DC565" s="179"/>
      <c r="DD565" s="179"/>
      <c r="DE565" s="179"/>
      <c r="DF565" s="179"/>
      <c r="DG565" s="179"/>
      <c r="DH565" s="179"/>
      <c r="DI565" s="179"/>
      <c r="DJ565" s="179"/>
      <c r="DK565" s="179"/>
      <c r="DL565" s="179"/>
      <c r="DM565" s="179"/>
      <c r="DN565" s="179"/>
      <c r="DO565" s="179"/>
      <c r="DP565" s="179"/>
      <c r="DQ565" s="179"/>
      <c r="DR565" s="179"/>
      <c r="DS565" s="179"/>
      <c r="DT565" s="179"/>
      <c r="DU565" s="179"/>
      <c r="DV565" s="179"/>
      <c r="DW565" s="179"/>
      <c r="DX565" s="179"/>
      <c r="DY565" s="179"/>
      <c r="DZ565" s="179"/>
      <c r="EA565" s="179"/>
      <c r="EB565" s="179"/>
      <c r="EC565" s="179"/>
      <c r="ED565" s="179"/>
    </row>
    <row r="566" spans="1:134">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c r="CE566" s="179"/>
      <c r="CF566" s="179"/>
      <c r="CG566" s="179"/>
      <c r="CH566" s="179"/>
      <c r="CI566" s="179"/>
      <c r="CJ566" s="179"/>
      <c r="CK566" s="179"/>
      <c r="CL566" s="179"/>
      <c r="CM566" s="179"/>
      <c r="CN566" s="179"/>
      <c r="CO566" s="179"/>
      <c r="CP566" s="179"/>
      <c r="CQ566" s="179"/>
      <c r="CR566" s="179"/>
      <c r="CS566" s="179"/>
      <c r="CT566" s="179"/>
      <c r="CU566" s="179"/>
      <c r="CV566" s="179"/>
      <c r="CW566" s="179"/>
      <c r="CX566" s="179"/>
      <c r="CY566" s="179"/>
      <c r="CZ566" s="179"/>
      <c r="DA566" s="179"/>
      <c r="DB566" s="179"/>
      <c r="DC566" s="179"/>
      <c r="DD566" s="179"/>
      <c r="DE566" s="179"/>
      <c r="DF566" s="179"/>
      <c r="DG566" s="179"/>
      <c r="DH566" s="179"/>
      <c r="DI566" s="179"/>
      <c r="DJ566" s="179"/>
      <c r="DK566" s="179"/>
      <c r="DL566" s="179"/>
      <c r="DM566" s="179"/>
      <c r="DN566" s="179"/>
      <c r="DO566" s="179"/>
      <c r="DP566" s="179"/>
      <c r="DQ566" s="179"/>
      <c r="DR566" s="179"/>
      <c r="DS566" s="179"/>
      <c r="DT566" s="179"/>
      <c r="DU566" s="179"/>
      <c r="DV566" s="179"/>
      <c r="DW566" s="179"/>
      <c r="DX566" s="179"/>
      <c r="DY566" s="179"/>
      <c r="DZ566" s="179"/>
      <c r="EA566" s="179"/>
      <c r="EB566" s="179"/>
      <c r="EC566" s="179"/>
      <c r="ED566" s="179"/>
    </row>
    <row r="567" spans="1:134">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c r="BV567" s="179"/>
      <c r="BW567" s="179"/>
      <c r="BX567" s="179"/>
      <c r="BY567" s="179"/>
      <c r="BZ567" s="179"/>
      <c r="CA567" s="179"/>
      <c r="CB567" s="179"/>
      <c r="CC567" s="179"/>
      <c r="CD567" s="179"/>
      <c r="CE567" s="179"/>
      <c r="CF567" s="179"/>
      <c r="CG567" s="179"/>
      <c r="CH567" s="179"/>
      <c r="CI567" s="179"/>
      <c r="CJ567" s="179"/>
      <c r="CK567" s="179"/>
      <c r="CL567" s="179"/>
      <c r="CM567" s="179"/>
      <c r="CN567" s="179"/>
      <c r="CO567" s="179"/>
      <c r="CP567" s="179"/>
      <c r="CQ567" s="179"/>
      <c r="CR567" s="179"/>
      <c r="CS567" s="179"/>
      <c r="CT567" s="179"/>
      <c r="CU567" s="179"/>
      <c r="CV567" s="179"/>
      <c r="CW567" s="179"/>
      <c r="CX567" s="179"/>
      <c r="CY567" s="179"/>
      <c r="CZ567" s="179"/>
      <c r="DA567" s="179"/>
      <c r="DB567" s="179"/>
      <c r="DC567" s="179"/>
      <c r="DD567" s="179"/>
      <c r="DE567" s="179"/>
      <c r="DF567" s="179"/>
      <c r="DG567" s="179"/>
      <c r="DH567" s="179"/>
      <c r="DI567" s="179"/>
      <c r="DJ567" s="179"/>
      <c r="DK567" s="179"/>
      <c r="DL567" s="179"/>
      <c r="DM567" s="179"/>
      <c r="DN567" s="179"/>
      <c r="DO567" s="179"/>
      <c r="DP567" s="179"/>
      <c r="DQ567" s="179"/>
      <c r="DR567" s="179"/>
      <c r="DS567" s="179"/>
      <c r="DT567" s="179"/>
      <c r="DU567" s="179"/>
      <c r="DV567" s="179"/>
      <c r="DW567" s="179"/>
      <c r="DX567" s="179"/>
      <c r="DY567" s="179"/>
      <c r="DZ567" s="179"/>
      <c r="EA567" s="179"/>
      <c r="EB567" s="179"/>
      <c r="EC567" s="179"/>
      <c r="ED567" s="179"/>
    </row>
    <row r="568" spans="1:134">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79"/>
      <c r="CW568" s="179"/>
      <c r="CX568" s="179"/>
      <c r="CY568" s="179"/>
      <c r="CZ568" s="179"/>
      <c r="DA568" s="179"/>
      <c r="DB568" s="179"/>
      <c r="DC568" s="179"/>
      <c r="DD568" s="179"/>
      <c r="DE568" s="179"/>
      <c r="DF568" s="179"/>
      <c r="DG568" s="179"/>
      <c r="DH568" s="179"/>
      <c r="DI568" s="179"/>
      <c r="DJ568" s="179"/>
      <c r="DK568" s="179"/>
      <c r="DL568" s="179"/>
      <c r="DM568" s="179"/>
      <c r="DN568" s="179"/>
      <c r="DO568" s="179"/>
      <c r="DP568" s="179"/>
      <c r="DQ568" s="179"/>
      <c r="DR568" s="179"/>
      <c r="DS568" s="179"/>
      <c r="DT568" s="179"/>
      <c r="DU568" s="179"/>
      <c r="DV568" s="179"/>
      <c r="DW568" s="179"/>
      <c r="DX568" s="179"/>
      <c r="DY568" s="179"/>
      <c r="DZ568" s="179"/>
      <c r="EA568" s="179"/>
      <c r="EB568" s="179"/>
      <c r="EC568" s="179"/>
      <c r="ED568" s="179"/>
    </row>
    <row r="569" spans="1:134">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79"/>
      <c r="CW569" s="179"/>
      <c r="CX569" s="179"/>
      <c r="CY569" s="179"/>
      <c r="CZ569" s="179"/>
      <c r="DA569" s="179"/>
      <c r="DB569" s="179"/>
      <c r="DC569" s="179"/>
      <c r="DD569" s="179"/>
      <c r="DE569" s="179"/>
      <c r="DF569" s="179"/>
      <c r="DG569" s="179"/>
      <c r="DH569" s="179"/>
      <c r="DI569" s="179"/>
      <c r="DJ569" s="179"/>
      <c r="DK569" s="179"/>
      <c r="DL569" s="179"/>
      <c r="DM569" s="179"/>
      <c r="DN569" s="179"/>
      <c r="DO569" s="179"/>
      <c r="DP569" s="179"/>
      <c r="DQ569" s="179"/>
      <c r="DR569" s="179"/>
      <c r="DS569" s="179"/>
      <c r="DT569" s="179"/>
      <c r="DU569" s="179"/>
      <c r="DV569" s="179"/>
      <c r="DW569" s="179"/>
      <c r="DX569" s="179"/>
      <c r="DY569" s="179"/>
      <c r="DZ569" s="179"/>
      <c r="EA569" s="179"/>
      <c r="EB569" s="179"/>
      <c r="EC569" s="179"/>
      <c r="ED569" s="179"/>
    </row>
    <row r="570" spans="1:134">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79"/>
      <c r="CW570" s="179"/>
      <c r="CX570" s="179"/>
      <c r="CY570" s="179"/>
      <c r="CZ570" s="179"/>
      <c r="DA570" s="179"/>
      <c r="DB570" s="179"/>
      <c r="DC570" s="179"/>
      <c r="DD570" s="179"/>
      <c r="DE570" s="179"/>
      <c r="DF570" s="179"/>
      <c r="DG570" s="179"/>
      <c r="DH570" s="179"/>
      <c r="DI570" s="179"/>
      <c r="DJ570" s="179"/>
      <c r="DK570" s="179"/>
      <c r="DL570" s="179"/>
      <c r="DM570" s="179"/>
      <c r="DN570" s="179"/>
      <c r="DO570" s="179"/>
      <c r="DP570" s="179"/>
      <c r="DQ570" s="179"/>
      <c r="DR570" s="179"/>
      <c r="DS570" s="179"/>
      <c r="DT570" s="179"/>
      <c r="DU570" s="179"/>
      <c r="DV570" s="179"/>
      <c r="DW570" s="179"/>
      <c r="DX570" s="179"/>
      <c r="DY570" s="179"/>
      <c r="DZ570" s="179"/>
      <c r="EA570" s="179"/>
      <c r="EB570" s="179"/>
      <c r="EC570" s="179"/>
      <c r="ED570" s="179"/>
    </row>
    <row r="571" spans="1:134">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c r="CT571" s="179"/>
      <c r="CU571" s="179"/>
      <c r="CV571" s="179"/>
      <c r="CW571" s="179"/>
      <c r="CX571" s="179"/>
      <c r="CY571" s="179"/>
      <c r="CZ571" s="179"/>
      <c r="DA571" s="179"/>
      <c r="DB571" s="179"/>
      <c r="DC571" s="179"/>
      <c r="DD571" s="179"/>
      <c r="DE571" s="179"/>
      <c r="DF571" s="179"/>
      <c r="DG571" s="179"/>
      <c r="DH571" s="179"/>
      <c r="DI571" s="179"/>
      <c r="DJ571" s="179"/>
      <c r="DK571" s="179"/>
      <c r="DL571" s="179"/>
      <c r="DM571" s="179"/>
      <c r="DN571" s="179"/>
      <c r="DO571" s="179"/>
      <c r="DP571" s="179"/>
      <c r="DQ571" s="179"/>
      <c r="DR571" s="179"/>
      <c r="DS571" s="179"/>
      <c r="DT571" s="179"/>
      <c r="DU571" s="179"/>
      <c r="DV571" s="179"/>
      <c r="DW571" s="179"/>
      <c r="DX571" s="179"/>
      <c r="DY571" s="179"/>
      <c r="DZ571" s="179"/>
      <c r="EA571" s="179"/>
      <c r="EB571" s="179"/>
      <c r="EC571" s="179"/>
      <c r="ED571" s="179"/>
    </row>
    <row r="572" spans="1:134">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c r="BV572" s="179"/>
      <c r="BW572" s="179"/>
      <c r="BX572" s="179"/>
      <c r="BY572" s="179"/>
      <c r="BZ572" s="179"/>
      <c r="CA572" s="179"/>
      <c r="CB572" s="179"/>
      <c r="CC572" s="179"/>
      <c r="CD572" s="179"/>
      <c r="CE572" s="179"/>
      <c r="CF572" s="179"/>
      <c r="CG572" s="179"/>
      <c r="CH572" s="179"/>
      <c r="CI572" s="179"/>
      <c r="CJ572" s="179"/>
      <c r="CK572" s="179"/>
      <c r="CL572" s="179"/>
      <c r="CM572" s="179"/>
      <c r="CN572" s="179"/>
      <c r="CO572" s="179"/>
      <c r="CP572" s="179"/>
      <c r="CQ572" s="179"/>
      <c r="CR572" s="179"/>
      <c r="CS572" s="179"/>
      <c r="CT572" s="179"/>
      <c r="CU572" s="179"/>
      <c r="CV572" s="179"/>
      <c r="CW572" s="179"/>
      <c r="CX572" s="179"/>
      <c r="CY572" s="179"/>
      <c r="CZ572" s="179"/>
      <c r="DA572" s="179"/>
      <c r="DB572" s="179"/>
      <c r="DC572" s="179"/>
      <c r="DD572" s="179"/>
      <c r="DE572" s="179"/>
      <c r="DF572" s="179"/>
      <c r="DG572" s="179"/>
      <c r="DH572" s="179"/>
      <c r="DI572" s="179"/>
      <c r="DJ572" s="179"/>
      <c r="DK572" s="179"/>
      <c r="DL572" s="179"/>
      <c r="DM572" s="179"/>
      <c r="DN572" s="179"/>
      <c r="DO572" s="179"/>
      <c r="DP572" s="179"/>
      <c r="DQ572" s="179"/>
      <c r="DR572" s="179"/>
      <c r="DS572" s="179"/>
      <c r="DT572" s="179"/>
      <c r="DU572" s="179"/>
      <c r="DV572" s="179"/>
      <c r="DW572" s="179"/>
      <c r="DX572" s="179"/>
      <c r="DY572" s="179"/>
      <c r="DZ572" s="179"/>
      <c r="EA572" s="179"/>
      <c r="EB572" s="179"/>
      <c r="EC572" s="179"/>
      <c r="ED572" s="179"/>
    </row>
    <row r="573" spans="1:134">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c r="BV573" s="179"/>
      <c r="BW573" s="179"/>
      <c r="BX573" s="179"/>
      <c r="BY573" s="179"/>
      <c r="BZ573" s="179"/>
      <c r="CA573" s="179"/>
      <c r="CB573" s="179"/>
      <c r="CC573" s="179"/>
      <c r="CD573" s="179"/>
      <c r="CE573" s="179"/>
      <c r="CF573" s="179"/>
      <c r="CG573" s="179"/>
      <c r="CH573" s="179"/>
      <c r="CI573" s="179"/>
      <c r="CJ573" s="179"/>
      <c r="CK573" s="179"/>
      <c r="CL573" s="179"/>
      <c r="CM573" s="179"/>
      <c r="CN573" s="179"/>
      <c r="CO573" s="179"/>
      <c r="CP573" s="179"/>
      <c r="CQ573" s="179"/>
      <c r="CR573" s="179"/>
      <c r="CS573" s="179"/>
      <c r="CT573" s="179"/>
      <c r="CU573" s="179"/>
      <c r="CV573" s="179"/>
      <c r="CW573" s="179"/>
      <c r="CX573" s="179"/>
      <c r="CY573" s="179"/>
      <c r="CZ573" s="179"/>
      <c r="DA573" s="179"/>
      <c r="DB573" s="179"/>
      <c r="DC573" s="179"/>
      <c r="DD573" s="179"/>
      <c r="DE573" s="179"/>
      <c r="DF573" s="179"/>
      <c r="DG573" s="179"/>
      <c r="DH573" s="179"/>
      <c r="DI573" s="179"/>
      <c r="DJ573" s="179"/>
      <c r="DK573" s="179"/>
      <c r="DL573" s="179"/>
      <c r="DM573" s="179"/>
      <c r="DN573" s="179"/>
      <c r="DO573" s="179"/>
      <c r="DP573" s="179"/>
      <c r="DQ573" s="179"/>
      <c r="DR573" s="179"/>
      <c r="DS573" s="179"/>
      <c r="DT573" s="179"/>
      <c r="DU573" s="179"/>
      <c r="DV573" s="179"/>
      <c r="DW573" s="179"/>
      <c r="DX573" s="179"/>
      <c r="DY573" s="179"/>
      <c r="DZ573" s="179"/>
      <c r="EA573" s="179"/>
      <c r="EB573" s="179"/>
      <c r="EC573" s="179"/>
      <c r="ED573" s="179"/>
    </row>
    <row r="574" spans="1:134">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c r="CQ574" s="179"/>
      <c r="CR574" s="179"/>
      <c r="CS574" s="179"/>
      <c r="CT574" s="179"/>
      <c r="CU574" s="179"/>
      <c r="CV574" s="179"/>
      <c r="CW574" s="179"/>
      <c r="CX574" s="179"/>
      <c r="CY574" s="179"/>
      <c r="CZ574" s="179"/>
      <c r="DA574" s="179"/>
      <c r="DB574" s="179"/>
      <c r="DC574" s="179"/>
      <c r="DD574" s="179"/>
      <c r="DE574" s="179"/>
      <c r="DF574" s="179"/>
      <c r="DG574" s="179"/>
      <c r="DH574" s="179"/>
      <c r="DI574" s="179"/>
      <c r="DJ574" s="179"/>
      <c r="DK574" s="179"/>
      <c r="DL574" s="179"/>
      <c r="DM574" s="179"/>
      <c r="DN574" s="179"/>
      <c r="DO574" s="179"/>
      <c r="DP574" s="179"/>
      <c r="DQ574" s="179"/>
      <c r="DR574" s="179"/>
      <c r="DS574" s="179"/>
      <c r="DT574" s="179"/>
      <c r="DU574" s="179"/>
      <c r="DV574" s="179"/>
      <c r="DW574" s="179"/>
      <c r="DX574" s="179"/>
      <c r="DY574" s="179"/>
      <c r="DZ574" s="179"/>
      <c r="EA574" s="179"/>
      <c r="EB574" s="179"/>
      <c r="EC574" s="179"/>
      <c r="ED574" s="179"/>
    </row>
    <row r="575" spans="1:134">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c r="BV575" s="179"/>
      <c r="BW575" s="179"/>
      <c r="BX575" s="179"/>
      <c r="BY575" s="179"/>
      <c r="BZ575" s="179"/>
      <c r="CA575" s="179"/>
      <c r="CB575" s="179"/>
      <c r="CC575" s="179"/>
      <c r="CD575" s="179"/>
      <c r="CE575" s="179"/>
      <c r="CF575" s="179"/>
      <c r="CG575" s="179"/>
      <c r="CH575" s="179"/>
      <c r="CI575" s="179"/>
      <c r="CJ575" s="179"/>
      <c r="CK575" s="179"/>
      <c r="CL575" s="179"/>
      <c r="CM575" s="179"/>
      <c r="CN575" s="179"/>
      <c r="CO575" s="179"/>
      <c r="CP575" s="179"/>
      <c r="CQ575" s="179"/>
      <c r="CR575" s="179"/>
      <c r="CS575" s="179"/>
      <c r="CT575" s="179"/>
      <c r="CU575" s="179"/>
      <c r="CV575" s="179"/>
      <c r="CW575" s="179"/>
      <c r="CX575" s="179"/>
      <c r="CY575" s="179"/>
      <c r="CZ575" s="179"/>
      <c r="DA575" s="179"/>
      <c r="DB575" s="179"/>
      <c r="DC575" s="179"/>
      <c r="DD575" s="179"/>
      <c r="DE575" s="179"/>
      <c r="DF575" s="179"/>
      <c r="DG575" s="179"/>
      <c r="DH575" s="179"/>
      <c r="DI575" s="179"/>
      <c r="DJ575" s="179"/>
      <c r="DK575" s="179"/>
      <c r="DL575" s="179"/>
      <c r="DM575" s="179"/>
      <c r="DN575" s="179"/>
      <c r="DO575" s="179"/>
      <c r="DP575" s="179"/>
      <c r="DQ575" s="179"/>
      <c r="DR575" s="179"/>
      <c r="DS575" s="179"/>
      <c r="DT575" s="179"/>
      <c r="DU575" s="179"/>
      <c r="DV575" s="179"/>
      <c r="DW575" s="179"/>
      <c r="DX575" s="179"/>
      <c r="DY575" s="179"/>
      <c r="DZ575" s="179"/>
      <c r="EA575" s="179"/>
      <c r="EB575" s="179"/>
      <c r="EC575" s="179"/>
      <c r="ED575" s="179"/>
    </row>
    <row r="576" spans="1:134">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c r="BV576" s="179"/>
      <c r="BW576" s="179"/>
      <c r="BX576" s="179"/>
      <c r="BY576" s="179"/>
      <c r="BZ576" s="179"/>
      <c r="CA576" s="179"/>
      <c r="CB576" s="179"/>
      <c r="CC576" s="179"/>
      <c r="CD576" s="179"/>
      <c r="CE576" s="179"/>
      <c r="CF576" s="179"/>
      <c r="CG576" s="179"/>
      <c r="CH576" s="179"/>
      <c r="CI576" s="179"/>
      <c r="CJ576" s="179"/>
      <c r="CK576" s="179"/>
      <c r="CL576" s="179"/>
      <c r="CM576" s="179"/>
      <c r="CN576" s="179"/>
      <c r="CO576" s="179"/>
      <c r="CP576" s="179"/>
      <c r="CQ576" s="179"/>
      <c r="CR576" s="179"/>
      <c r="CS576" s="179"/>
      <c r="CT576" s="179"/>
      <c r="CU576" s="179"/>
      <c r="CV576" s="179"/>
      <c r="CW576" s="179"/>
      <c r="CX576" s="179"/>
      <c r="CY576" s="179"/>
      <c r="CZ576" s="179"/>
      <c r="DA576" s="179"/>
      <c r="DB576" s="179"/>
      <c r="DC576" s="179"/>
      <c r="DD576" s="179"/>
      <c r="DE576" s="179"/>
      <c r="DF576" s="179"/>
      <c r="DG576" s="179"/>
      <c r="DH576" s="179"/>
      <c r="DI576" s="179"/>
      <c r="DJ576" s="179"/>
      <c r="DK576" s="179"/>
      <c r="DL576" s="179"/>
      <c r="DM576" s="179"/>
      <c r="DN576" s="179"/>
      <c r="DO576" s="179"/>
      <c r="DP576" s="179"/>
      <c r="DQ576" s="179"/>
      <c r="DR576" s="179"/>
      <c r="DS576" s="179"/>
      <c r="DT576" s="179"/>
      <c r="DU576" s="179"/>
      <c r="DV576" s="179"/>
      <c r="DW576" s="179"/>
      <c r="DX576" s="179"/>
      <c r="DY576" s="179"/>
      <c r="DZ576" s="179"/>
      <c r="EA576" s="179"/>
      <c r="EB576" s="179"/>
      <c r="EC576" s="179"/>
      <c r="ED576" s="179"/>
    </row>
    <row r="577" spans="1:134">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c r="BV577" s="179"/>
      <c r="BW577" s="179"/>
      <c r="BX577" s="179"/>
      <c r="BY577" s="179"/>
      <c r="BZ577" s="179"/>
      <c r="CA577" s="179"/>
      <c r="CB577" s="179"/>
      <c r="CC577" s="179"/>
      <c r="CD577" s="179"/>
      <c r="CE577" s="179"/>
      <c r="CF577" s="179"/>
      <c r="CG577" s="179"/>
      <c r="CH577" s="179"/>
      <c r="CI577" s="179"/>
      <c r="CJ577" s="179"/>
      <c r="CK577" s="179"/>
      <c r="CL577" s="179"/>
      <c r="CM577" s="179"/>
      <c r="CN577" s="179"/>
      <c r="CO577" s="179"/>
      <c r="CP577" s="179"/>
      <c r="CQ577" s="179"/>
      <c r="CR577" s="179"/>
      <c r="CS577" s="179"/>
      <c r="CT577" s="179"/>
      <c r="CU577" s="179"/>
      <c r="CV577" s="179"/>
      <c r="CW577" s="179"/>
      <c r="CX577" s="179"/>
      <c r="CY577" s="179"/>
      <c r="CZ577" s="179"/>
      <c r="DA577" s="179"/>
      <c r="DB577" s="179"/>
      <c r="DC577" s="179"/>
      <c r="DD577" s="179"/>
      <c r="DE577" s="179"/>
      <c r="DF577" s="179"/>
      <c r="DG577" s="179"/>
      <c r="DH577" s="179"/>
      <c r="DI577" s="179"/>
      <c r="DJ577" s="179"/>
      <c r="DK577" s="179"/>
      <c r="DL577" s="179"/>
      <c r="DM577" s="179"/>
      <c r="DN577" s="179"/>
      <c r="DO577" s="179"/>
      <c r="DP577" s="179"/>
      <c r="DQ577" s="179"/>
      <c r="DR577" s="179"/>
      <c r="DS577" s="179"/>
      <c r="DT577" s="179"/>
      <c r="DU577" s="179"/>
      <c r="DV577" s="179"/>
      <c r="DW577" s="179"/>
      <c r="DX577" s="179"/>
      <c r="DY577" s="179"/>
      <c r="DZ577" s="179"/>
      <c r="EA577" s="179"/>
      <c r="EB577" s="179"/>
      <c r="EC577" s="179"/>
      <c r="ED577" s="179"/>
    </row>
    <row r="578" spans="1:134">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179"/>
      <c r="CI578" s="179"/>
      <c r="CJ578" s="179"/>
      <c r="CK578" s="179"/>
      <c r="CL578" s="179"/>
      <c r="CM578" s="179"/>
      <c r="CN578" s="179"/>
      <c r="CO578" s="179"/>
      <c r="CP578" s="179"/>
      <c r="CQ578" s="179"/>
      <c r="CR578" s="179"/>
      <c r="CS578" s="179"/>
      <c r="CT578" s="179"/>
      <c r="CU578" s="179"/>
      <c r="CV578" s="179"/>
      <c r="CW578" s="179"/>
      <c r="CX578" s="179"/>
      <c r="CY578" s="179"/>
      <c r="CZ578" s="179"/>
      <c r="DA578" s="179"/>
      <c r="DB578" s="179"/>
      <c r="DC578" s="179"/>
      <c r="DD578" s="179"/>
      <c r="DE578" s="179"/>
      <c r="DF578" s="179"/>
      <c r="DG578" s="179"/>
      <c r="DH578" s="179"/>
      <c r="DI578" s="179"/>
      <c r="DJ578" s="179"/>
      <c r="DK578" s="179"/>
      <c r="DL578" s="179"/>
      <c r="DM578" s="179"/>
      <c r="DN578" s="179"/>
      <c r="DO578" s="179"/>
      <c r="DP578" s="179"/>
      <c r="DQ578" s="179"/>
      <c r="DR578" s="179"/>
      <c r="DS578" s="179"/>
      <c r="DT578" s="179"/>
      <c r="DU578" s="179"/>
      <c r="DV578" s="179"/>
      <c r="DW578" s="179"/>
      <c r="DX578" s="179"/>
      <c r="DY578" s="179"/>
      <c r="DZ578" s="179"/>
      <c r="EA578" s="179"/>
      <c r="EB578" s="179"/>
      <c r="EC578" s="179"/>
      <c r="ED578" s="179"/>
    </row>
    <row r="579" spans="1:134">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c r="BV579" s="179"/>
      <c r="BW579" s="179"/>
      <c r="BX579" s="179"/>
      <c r="BY579" s="179"/>
      <c r="BZ579" s="179"/>
      <c r="CA579" s="179"/>
      <c r="CB579" s="179"/>
      <c r="CC579" s="179"/>
      <c r="CD579" s="179"/>
      <c r="CE579" s="179"/>
      <c r="CF579" s="179"/>
      <c r="CG579" s="179"/>
      <c r="CH579" s="179"/>
      <c r="CI579" s="179"/>
      <c r="CJ579" s="179"/>
      <c r="CK579" s="179"/>
      <c r="CL579" s="179"/>
      <c r="CM579" s="179"/>
      <c r="CN579" s="179"/>
      <c r="CO579" s="179"/>
      <c r="CP579" s="179"/>
      <c r="CQ579" s="179"/>
      <c r="CR579" s="179"/>
      <c r="CS579" s="179"/>
      <c r="CT579" s="179"/>
      <c r="CU579" s="179"/>
      <c r="CV579" s="179"/>
      <c r="CW579" s="179"/>
      <c r="CX579" s="179"/>
      <c r="CY579" s="179"/>
      <c r="CZ579" s="179"/>
      <c r="DA579" s="179"/>
      <c r="DB579" s="179"/>
      <c r="DC579" s="179"/>
      <c r="DD579" s="179"/>
      <c r="DE579" s="179"/>
      <c r="DF579" s="179"/>
      <c r="DG579" s="179"/>
      <c r="DH579" s="179"/>
      <c r="DI579" s="179"/>
      <c r="DJ579" s="179"/>
      <c r="DK579" s="179"/>
      <c r="DL579" s="179"/>
      <c r="DM579" s="179"/>
      <c r="DN579" s="179"/>
      <c r="DO579" s="179"/>
      <c r="DP579" s="179"/>
      <c r="DQ579" s="179"/>
      <c r="DR579" s="179"/>
      <c r="DS579" s="179"/>
      <c r="DT579" s="179"/>
      <c r="DU579" s="179"/>
      <c r="DV579" s="179"/>
      <c r="DW579" s="179"/>
      <c r="DX579" s="179"/>
      <c r="DY579" s="179"/>
      <c r="DZ579" s="179"/>
      <c r="EA579" s="179"/>
      <c r="EB579" s="179"/>
      <c r="EC579" s="179"/>
      <c r="ED579" s="179"/>
    </row>
    <row r="580" spans="1:134">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c r="BV580" s="179"/>
      <c r="BW580" s="179"/>
      <c r="BX580" s="179"/>
      <c r="BY580" s="179"/>
      <c r="BZ580" s="179"/>
      <c r="CA580" s="179"/>
      <c r="CB580" s="179"/>
      <c r="CC580" s="179"/>
      <c r="CD580" s="179"/>
      <c r="CE580" s="179"/>
      <c r="CF580" s="179"/>
      <c r="CG580" s="179"/>
      <c r="CH580" s="179"/>
      <c r="CI580" s="179"/>
      <c r="CJ580" s="179"/>
      <c r="CK580" s="179"/>
      <c r="CL580" s="179"/>
      <c r="CM580" s="179"/>
      <c r="CN580" s="179"/>
      <c r="CO580" s="179"/>
      <c r="CP580" s="179"/>
      <c r="CQ580" s="179"/>
      <c r="CR580" s="179"/>
      <c r="CS580" s="179"/>
      <c r="CT580" s="179"/>
      <c r="CU580" s="179"/>
      <c r="CV580" s="179"/>
      <c r="CW580" s="179"/>
      <c r="CX580" s="179"/>
      <c r="CY580" s="179"/>
      <c r="CZ580" s="179"/>
      <c r="DA580" s="179"/>
      <c r="DB580" s="179"/>
      <c r="DC580" s="179"/>
      <c r="DD580" s="179"/>
      <c r="DE580" s="179"/>
      <c r="DF580" s="179"/>
      <c r="DG580" s="179"/>
      <c r="DH580" s="179"/>
      <c r="DI580" s="179"/>
      <c r="DJ580" s="179"/>
      <c r="DK580" s="179"/>
      <c r="DL580" s="179"/>
      <c r="DM580" s="179"/>
      <c r="DN580" s="179"/>
      <c r="DO580" s="179"/>
      <c r="DP580" s="179"/>
      <c r="DQ580" s="179"/>
      <c r="DR580" s="179"/>
      <c r="DS580" s="179"/>
      <c r="DT580" s="179"/>
      <c r="DU580" s="179"/>
      <c r="DV580" s="179"/>
      <c r="DW580" s="179"/>
      <c r="DX580" s="179"/>
      <c r="DY580" s="179"/>
      <c r="DZ580" s="179"/>
      <c r="EA580" s="179"/>
      <c r="EB580" s="179"/>
      <c r="EC580" s="179"/>
      <c r="ED580" s="179"/>
    </row>
    <row r="581" spans="1:134">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c r="BV581" s="179"/>
      <c r="BW581" s="179"/>
      <c r="BX581" s="179"/>
      <c r="BY581" s="179"/>
      <c r="BZ581" s="179"/>
      <c r="CA581" s="179"/>
      <c r="CB581" s="179"/>
      <c r="CC581" s="179"/>
      <c r="CD581" s="179"/>
      <c r="CE581" s="179"/>
      <c r="CF581" s="179"/>
      <c r="CG581" s="179"/>
      <c r="CH581" s="179"/>
      <c r="CI581" s="179"/>
      <c r="CJ581" s="179"/>
      <c r="CK581" s="179"/>
      <c r="CL581" s="179"/>
      <c r="CM581" s="179"/>
      <c r="CN581" s="179"/>
      <c r="CO581" s="179"/>
      <c r="CP581" s="179"/>
      <c r="CQ581" s="179"/>
      <c r="CR581" s="179"/>
      <c r="CS581" s="179"/>
      <c r="CT581" s="179"/>
      <c r="CU581" s="179"/>
      <c r="CV581" s="179"/>
      <c r="CW581" s="179"/>
      <c r="CX581" s="179"/>
      <c r="CY581" s="179"/>
      <c r="CZ581" s="179"/>
      <c r="DA581" s="179"/>
      <c r="DB581" s="179"/>
      <c r="DC581" s="179"/>
      <c r="DD581" s="179"/>
      <c r="DE581" s="179"/>
      <c r="DF581" s="179"/>
      <c r="DG581" s="179"/>
      <c r="DH581" s="179"/>
      <c r="DI581" s="179"/>
      <c r="DJ581" s="179"/>
      <c r="DK581" s="179"/>
      <c r="DL581" s="179"/>
      <c r="DM581" s="179"/>
      <c r="DN581" s="179"/>
      <c r="DO581" s="179"/>
      <c r="DP581" s="179"/>
      <c r="DQ581" s="179"/>
      <c r="DR581" s="179"/>
      <c r="DS581" s="179"/>
      <c r="DT581" s="179"/>
      <c r="DU581" s="179"/>
      <c r="DV581" s="179"/>
      <c r="DW581" s="179"/>
      <c r="DX581" s="179"/>
      <c r="DY581" s="179"/>
      <c r="DZ581" s="179"/>
      <c r="EA581" s="179"/>
      <c r="EB581" s="179"/>
      <c r="EC581" s="179"/>
      <c r="ED581" s="179"/>
    </row>
    <row r="582" spans="1:134">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79"/>
      <c r="CN582" s="179"/>
      <c r="CO582" s="179"/>
      <c r="CP582" s="179"/>
      <c r="CQ582" s="179"/>
      <c r="CR582" s="179"/>
      <c r="CS582" s="179"/>
      <c r="CT582" s="179"/>
      <c r="CU582" s="179"/>
      <c r="CV582" s="179"/>
      <c r="CW582" s="179"/>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79"/>
      <c r="DW582" s="179"/>
      <c r="DX582" s="179"/>
      <c r="DY582" s="179"/>
      <c r="DZ582" s="179"/>
      <c r="EA582" s="179"/>
      <c r="EB582" s="179"/>
      <c r="EC582" s="179"/>
      <c r="ED582" s="179"/>
    </row>
    <row r="583" spans="1:134">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c r="BV583" s="179"/>
      <c r="BW583" s="179"/>
      <c r="BX583" s="179"/>
      <c r="BY583" s="179"/>
      <c r="BZ583" s="179"/>
      <c r="CA583" s="179"/>
      <c r="CB583" s="179"/>
      <c r="CC583" s="179"/>
      <c r="CD583" s="179"/>
      <c r="CE583" s="179"/>
      <c r="CF583" s="179"/>
      <c r="CG583" s="179"/>
      <c r="CH583" s="179"/>
      <c r="CI583" s="179"/>
      <c r="CJ583" s="179"/>
      <c r="CK583" s="179"/>
      <c r="CL583" s="179"/>
      <c r="CM583" s="179"/>
      <c r="CN583" s="179"/>
      <c r="CO583" s="179"/>
      <c r="CP583" s="179"/>
      <c r="CQ583" s="179"/>
      <c r="CR583" s="179"/>
      <c r="CS583" s="179"/>
      <c r="CT583" s="179"/>
      <c r="CU583" s="179"/>
      <c r="CV583" s="179"/>
      <c r="CW583" s="179"/>
      <c r="CX583" s="179"/>
      <c r="CY583" s="179"/>
      <c r="CZ583" s="179"/>
      <c r="DA583" s="179"/>
      <c r="DB583" s="179"/>
      <c r="DC583" s="179"/>
      <c r="DD583" s="179"/>
      <c r="DE583" s="179"/>
      <c r="DF583" s="179"/>
      <c r="DG583" s="179"/>
      <c r="DH583" s="179"/>
      <c r="DI583" s="179"/>
      <c r="DJ583" s="179"/>
      <c r="DK583" s="179"/>
      <c r="DL583" s="179"/>
      <c r="DM583" s="179"/>
      <c r="DN583" s="179"/>
      <c r="DO583" s="179"/>
      <c r="DP583" s="179"/>
      <c r="DQ583" s="179"/>
      <c r="DR583" s="179"/>
      <c r="DS583" s="179"/>
      <c r="DT583" s="179"/>
      <c r="DU583" s="179"/>
      <c r="DV583" s="179"/>
      <c r="DW583" s="179"/>
      <c r="DX583" s="179"/>
      <c r="DY583" s="179"/>
      <c r="DZ583" s="179"/>
      <c r="EA583" s="179"/>
      <c r="EB583" s="179"/>
      <c r="EC583" s="179"/>
      <c r="ED583" s="179"/>
    </row>
    <row r="584" spans="1:134">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c r="BV584" s="179"/>
      <c r="BW584" s="179"/>
      <c r="BX584" s="179"/>
      <c r="BY584" s="179"/>
      <c r="BZ584" s="179"/>
      <c r="CA584" s="179"/>
      <c r="CB584" s="179"/>
      <c r="CC584" s="179"/>
      <c r="CD584" s="179"/>
      <c r="CE584" s="179"/>
      <c r="CF584" s="179"/>
      <c r="CG584" s="179"/>
      <c r="CH584" s="179"/>
      <c r="CI584" s="179"/>
      <c r="CJ584" s="179"/>
      <c r="CK584" s="179"/>
      <c r="CL584" s="179"/>
      <c r="CM584" s="179"/>
      <c r="CN584" s="179"/>
      <c r="CO584" s="179"/>
      <c r="CP584" s="179"/>
      <c r="CQ584" s="179"/>
      <c r="CR584" s="179"/>
      <c r="CS584" s="179"/>
      <c r="CT584" s="179"/>
      <c r="CU584" s="179"/>
      <c r="CV584" s="179"/>
      <c r="CW584" s="179"/>
      <c r="CX584" s="179"/>
      <c r="CY584" s="179"/>
      <c r="CZ584" s="179"/>
      <c r="DA584" s="179"/>
      <c r="DB584" s="179"/>
      <c r="DC584" s="179"/>
      <c r="DD584" s="179"/>
      <c r="DE584" s="179"/>
      <c r="DF584" s="179"/>
      <c r="DG584" s="179"/>
      <c r="DH584" s="179"/>
      <c r="DI584" s="179"/>
      <c r="DJ584" s="179"/>
      <c r="DK584" s="179"/>
      <c r="DL584" s="179"/>
      <c r="DM584" s="179"/>
      <c r="DN584" s="179"/>
      <c r="DO584" s="179"/>
      <c r="DP584" s="179"/>
      <c r="DQ584" s="179"/>
      <c r="DR584" s="179"/>
      <c r="DS584" s="179"/>
      <c r="DT584" s="179"/>
      <c r="DU584" s="179"/>
      <c r="DV584" s="179"/>
      <c r="DW584" s="179"/>
      <c r="DX584" s="179"/>
      <c r="DY584" s="179"/>
      <c r="DZ584" s="179"/>
      <c r="EA584" s="179"/>
      <c r="EB584" s="179"/>
      <c r="EC584" s="179"/>
      <c r="ED584" s="179"/>
    </row>
    <row r="585" spans="1:134">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c r="BV585" s="179"/>
      <c r="BW585" s="179"/>
      <c r="BX585" s="179"/>
      <c r="BY585" s="179"/>
      <c r="BZ585" s="179"/>
      <c r="CA585" s="179"/>
      <c r="CB585" s="179"/>
      <c r="CC585" s="179"/>
      <c r="CD585" s="179"/>
      <c r="CE585" s="179"/>
      <c r="CF585" s="179"/>
      <c r="CG585" s="179"/>
      <c r="CH585" s="179"/>
      <c r="CI585" s="179"/>
      <c r="CJ585" s="179"/>
      <c r="CK585" s="179"/>
      <c r="CL585" s="179"/>
      <c r="CM585" s="179"/>
      <c r="CN585" s="179"/>
      <c r="CO585" s="179"/>
      <c r="CP585" s="179"/>
      <c r="CQ585" s="179"/>
      <c r="CR585" s="179"/>
      <c r="CS585" s="179"/>
      <c r="CT585" s="179"/>
      <c r="CU585" s="179"/>
      <c r="CV585" s="179"/>
      <c r="CW585" s="179"/>
      <c r="CX585" s="179"/>
      <c r="CY585" s="179"/>
      <c r="CZ585" s="179"/>
      <c r="DA585" s="179"/>
      <c r="DB585" s="179"/>
      <c r="DC585" s="179"/>
      <c r="DD585" s="179"/>
      <c r="DE585" s="179"/>
      <c r="DF585" s="179"/>
      <c r="DG585" s="179"/>
      <c r="DH585" s="179"/>
      <c r="DI585" s="179"/>
      <c r="DJ585" s="179"/>
      <c r="DK585" s="179"/>
      <c r="DL585" s="179"/>
      <c r="DM585" s="179"/>
      <c r="DN585" s="179"/>
      <c r="DO585" s="179"/>
      <c r="DP585" s="179"/>
      <c r="DQ585" s="179"/>
      <c r="DR585" s="179"/>
      <c r="DS585" s="179"/>
      <c r="DT585" s="179"/>
      <c r="DU585" s="179"/>
      <c r="DV585" s="179"/>
      <c r="DW585" s="179"/>
      <c r="DX585" s="179"/>
      <c r="DY585" s="179"/>
      <c r="DZ585" s="179"/>
      <c r="EA585" s="179"/>
      <c r="EB585" s="179"/>
      <c r="EC585" s="179"/>
      <c r="ED585" s="179"/>
    </row>
    <row r="586" spans="1:134">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c r="BV586" s="179"/>
      <c r="BW586" s="179"/>
      <c r="BX586" s="179"/>
      <c r="BY586" s="179"/>
      <c r="BZ586" s="179"/>
      <c r="CA586" s="179"/>
      <c r="CB586" s="179"/>
      <c r="CC586" s="179"/>
      <c r="CD586" s="179"/>
      <c r="CE586" s="179"/>
      <c r="CF586" s="179"/>
      <c r="CG586" s="179"/>
      <c r="CH586" s="179"/>
      <c r="CI586" s="179"/>
      <c r="CJ586" s="179"/>
      <c r="CK586" s="179"/>
      <c r="CL586" s="179"/>
      <c r="CM586" s="179"/>
      <c r="CN586" s="179"/>
      <c r="CO586" s="179"/>
      <c r="CP586" s="179"/>
      <c r="CQ586" s="179"/>
      <c r="CR586" s="179"/>
      <c r="CS586" s="179"/>
      <c r="CT586" s="179"/>
      <c r="CU586" s="179"/>
      <c r="CV586" s="179"/>
      <c r="CW586" s="179"/>
      <c r="CX586" s="179"/>
      <c r="CY586" s="179"/>
      <c r="CZ586" s="179"/>
      <c r="DA586" s="179"/>
      <c r="DB586" s="179"/>
      <c r="DC586" s="179"/>
      <c r="DD586" s="179"/>
      <c r="DE586" s="179"/>
      <c r="DF586" s="179"/>
      <c r="DG586" s="179"/>
      <c r="DH586" s="179"/>
      <c r="DI586" s="179"/>
      <c r="DJ586" s="179"/>
      <c r="DK586" s="179"/>
      <c r="DL586" s="179"/>
      <c r="DM586" s="179"/>
      <c r="DN586" s="179"/>
      <c r="DO586" s="179"/>
      <c r="DP586" s="179"/>
      <c r="DQ586" s="179"/>
      <c r="DR586" s="179"/>
      <c r="DS586" s="179"/>
      <c r="DT586" s="179"/>
      <c r="DU586" s="179"/>
      <c r="DV586" s="179"/>
      <c r="DW586" s="179"/>
      <c r="DX586" s="179"/>
      <c r="DY586" s="179"/>
      <c r="DZ586" s="179"/>
      <c r="EA586" s="179"/>
      <c r="EB586" s="179"/>
      <c r="EC586" s="179"/>
      <c r="ED586" s="179"/>
    </row>
    <row r="587" spans="1:134">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c r="BR587" s="179"/>
      <c r="BS587" s="179"/>
      <c r="BT587" s="179"/>
      <c r="BU587" s="179"/>
      <c r="BV587" s="179"/>
      <c r="BW587" s="179"/>
      <c r="BX587" s="179"/>
      <c r="BY587" s="179"/>
      <c r="BZ587" s="179"/>
      <c r="CA587" s="179"/>
      <c r="CB587" s="179"/>
      <c r="CC587" s="179"/>
      <c r="CD587" s="179"/>
      <c r="CE587" s="179"/>
      <c r="CF587" s="179"/>
      <c r="CG587" s="179"/>
      <c r="CH587" s="179"/>
      <c r="CI587" s="179"/>
      <c r="CJ587" s="179"/>
      <c r="CK587" s="179"/>
      <c r="CL587" s="179"/>
      <c r="CM587" s="179"/>
      <c r="CN587" s="179"/>
      <c r="CO587" s="179"/>
      <c r="CP587" s="179"/>
      <c r="CQ587" s="179"/>
      <c r="CR587" s="179"/>
      <c r="CS587" s="179"/>
      <c r="CT587" s="179"/>
      <c r="CU587" s="179"/>
      <c r="CV587" s="179"/>
      <c r="CW587" s="179"/>
      <c r="CX587" s="179"/>
      <c r="CY587" s="179"/>
      <c r="CZ587" s="179"/>
      <c r="DA587" s="179"/>
      <c r="DB587" s="179"/>
      <c r="DC587" s="179"/>
      <c r="DD587" s="179"/>
      <c r="DE587" s="179"/>
      <c r="DF587" s="179"/>
      <c r="DG587" s="179"/>
      <c r="DH587" s="179"/>
      <c r="DI587" s="179"/>
      <c r="DJ587" s="179"/>
      <c r="DK587" s="179"/>
      <c r="DL587" s="179"/>
      <c r="DM587" s="179"/>
      <c r="DN587" s="179"/>
      <c r="DO587" s="179"/>
      <c r="DP587" s="179"/>
      <c r="DQ587" s="179"/>
      <c r="DR587" s="179"/>
      <c r="DS587" s="179"/>
      <c r="DT587" s="179"/>
      <c r="DU587" s="179"/>
      <c r="DV587" s="179"/>
      <c r="DW587" s="179"/>
      <c r="DX587" s="179"/>
      <c r="DY587" s="179"/>
      <c r="DZ587" s="179"/>
      <c r="EA587" s="179"/>
      <c r="EB587" s="179"/>
      <c r="EC587" s="179"/>
      <c r="ED587" s="179"/>
    </row>
    <row r="588" spans="1:134">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c r="BV588" s="179"/>
      <c r="BW588" s="179"/>
      <c r="BX588" s="179"/>
      <c r="BY588" s="179"/>
      <c r="BZ588" s="179"/>
      <c r="CA588" s="179"/>
      <c r="CB588" s="179"/>
      <c r="CC588" s="179"/>
      <c r="CD588" s="179"/>
      <c r="CE588" s="179"/>
      <c r="CF588" s="179"/>
      <c r="CG588" s="179"/>
      <c r="CH588" s="179"/>
      <c r="CI588" s="179"/>
      <c r="CJ588" s="179"/>
      <c r="CK588" s="179"/>
      <c r="CL588" s="179"/>
      <c r="CM588" s="179"/>
      <c r="CN588" s="179"/>
      <c r="CO588" s="179"/>
      <c r="CP588" s="179"/>
      <c r="CQ588" s="179"/>
      <c r="CR588" s="179"/>
      <c r="CS588" s="179"/>
      <c r="CT588" s="179"/>
      <c r="CU588" s="179"/>
      <c r="CV588" s="179"/>
      <c r="CW588" s="179"/>
      <c r="CX588" s="179"/>
      <c r="CY588" s="179"/>
      <c r="CZ588" s="179"/>
      <c r="DA588" s="179"/>
      <c r="DB588" s="179"/>
      <c r="DC588" s="179"/>
      <c r="DD588" s="179"/>
      <c r="DE588" s="179"/>
      <c r="DF588" s="179"/>
      <c r="DG588" s="179"/>
      <c r="DH588" s="179"/>
      <c r="DI588" s="179"/>
      <c r="DJ588" s="179"/>
      <c r="DK588" s="179"/>
      <c r="DL588" s="179"/>
      <c r="DM588" s="179"/>
      <c r="DN588" s="179"/>
      <c r="DO588" s="179"/>
      <c r="DP588" s="179"/>
      <c r="DQ588" s="179"/>
      <c r="DR588" s="179"/>
      <c r="DS588" s="179"/>
      <c r="DT588" s="179"/>
      <c r="DU588" s="179"/>
      <c r="DV588" s="179"/>
      <c r="DW588" s="179"/>
      <c r="DX588" s="179"/>
      <c r="DY588" s="179"/>
      <c r="DZ588" s="179"/>
      <c r="EA588" s="179"/>
      <c r="EB588" s="179"/>
      <c r="EC588" s="179"/>
      <c r="ED588" s="179"/>
    </row>
    <row r="589" spans="1:134">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c r="BV589" s="179"/>
      <c r="BW589" s="179"/>
      <c r="BX589" s="179"/>
      <c r="BY589" s="179"/>
      <c r="BZ589" s="179"/>
      <c r="CA589" s="179"/>
      <c r="CB589" s="179"/>
      <c r="CC589" s="179"/>
      <c r="CD589" s="179"/>
      <c r="CE589" s="179"/>
      <c r="CF589" s="179"/>
      <c r="CG589" s="179"/>
      <c r="CH589" s="179"/>
      <c r="CI589" s="179"/>
      <c r="CJ589" s="179"/>
      <c r="CK589" s="179"/>
      <c r="CL589" s="179"/>
      <c r="CM589" s="179"/>
      <c r="CN589" s="179"/>
      <c r="CO589" s="179"/>
      <c r="CP589" s="179"/>
      <c r="CQ589" s="179"/>
      <c r="CR589" s="179"/>
      <c r="CS589" s="179"/>
      <c r="CT589" s="179"/>
      <c r="CU589" s="179"/>
      <c r="CV589" s="179"/>
      <c r="CW589" s="179"/>
      <c r="CX589" s="179"/>
      <c r="CY589" s="179"/>
      <c r="CZ589" s="179"/>
      <c r="DA589" s="179"/>
      <c r="DB589" s="179"/>
      <c r="DC589" s="179"/>
      <c r="DD589" s="179"/>
      <c r="DE589" s="179"/>
      <c r="DF589" s="179"/>
      <c r="DG589" s="179"/>
      <c r="DH589" s="179"/>
      <c r="DI589" s="179"/>
      <c r="DJ589" s="179"/>
      <c r="DK589" s="179"/>
      <c r="DL589" s="179"/>
      <c r="DM589" s="179"/>
      <c r="DN589" s="179"/>
      <c r="DO589" s="179"/>
      <c r="DP589" s="179"/>
      <c r="DQ589" s="179"/>
      <c r="DR589" s="179"/>
      <c r="DS589" s="179"/>
      <c r="DT589" s="179"/>
      <c r="DU589" s="179"/>
      <c r="DV589" s="179"/>
      <c r="DW589" s="179"/>
      <c r="DX589" s="179"/>
      <c r="DY589" s="179"/>
      <c r="DZ589" s="179"/>
      <c r="EA589" s="179"/>
      <c r="EB589" s="179"/>
      <c r="EC589" s="179"/>
      <c r="ED589" s="179"/>
    </row>
    <row r="590" spans="1:134">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c r="BV590" s="179"/>
      <c r="BW590" s="179"/>
      <c r="BX590" s="179"/>
      <c r="BY590" s="179"/>
      <c r="BZ590" s="179"/>
      <c r="CA590" s="179"/>
      <c r="CB590" s="179"/>
      <c r="CC590" s="179"/>
      <c r="CD590" s="179"/>
      <c r="CE590" s="179"/>
      <c r="CF590" s="179"/>
      <c r="CG590" s="179"/>
      <c r="CH590" s="179"/>
      <c r="CI590" s="179"/>
      <c r="CJ590" s="179"/>
      <c r="CK590" s="179"/>
      <c r="CL590" s="179"/>
      <c r="CM590" s="179"/>
      <c r="CN590" s="179"/>
      <c r="CO590" s="179"/>
      <c r="CP590" s="179"/>
      <c r="CQ590" s="179"/>
      <c r="CR590" s="179"/>
      <c r="CS590" s="179"/>
      <c r="CT590" s="179"/>
      <c r="CU590" s="179"/>
      <c r="CV590" s="179"/>
      <c r="CW590" s="179"/>
      <c r="CX590" s="179"/>
      <c r="CY590" s="179"/>
      <c r="CZ590" s="179"/>
      <c r="DA590" s="179"/>
      <c r="DB590" s="179"/>
      <c r="DC590" s="179"/>
      <c r="DD590" s="179"/>
      <c r="DE590" s="179"/>
      <c r="DF590" s="179"/>
      <c r="DG590" s="179"/>
      <c r="DH590" s="179"/>
      <c r="DI590" s="179"/>
      <c r="DJ590" s="179"/>
      <c r="DK590" s="179"/>
      <c r="DL590" s="179"/>
      <c r="DM590" s="179"/>
      <c r="DN590" s="179"/>
      <c r="DO590" s="179"/>
      <c r="DP590" s="179"/>
      <c r="DQ590" s="179"/>
      <c r="DR590" s="179"/>
      <c r="DS590" s="179"/>
      <c r="DT590" s="179"/>
      <c r="DU590" s="179"/>
      <c r="DV590" s="179"/>
      <c r="DW590" s="179"/>
      <c r="DX590" s="179"/>
      <c r="DY590" s="179"/>
      <c r="DZ590" s="179"/>
      <c r="EA590" s="179"/>
      <c r="EB590" s="179"/>
      <c r="EC590" s="179"/>
      <c r="ED590" s="179"/>
    </row>
    <row r="591" spans="1:134">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c r="BV591" s="179"/>
      <c r="BW591" s="179"/>
      <c r="BX591" s="179"/>
      <c r="BY591" s="179"/>
      <c r="BZ591" s="179"/>
      <c r="CA591" s="179"/>
      <c r="CB591" s="179"/>
      <c r="CC591" s="179"/>
      <c r="CD591" s="179"/>
      <c r="CE591" s="179"/>
      <c r="CF591" s="179"/>
      <c r="CG591" s="179"/>
      <c r="CH591" s="179"/>
      <c r="CI591" s="179"/>
      <c r="CJ591" s="179"/>
      <c r="CK591" s="179"/>
      <c r="CL591" s="179"/>
      <c r="CM591" s="179"/>
      <c r="CN591" s="179"/>
      <c r="CO591" s="179"/>
      <c r="CP591" s="179"/>
      <c r="CQ591" s="179"/>
      <c r="CR591" s="179"/>
      <c r="CS591" s="179"/>
      <c r="CT591" s="179"/>
      <c r="CU591" s="179"/>
      <c r="CV591" s="179"/>
      <c r="CW591" s="179"/>
      <c r="CX591" s="179"/>
      <c r="CY591" s="179"/>
      <c r="CZ591" s="179"/>
      <c r="DA591" s="179"/>
      <c r="DB591" s="179"/>
      <c r="DC591" s="179"/>
      <c r="DD591" s="179"/>
      <c r="DE591" s="179"/>
      <c r="DF591" s="179"/>
      <c r="DG591" s="179"/>
      <c r="DH591" s="179"/>
      <c r="DI591" s="179"/>
      <c r="DJ591" s="179"/>
      <c r="DK591" s="179"/>
      <c r="DL591" s="179"/>
      <c r="DM591" s="179"/>
      <c r="DN591" s="179"/>
      <c r="DO591" s="179"/>
      <c r="DP591" s="179"/>
      <c r="DQ591" s="179"/>
      <c r="DR591" s="179"/>
      <c r="DS591" s="179"/>
      <c r="DT591" s="179"/>
      <c r="DU591" s="179"/>
      <c r="DV591" s="179"/>
      <c r="DW591" s="179"/>
      <c r="DX591" s="179"/>
      <c r="DY591" s="179"/>
      <c r="DZ591" s="179"/>
      <c r="EA591" s="179"/>
      <c r="EB591" s="179"/>
      <c r="EC591" s="179"/>
      <c r="ED591" s="179"/>
    </row>
    <row r="592" spans="1:134">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c r="BJ592" s="179"/>
      <c r="BK592" s="179"/>
      <c r="BL592" s="179"/>
      <c r="BM592" s="179"/>
      <c r="BN592" s="179"/>
      <c r="BO592" s="179"/>
      <c r="BP592" s="179"/>
      <c r="BQ592" s="179"/>
      <c r="BR592" s="179"/>
      <c r="BS592" s="179"/>
      <c r="BT592" s="179"/>
      <c r="BU592" s="179"/>
      <c r="BV592" s="179"/>
      <c r="BW592" s="179"/>
      <c r="BX592" s="179"/>
      <c r="BY592" s="179"/>
      <c r="BZ592" s="179"/>
      <c r="CA592" s="179"/>
      <c r="CB592" s="179"/>
      <c r="CC592" s="179"/>
      <c r="CD592" s="179"/>
      <c r="CE592" s="179"/>
      <c r="CF592" s="179"/>
      <c r="CG592" s="179"/>
      <c r="CH592" s="179"/>
      <c r="CI592" s="179"/>
      <c r="CJ592" s="179"/>
      <c r="CK592" s="179"/>
      <c r="CL592" s="179"/>
      <c r="CM592" s="179"/>
      <c r="CN592" s="179"/>
      <c r="CO592" s="179"/>
      <c r="CP592" s="179"/>
      <c r="CQ592" s="179"/>
      <c r="CR592" s="179"/>
      <c r="CS592" s="179"/>
      <c r="CT592" s="179"/>
      <c r="CU592" s="179"/>
      <c r="CV592" s="179"/>
      <c r="CW592" s="179"/>
      <c r="CX592" s="179"/>
      <c r="CY592" s="179"/>
      <c r="CZ592" s="179"/>
      <c r="DA592" s="179"/>
      <c r="DB592" s="179"/>
      <c r="DC592" s="179"/>
      <c r="DD592" s="179"/>
      <c r="DE592" s="179"/>
      <c r="DF592" s="179"/>
      <c r="DG592" s="179"/>
      <c r="DH592" s="179"/>
      <c r="DI592" s="179"/>
      <c r="DJ592" s="179"/>
      <c r="DK592" s="179"/>
      <c r="DL592" s="179"/>
      <c r="DM592" s="179"/>
      <c r="DN592" s="179"/>
      <c r="DO592" s="179"/>
      <c r="DP592" s="179"/>
      <c r="DQ592" s="179"/>
      <c r="DR592" s="179"/>
      <c r="DS592" s="179"/>
      <c r="DT592" s="179"/>
      <c r="DU592" s="179"/>
      <c r="DV592" s="179"/>
      <c r="DW592" s="179"/>
      <c r="DX592" s="179"/>
      <c r="DY592" s="179"/>
      <c r="DZ592" s="179"/>
      <c r="EA592" s="179"/>
      <c r="EB592" s="179"/>
      <c r="EC592" s="179"/>
      <c r="ED592" s="179"/>
    </row>
    <row r="593" spans="1:134">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c r="BV593" s="179"/>
      <c r="BW593" s="179"/>
      <c r="BX593" s="179"/>
      <c r="BY593" s="179"/>
      <c r="BZ593" s="179"/>
      <c r="CA593" s="179"/>
      <c r="CB593" s="179"/>
      <c r="CC593" s="179"/>
      <c r="CD593" s="179"/>
      <c r="CE593" s="179"/>
      <c r="CF593" s="179"/>
      <c r="CG593" s="179"/>
      <c r="CH593" s="179"/>
      <c r="CI593" s="179"/>
      <c r="CJ593" s="179"/>
      <c r="CK593" s="179"/>
      <c r="CL593" s="179"/>
      <c r="CM593" s="179"/>
      <c r="CN593" s="179"/>
      <c r="CO593" s="179"/>
      <c r="CP593" s="179"/>
      <c r="CQ593" s="179"/>
      <c r="CR593" s="179"/>
      <c r="CS593" s="179"/>
      <c r="CT593" s="179"/>
      <c r="CU593" s="179"/>
      <c r="CV593" s="179"/>
      <c r="CW593" s="179"/>
      <c r="CX593" s="179"/>
      <c r="CY593" s="179"/>
      <c r="CZ593" s="179"/>
      <c r="DA593" s="179"/>
      <c r="DB593" s="179"/>
      <c r="DC593" s="179"/>
      <c r="DD593" s="179"/>
      <c r="DE593" s="179"/>
      <c r="DF593" s="179"/>
      <c r="DG593" s="179"/>
      <c r="DH593" s="179"/>
      <c r="DI593" s="179"/>
      <c r="DJ593" s="179"/>
      <c r="DK593" s="179"/>
      <c r="DL593" s="179"/>
      <c r="DM593" s="179"/>
      <c r="DN593" s="179"/>
      <c r="DO593" s="179"/>
      <c r="DP593" s="179"/>
      <c r="DQ593" s="179"/>
      <c r="DR593" s="179"/>
      <c r="DS593" s="179"/>
      <c r="DT593" s="179"/>
      <c r="DU593" s="179"/>
      <c r="DV593" s="179"/>
      <c r="DW593" s="179"/>
      <c r="DX593" s="179"/>
      <c r="DY593" s="179"/>
      <c r="DZ593" s="179"/>
      <c r="EA593" s="179"/>
      <c r="EB593" s="179"/>
      <c r="EC593" s="179"/>
      <c r="ED593" s="179"/>
    </row>
    <row r="594" spans="1:134">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c r="BV594" s="179"/>
      <c r="BW594" s="179"/>
      <c r="BX594" s="179"/>
      <c r="BY594" s="179"/>
      <c r="BZ594" s="179"/>
      <c r="CA594" s="179"/>
      <c r="CB594" s="179"/>
      <c r="CC594" s="179"/>
      <c r="CD594" s="179"/>
      <c r="CE594" s="179"/>
      <c r="CF594" s="179"/>
      <c r="CG594" s="179"/>
      <c r="CH594" s="179"/>
      <c r="CI594" s="179"/>
      <c r="CJ594" s="179"/>
      <c r="CK594" s="179"/>
      <c r="CL594" s="179"/>
      <c r="CM594" s="179"/>
      <c r="CN594" s="179"/>
      <c r="CO594" s="179"/>
      <c r="CP594" s="179"/>
      <c r="CQ594" s="179"/>
      <c r="CR594" s="179"/>
      <c r="CS594" s="179"/>
      <c r="CT594" s="179"/>
      <c r="CU594" s="179"/>
      <c r="CV594" s="179"/>
      <c r="CW594" s="179"/>
      <c r="CX594" s="179"/>
      <c r="CY594" s="179"/>
      <c r="CZ594" s="179"/>
      <c r="DA594" s="179"/>
      <c r="DB594" s="179"/>
      <c r="DC594" s="179"/>
      <c r="DD594" s="179"/>
      <c r="DE594" s="179"/>
      <c r="DF594" s="179"/>
      <c r="DG594" s="179"/>
      <c r="DH594" s="179"/>
      <c r="DI594" s="179"/>
      <c r="DJ594" s="179"/>
      <c r="DK594" s="179"/>
      <c r="DL594" s="179"/>
      <c r="DM594" s="179"/>
      <c r="DN594" s="179"/>
      <c r="DO594" s="179"/>
      <c r="DP594" s="179"/>
      <c r="DQ594" s="179"/>
      <c r="DR594" s="179"/>
      <c r="DS594" s="179"/>
      <c r="DT594" s="179"/>
      <c r="DU594" s="179"/>
      <c r="DV594" s="179"/>
      <c r="DW594" s="179"/>
      <c r="DX594" s="179"/>
      <c r="DY594" s="179"/>
      <c r="DZ594" s="179"/>
      <c r="EA594" s="179"/>
      <c r="EB594" s="179"/>
      <c r="EC594" s="179"/>
      <c r="ED594" s="179"/>
    </row>
    <row r="595" spans="1:134">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c r="BV595" s="179"/>
      <c r="BW595" s="179"/>
      <c r="BX595" s="179"/>
      <c r="BY595" s="179"/>
      <c r="BZ595" s="179"/>
      <c r="CA595" s="179"/>
      <c r="CB595" s="179"/>
      <c r="CC595" s="179"/>
      <c r="CD595" s="179"/>
      <c r="CE595" s="179"/>
      <c r="CF595" s="179"/>
      <c r="CG595" s="179"/>
      <c r="CH595" s="179"/>
      <c r="CI595" s="179"/>
      <c r="CJ595" s="179"/>
      <c r="CK595" s="179"/>
      <c r="CL595" s="179"/>
      <c r="CM595" s="179"/>
      <c r="CN595" s="179"/>
      <c r="CO595" s="179"/>
      <c r="CP595" s="179"/>
      <c r="CQ595" s="179"/>
      <c r="CR595" s="179"/>
      <c r="CS595" s="179"/>
      <c r="CT595" s="179"/>
      <c r="CU595" s="179"/>
      <c r="CV595" s="179"/>
      <c r="CW595" s="179"/>
      <c r="CX595" s="179"/>
      <c r="CY595" s="179"/>
      <c r="CZ595" s="179"/>
      <c r="DA595" s="179"/>
      <c r="DB595" s="179"/>
      <c r="DC595" s="179"/>
      <c r="DD595" s="179"/>
      <c r="DE595" s="179"/>
      <c r="DF595" s="179"/>
      <c r="DG595" s="179"/>
      <c r="DH595" s="179"/>
      <c r="DI595" s="179"/>
      <c r="DJ595" s="179"/>
      <c r="DK595" s="179"/>
      <c r="DL595" s="179"/>
      <c r="DM595" s="179"/>
      <c r="DN595" s="179"/>
      <c r="DO595" s="179"/>
      <c r="DP595" s="179"/>
      <c r="DQ595" s="179"/>
      <c r="DR595" s="179"/>
      <c r="DS595" s="179"/>
      <c r="DT595" s="179"/>
      <c r="DU595" s="179"/>
      <c r="DV595" s="179"/>
      <c r="DW595" s="179"/>
      <c r="DX595" s="179"/>
      <c r="DY595" s="179"/>
      <c r="DZ595" s="179"/>
      <c r="EA595" s="179"/>
      <c r="EB595" s="179"/>
      <c r="EC595" s="179"/>
      <c r="ED595" s="179"/>
    </row>
    <row r="596" spans="1:134">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79"/>
      <c r="CW596" s="179"/>
      <c r="CX596" s="179"/>
      <c r="CY596" s="179"/>
      <c r="CZ596" s="179"/>
      <c r="DA596" s="179"/>
      <c r="DB596" s="179"/>
      <c r="DC596" s="179"/>
      <c r="DD596" s="179"/>
      <c r="DE596" s="179"/>
      <c r="DF596" s="179"/>
      <c r="DG596" s="179"/>
      <c r="DH596" s="179"/>
      <c r="DI596" s="179"/>
      <c r="DJ596" s="179"/>
      <c r="DK596" s="179"/>
      <c r="DL596" s="179"/>
      <c r="DM596" s="179"/>
      <c r="DN596" s="179"/>
      <c r="DO596" s="179"/>
      <c r="DP596" s="179"/>
      <c r="DQ596" s="179"/>
      <c r="DR596" s="179"/>
      <c r="DS596" s="179"/>
      <c r="DT596" s="179"/>
      <c r="DU596" s="179"/>
      <c r="DV596" s="179"/>
      <c r="DW596" s="179"/>
      <c r="DX596" s="179"/>
      <c r="DY596" s="179"/>
      <c r="DZ596" s="179"/>
      <c r="EA596" s="179"/>
      <c r="EB596" s="179"/>
      <c r="EC596" s="179"/>
      <c r="ED596" s="179"/>
    </row>
    <row r="597" spans="1:134">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79"/>
      <c r="CW597" s="179"/>
      <c r="CX597" s="179"/>
      <c r="CY597" s="179"/>
      <c r="CZ597" s="179"/>
      <c r="DA597" s="179"/>
      <c r="DB597" s="179"/>
      <c r="DC597" s="179"/>
      <c r="DD597" s="179"/>
      <c r="DE597" s="179"/>
      <c r="DF597" s="179"/>
      <c r="DG597" s="179"/>
      <c r="DH597" s="179"/>
      <c r="DI597" s="179"/>
      <c r="DJ597" s="179"/>
      <c r="DK597" s="179"/>
      <c r="DL597" s="179"/>
      <c r="DM597" s="179"/>
      <c r="DN597" s="179"/>
      <c r="DO597" s="179"/>
      <c r="DP597" s="179"/>
      <c r="DQ597" s="179"/>
      <c r="DR597" s="179"/>
      <c r="DS597" s="179"/>
      <c r="DT597" s="179"/>
      <c r="DU597" s="179"/>
      <c r="DV597" s="179"/>
      <c r="DW597" s="179"/>
      <c r="DX597" s="179"/>
      <c r="DY597" s="179"/>
      <c r="DZ597" s="179"/>
      <c r="EA597" s="179"/>
      <c r="EB597" s="179"/>
      <c r="EC597" s="179"/>
      <c r="ED597" s="179"/>
    </row>
    <row r="598" spans="1:134">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79"/>
      <c r="CW598" s="179"/>
      <c r="CX598" s="179"/>
      <c r="CY598" s="179"/>
      <c r="CZ598" s="179"/>
      <c r="DA598" s="179"/>
      <c r="DB598" s="179"/>
      <c r="DC598" s="179"/>
      <c r="DD598" s="179"/>
      <c r="DE598" s="179"/>
      <c r="DF598" s="179"/>
      <c r="DG598" s="179"/>
      <c r="DH598" s="179"/>
      <c r="DI598" s="179"/>
      <c r="DJ598" s="179"/>
      <c r="DK598" s="179"/>
      <c r="DL598" s="179"/>
      <c r="DM598" s="179"/>
      <c r="DN598" s="179"/>
      <c r="DO598" s="179"/>
      <c r="DP598" s="179"/>
      <c r="DQ598" s="179"/>
      <c r="DR598" s="179"/>
      <c r="DS598" s="179"/>
      <c r="DT598" s="179"/>
      <c r="DU598" s="179"/>
      <c r="DV598" s="179"/>
      <c r="DW598" s="179"/>
      <c r="DX598" s="179"/>
      <c r="DY598" s="179"/>
      <c r="DZ598" s="179"/>
      <c r="EA598" s="179"/>
      <c r="EB598" s="179"/>
      <c r="EC598" s="179"/>
      <c r="ED598" s="179"/>
    </row>
    <row r="599" spans="1:134">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c r="BV599" s="179"/>
      <c r="BW599" s="179"/>
      <c r="BX599" s="179"/>
      <c r="BY599" s="179"/>
      <c r="BZ599" s="179"/>
      <c r="CA599" s="179"/>
      <c r="CB599" s="179"/>
      <c r="CC599" s="179"/>
      <c r="CD599" s="179"/>
      <c r="CE599" s="179"/>
      <c r="CF599" s="179"/>
      <c r="CG599" s="179"/>
      <c r="CH599" s="179"/>
      <c r="CI599" s="179"/>
      <c r="CJ599" s="179"/>
      <c r="CK599" s="179"/>
      <c r="CL599" s="179"/>
      <c r="CM599" s="179"/>
      <c r="CN599" s="179"/>
      <c r="CO599" s="179"/>
      <c r="CP599" s="179"/>
      <c r="CQ599" s="179"/>
      <c r="CR599" s="179"/>
      <c r="CS599" s="179"/>
      <c r="CT599" s="179"/>
      <c r="CU599" s="179"/>
      <c r="CV599" s="179"/>
      <c r="CW599" s="179"/>
      <c r="CX599" s="179"/>
      <c r="CY599" s="179"/>
      <c r="CZ599" s="179"/>
      <c r="DA599" s="179"/>
      <c r="DB599" s="179"/>
      <c r="DC599" s="179"/>
      <c r="DD599" s="179"/>
      <c r="DE599" s="179"/>
      <c r="DF599" s="179"/>
      <c r="DG599" s="179"/>
      <c r="DH599" s="179"/>
      <c r="DI599" s="179"/>
      <c r="DJ599" s="179"/>
      <c r="DK599" s="179"/>
      <c r="DL599" s="179"/>
      <c r="DM599" s="179"/>
      <c r="DN599" s="179"/>
      <c r="DO599" s="179"/>
      <c r="DP599" s="179"/>
      <c r="DQ599" s="179"/>
      <c r="DR599" s="179"/>
      <c r="DS599" s="179"/>
      <c r="DT599" s="179"/>
      <c r="DU599" s="179"/>
      <c r="DV599" s="179"/>
      <c r="DW599" s="179"/>
      <c r="DX599" s="179"/>
      <c r="DY599" s="179"/>
      <c r="DZ599" s="179"/>
      <c r="EA599" s="179"/>
      <c r="EB599" s="179"/>
      <c r="EC599" s="179"/>
      <c r="ED599" s="179"/>
    </row>
    <row r="600" spans="1:134">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c r="BJ600" s="179"/>
      <c r="BK600" s="179"/>
      <c r="BL600" s="179"/>
      <c r="BM600" s="179"/>
      <c r="BN600" s="179"/>
      <c r="BO600" s="179"/>
      <c r="BP600" s="179"/>
      <c r="BQ600" s="179"/>
      <c r="BR600" s="179"/>
      <c r="BS600" s="179"/>
      <c r="BT600" s="179"/>
      <c r="BU600" s="179"/>
      <c r="BV600" s="179"/>
      <c r="BW600" s="179"/>
      <c r="BX600" s="179"/>
      <c r="BY600" s="179"/>
      <c r="BZ600" s="179"/>
      <c r="CA600" s="179"/>
      <c r="CB600" s="179"/>
      <c r="CC600" s="179"/>
      <c r="CD600" s="179"/>
      <c r="CE600" s="179"/>
      <c r="CF600" s="179"/>
      <c r="CG600" s="179"/>
      <c r="CH600" s="179"/>
      <c r="CI600" s="179"/>
      <c r="CJ600" s="179"/>
      <c r="CK600" s="179"/>
      <c r="CL600" s="179"/>
      <c r="CM600" s="179"/>
      <c r="CN600" s="179"/>
      <c r="CO600" s="179"/>
      <c r="CP600" s="179"/>
      <c r="CQ600" s="179"/>
      <c r="CR600" s="179"/>
      <c r="CS600" s="179"/>
      <c r="CT600" s="179"/>
      <c r="CU600" s="179"/>
      <c r="CV600" s="179"/>
      <c r="CW600" s="179"/>
      <c r="CX600" s="179"/>
      <c r="CY600" s="179"/>
      <c r="CZ600" s="179"/>
      <c r="DA600" s="179"/>
      <c r="DB600" s="179"/>
      <c r="DC600" s="179"/>
      <c r="DD600" s="179"/>
      <c r="DE600" s="179"/>
      <c r="DF600" s="179"/>
      <c r="DG600" s="179"/>
      <c r="DH600" s="179"/>
      <c r="DI600" s="179"/>
      <c r="DJ600" s="179"/>
      <c r="DK600" s="179"/>
      <c r="DL600" s="179"/>
      <c r="DM600" s="179"/>
      <c r="DN600" s="179"/>
      <c r="DO600" s="179"/>
      <c r="DP600" s="179"/>
      <c r="DQ600" s="179"/>
      <c r="DR600" s="179"/>
      <c r="DS600" s="179"/>
      <c r="DT600" s="179"/>
      <c r="DU600" s="179"/>
      <c r="DV600" s="179"/>
      <c r="DW600" s="179"/>
      <c r="DX600" s="179"/>
      <c r="DY600" s="179"/>
      <c r="DZ600" s="179"/>
      <c r="EA600" s="179"/>
      <c r="EB600" s="179"/>
      <c r="EC600" s="179"/>
      <c r="ED600" s="179"/>
    </row>
    <row r="601" spans="1:134">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c r="BV601" s="179"/>
      <c r="BW601" s="179"/>
      <c r="BX601" s="179"/>
      <c r="BY601" s="179"/>
      <c r="BZ601" s="179"/>
      <c r="CA601" s="179"/>
      <c r="CB601" s="179"/>
      <c r="CC601" s="179"/>
      <c r="CD601" s="179"/>
      <c r="CE601" s="179"/>
      <c r="CF601" s="179"/>
      <c r="CG601" s="179"/>
      <c r="CH601" s="179"/>
      <c r="CI601" s="179"/>
      <c r="CJ601" s="179"/>
      <c r="CK601" s="179"/>
      <c r="CL601" s="179"/>
      <c r="CM601" s="179"/>
      <c r="CN601" s="179"/>
      <c r="CO601" s="179"/>
      <c r="CP601" s="179"/>
      <c r="CQ601" s="179"/>
      <c r="CR601" s="179"/>
      <c r="CS601" s="179"/>
      <c r="CT601" s="179"/>
      <c r="CU601" s="179"/>
      <c r="CV601" s="179"/>
      <c r="CW601" s="179"/>
      <c r="CX601" s="179"/>
      <c r="CY601" s="179"/>
      <c r="CZ601" s="179"/>
      <c r="DA601" s="179"/>
      <c r="DB601" s="179"/>
      <c r="DC601" s="179"/>
      <c r="DD601" s="179"/>
      <c r="DE601" s="179"/>
      <c r="DF601" s="179"/>
      <c r="DG601" s="179"/>
      <c r="DH601" s="179"/>
      <c r="DI601" s="179"/>
      <c r="DJ601" s="179"/>
      <c r="DK601" s="179"/>
      <c r="DL601" s="179"/>
      <c r="DM601" s="179"/>
      <c r="DN601" s="179"/>
      <c r="DO601" s="179"/>
      <c r="DP601" s="179"/>
      <c r="DQ601" s="179"/>
      <c r="DR601" s="179"/>
      <c r="DS601" s="179"/>
      <c r="DT601" s="179"/>
      <c r="DU601" s="179"/>
      <c r="DV601" s="179"/>
      <c r="DW601" s="179"/>
      <c r="DX601" s="179"/>
      <c r="DY601" s="179"/>
      <c r="DZ601" s="179"/>
      <c r="EA601" s="179"/>
      <c r="EB601" s="179"/>
      <c r="EC601" s="179"/>
      <c r="ED601" s="179"/>
    </row>
    <row r="602" spans="1:134">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c r="BV602" s="179"/>
      <c r="BW602" s="179"/>
      <c r="BX602" s="179"/>
      <c r="BY602" s="179"/>
      <c r="BZ602" s="179"/>
      <c r="CA602" s="179"/>
      <c r="CB602" s="179"/>
      <c r="CC602" s="179"/>
      <c r="CD602" s="179"/>
      <c r="CE602" s="179"/>
      <c r="CF602" s="179"/>
      <c r="CG602" s="179"/>
      <c r="CH602" s="179"/>
      <c r="CI602" s="179"/>
      <c r="CJ602" s="179"/>
      <c r="CK602" s="179"/>
      <c r="CL602" s="179"/>
      <c r="CM602" s="179"/>
      <c r="CN602" s="179"/>
      <c r="CO602" s="179"/>
      <c r="CP602" s="179"/>
      <c r="CQ602" s="179"/>
      <c r="CR602" s="179"/>
      <c r="CS602" s="179"/>
      <c r="CT602" s="179"/>
      <c r="CU602" s="179"/>
      <c r="CV602" s="179"/>
      <c r="CW602" s="179"/>
      <c r="CX602" s="179"/>
      <c r="CY602" s="179"/>
      <c r="CZ602" s="179"/>
      <c r="DA602" s="179"/>
      <c r="DB602" s="179"/>
      <c r="DC602" s="179"/>
      <c r="DD602" s="179"/>
      <c r="DE602" s="179"/>
      <c r="DF602" s="179"/>
      <c r="DG602" s="179"/>
      <c r="DH602" s="179"/>
      <c r="DI602" s="179"/>
      <c r="DJ602" s="179"/>
      <c r="DK602" s="179"/>
      <c r="DL602" s="179"/>
      <c r="DM602" s="179"/>
      <c r="DN602" s="179"/>
      <c r="DO602" s="179"/>
      <c r="DP602" s="179"/>
      <c r="DQ602" s="179"/>
      <c r="DR602" s="179"/>
      <c r="DS602" s="179"/>
      <c r="DT602" s="179"/>
      <c r="DU602" s="179"/>
      <c r="DV602" s="179"/>
      <c r="DW602" s="179"/>
      <c r="DX602" s="179"/>
      <c r="DY602" s="179"/>
      <c r="DZ602" s="179"/>
      <c r="EA602" s="179"/>
      <c r="EB602" s="179"/>
      <c r="EC602" s="179"/>
      <c r="ED602" s="179"/>
    </row>
    <row r="603" spans="1:134">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c r="BV603" s="179"/>
      <c r="BW603" s="179"/>
      <c r="BX603" s="179"/>
      <c r="BY603" s="179"/>
      <c r="BZ603" s="179"/>
      <c r="CA603" s="179"/>
      <c r="CB603" s="179"/>
      <c r="CC603" s="179"/>
      <c r="CD603" s="179"/>
      <c r="CE603" s="179"/>
      <c r="CF603" s="179"/>
      <c r="CG603" s="179"/>
      <c r="CH603" s="179"/>
      <c r="CI603" s="179"/>
      <c r="CJ603" s="179"/>
      <c r="CK603" s="179"/>
      <c r="CL603" s="179"/>
      <c r="CM603" s="179"/>
      <c r="CN603" s="179"/>
      <c r="CO603" s="179"/>
      <c r="CP603" s="179"/>
      <c r="CQ603" s="179"/>
      <c r="CR603" s="179"/>
      <c r="CS603" s="179"/>
      <c r="CT603" s="179"/>
      <c r="CU603" s="179"/>
      <c r="CV603" s="179"/>
      <c r="CW603" s="179"/>
      <c r="CX603" s="179"/>
      <c r="CY603" s="179"/>
      <c r="CZ603" s="179"/>
      <c r="DA603" s="179"/>
      <c r="DB603" s="179"/>
      <c r="DC603" s="179"/>
      <c r="DD603" s="179"/>
      <c r="DE603" s="179"/>
      <c r="DF603" s="179"/>
      <c r="DG603" s="179"/>
      <c r="DH603" s="179"/>
      <c r="DI603" s="179"/>
      <c r="DJ603" s="179"/>
      <c r="DK603" s="179"/>
      <c r="DL603" s="179"/>
      <c r="DM603" s="179"/>
      <c r="DN603" s="179"/>
      <c r="DO603" s="179"/>
      <c r="DP603" s="179"/>
      <c r="DQ603" s="179"/>
      <c r="DR603" s="179"/>
      <c r="DS603" s="179"/>
      <c r="DT603" s="179"/>
      <c r="DU603" s="179"/>
      <c r="DV603" s="179"/>
      <c r="DW603" s="179"/>
      <c r="DX603" s="179"/>
      <c r="DY603" s="179"/>
      <c r="DZ603" s="179"/>
      <c r="EA603" s="179"/>
      <c r="EB603" s="179"/>
      <c r="EC603" s="179"/>
      <c r="ED603" s="179"/>
    </row>
    <row r="604" spans="1:134">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c r="BV604" s="179"/>
      <c r="BW604" s="179"/>
      <c r="BX604" s="179"/>
      <c r="BY604" s="179"/>
      <c r="BZ604" s="179"/>
      <c r="CA604" s="179"/>
      <c r="CB604" s="179"/>
      <c r="CC604" s="179"/>
      <c r="CD604" s="179"/>
      <c r="CE604" s="179"/>
      <c r="CF604" s="179"/>
      <c r="CG604" s="179"/>
      <c r="CH604" s="179"/>
      <c r="CI604" s="179"/>
      <c r="CJ604" s="179"/>
      <c r="CK604" s="179"/>
      <c r="CL604" s="179"/>
      <c r="CM604" s="179"/>
      <c r="CN604" s="179"/>
      <c r="CO604" s="179"/>
      <c r="CP604" s="179"/>
      <c r="CQ604" s="179"/>
      <c r="CR604" s="179"/>
      <c r="CS604" s="179"/>
      <c r="CT604" s="179"/>
      <c r="CU604" s="179"/>
      <c r="CV604" s="179"/>
      <c r="CW604" s="179"/>
      <c r="CX604" s="179"/>
      <c r="CY604" s="179"/>
      <c r="CZ604" s="179"/>
      <c r="DA604" s="179"/>
      <c r="DB604" s="179"/>
      <c r="DC604" s="179"/>
      <c r="DD604" s="179"/>
      <c r="DE604" s="179"/>
      <c r="DF604" s="179"/>
      <c r="DG604" s="179"/>
      <c r="DH604" s="179"/>
      <c r="DI604" s="179"/>
      <c r="DJ604" s="179"/>
      <c r="DK604" s="179"/>
      <c r="DL604" s="179"/>
      <c r="DM604" s="179"/>
      <c r="DN604" s="179"/>
      <c r="DO604" s="179"/>
      <c r="DP604" s="179"/>
      <c r="DQ604" s="179"/>
      <c r="DR604" s="179"/>
      <c r="DS604" s="179"/>
      <c r="DT604" s="179"/>
      <c r="DU604" s="179"/>
      <c r="DV604" s="179"/>
      <c r="DW604" s="179"/>
      <c r="DX604" s="179"/>
      <c r="DY604" s="179"/>
      <c r="DZ604" s="179"/>
      <c r="EA604" s="179"/>
      <c r="EB604" s="179"/>
      <c r="EC604" s="179"/>
      <c r="ED604" s="179"/>
    </row>
    <row r="605" spans="1:134">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c r="BV605" s="179"/>
      <c r="BW605" s="179"/>
      <c r="BX605" s="179"/>
      <c r="BY605" s="179"/>
      <c r="BZ605" s="179"/>
      <c r="CA605" s="179"/>
      <c r="CB605" s="179"/>
      <c r="CC605" s="179"/>
      <c r="CD605" s="179"/>
      <c r="CE605" s="179"/>
      <c r="CF605" s="179"/>
      <c r="CG605" s="179"/>
      <c r="CH605" s="179"/>
      <c r="CI605" s="179"/>
      <c r="CJ605" s="179"/>
      <c r="CK605" s="179"/>
      <c r="CL605" s="179"/>
      <c r="CM605" s="179"/>
      <c r="CN605" s="179"/>
      <c r="CO605" s="179"/>
      <c r="CP605" s="179"/>
      <c r="CQ605" s="179"/>
      <c r="CR605" s="179"/>
      <c r="CS605" s="179"/>
      <c r="CT605" s="179"/>
      <c r="CU605" s="179"/>
      <c r="CV605" s="179"/>
      <c r="CW605" s="179"/>
      <c r="CX605" s="179"/>
      <c r="CY605" s="179"/>
      <c r="CZ605" s="179"/>
      <c r="DA605" s="179"/>
      <c r="DB605" s="179"/>
      <c r="DC605" s="179"/>
      <c r="DD605" s="179"/>
      <c r="DE605" s="179"/>
      <c r="DF605" s="179"/>
      <c r="DG605" s="179"/>
      <c r="DH605" s="179"/>
      <c r="DI605" s="179"/>
      <c r="DJ605" s="179"/>
      <c r="DK605" s="179"/>
      <c r="DL605" s="179"/>
      <c r="DM605" s="179"/>
      <c r="DN605" s="179"/>
      <c r="DO605" s="179"/>
      <c r="DP605" s="179"/>
      <c r="DQ605" s="179"/>
      <c r="DR605" s="179"/>
      <c r="DS605" s="179"/>
      <c r="DT605" s="179"/>
      <c r="DU605" s="179"/>
      <c r="DV605" s="179"/>
      <c r="DW605" s="179"/>
      <c r="DX605" s="179"/>
      <c r="DY605" s="179"/>
      <c r="DZ605" s="179"/>
      <c r="EA605" s="179"/>
      <c r="EB605" s="179"/>
      <c r="EC605" s="179"/>
      <c r="ED605" s="179"/>
    </row>
    <row r="606" spans="1:134">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c r="BJ606" s="179"/>
      <c r="BK606" s="179"/>
      <c r="BL606" s="179"/>
      <c r="BM606" s="179"/>
      <c r="BN606" s="179"/>
      <c r="BO606" s="179"/>
      <c r="BP606" s="179"/>
      <c r="BQ606" s="179"/>
      <c r="BR606" s="179"/>
      <c r="BS606" s="179"/>
      <c r="BT606" s="179"/>
      <c r="BU606" s="179"/>
      <c r="BV606" s="179"/>
      <c r="BW606" s="179"/>
      <c r="BX606" s="179"/>
      <c r="BY606" s="179"/>
      <c r="BZ606" s="179"/>
      <c r="CA606" s="179"/>
      <c r="CB606" s="179"/>
      <c r="CC606" s="179"/>
      <c r="CD606" s="179"/>
      <c r="CE606" s="179"/>
      <c r="CF606" s="179"/>
      <c r="CG606" s="179"/>
      <c r="CH606" s="179"/>
      <c r="CI606" s="179"/>
      <c r="CJ606" s="179"/>
      <c r="CK606" s="179"/>
      <c r="CL606" s="179"/>
      <c r="CM606" s="179"/>
      <c r="CN606" s="179"/>
      <c r="CO606" s="179"/>
      <c r="CP606" s="179"/>
      <c r="CQ606" s="179"/>
      <c r="CR606" s="179"/>
      <c r="CS606" s="179"/>
      <c r="CT606" s="179"/>
      <c r="CU606" s="179"/>
      <c r="CV606" s="179"/>
      <c r="CW606" s="179"/>
      <c r="CX606" s="179"/>
      <c r="CY606" s="179"/>
      <c r="CZ606" s="179"/>
      <c r="DA606" s="179"/>
      <c r="DB606" s="179"/>
      <c r="DC606" s="179"/>
      <c r="DD606" s="179"/>
      <c r="DE606" s="179"/>
      <c r="DF606" s="179"/>
      <c r="DG606" s="179"/>
      <c r="DH606" s="179"/>
      <c r="DI606" s="179"/>
      <c r="DJ606" s="179"/>
      <c r="DK606" s="179"/>
      <c r="DL606" s="179"/>
      <c r="DM606" s="179"/>
      <c r="DN606" s="179"/>
      <c r="DO606" s="179"/>
      <c r="DP606" s="179"/>
      <c r="DQ606" s="179"/>
      <c r="DR606" s="179"/>
      <c r="DS606" s="179"/>
      <c r="DT606" s="179"/>
      <c r="DU606" s="179"/>
      <c r="DV606" s="179"/>
      <c r="DW606" s="179"/>
      <c r="DX606" s="179"/>
      <c r="DY606" s="179"/>
      <c r="DZ606" s="179"/>
      <c r="EA606" s="179"/>
      <c r="EB606" s="179"/>
      <c r="EC606" s="179"/>
      <c r="ED606" s="179"/>
    </row>
    <row r="607" spans="1:134">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c r="BV607" s="179"/>
      <c r="BW607" s="179"/>
      <c r="BX607" s="179"/>
      <c r="BY607" s="179"/>
      <c r="BZ607" s="179"/>
      <c r="CA607" s="179"/>
      <c r="CB607" s="179"/>
      <c r="CC607" s="179"/>
      <c r="CD607" s="179"/>
      <c r="CE607" s="179"/>
      <c r="CF607" s="179"/>
      <c r="CG607" s="179"/>
      <c r="CH607" s="179"/>
      <c r="CI607" s="179"/>
      <c r="CJ607" s="179"/>
      <c r="CK607" s="179"/>
      <c r="CL607" s="179"/>
      <c r="CM607" s="179"/>
      <c r="CN607" s="179"/>
      <c r="CO607" s="179"/>
      <c r="CP607" s="179"/>
      <c r="CQ607" s="179"/>
      <c r="CR607" s="179"/>
      <c r="CS607" s="179"/>
      <c r="CT607" s="179"/>
      <c r="CU607" s="179"/>
      <c r="CV607" s="179"/>
      <c r="CW607" s="179"/>
      <c r="CX607" s="179"/>
      <c r="CY607" s="179"/>
      <c r="CZ607" s="179"/>
      <c r="DA607" s="179"/>
      <c r="DB607" s="179"/>
      <c r="DC607" s="179"/>
      <c r="DD607" s="179"/>
      <c r="DE607" s="179"/>
      <c r="DF607" s="179"/>
      <c r="DG607" s="179"/>
      <c r="DH607" s="179"/>
      <c r="DI607" s="179"/>
      <c r="DJ607" s="179"/>
      <c r="DK607" s="179"/>
      <c r="DL607" s="179"/>
      <c r="DM607" s="179"/>
      <c r="DN607" s="179"/>
      <c r="DO607" s="179"/>
      <c r="DP607" s="179"/>
      <c r="DQ607" s="179"/>
      <c r="DR607" s="179"/>
      <c r="DS607" s="179"/>
      <c r="DT607" s="179"/>
      <c r="DU607" s="179"/>
      <c r="DV607" s="179"/>
      <c r="DW607" s="179"/>
      <c r="DX607" s="179"/>
      <c r="DY607" s="179"/>
      <c r="DZ607" s="179"/>
      <c r="EA607" s="179"/>
      <c r="EB607" s="179"/>
      <c r="EC607" s="179"/>
      <c r="ED607" s="179"/>
    </row>
    <row r="608" spans="1:134">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c r="BV608" s="179"/>
      <c r="BW608" s="179"/>
      <c r="BX608" s="179"/>
      <c r="BY608" s="179"/>
      <c r="BZ608" s="179"/>
      <c r="CA608" s="179"/>
      <c r="CB608" s="179"/>
      <c r="CC608" s="179"/>
      <c r="CD608" s="179"/>
      <c r="CE608" s="179"/>
      <c r="CF608" s="179"/>
      <c r="CG608" s="179"/>
      <c r="CH608" s="179"/>
      <c r="CI608" s="179"/>
      <c r="CJ608" s="179"/>
      <c r="CK608" s="179"/>
      <c r="CL608" s="179"/>
      <c r="CM608" s="179"/>
      <c r="CN608" s="179"/>
      <c r="CO608" s="179"/>
      <c r="CP608" s="179"/>
      <c r="CQ608" s="179"/>
      <c r="CR608" s="179"/>
      <c r="CS608" s="179"/>
      <c r="CT608" s="179"/>
      <c r="CU608" s="179"/>
      <c r="CV608" s="179"/>
      <c r="CW608" s="179"/>
      <c r="CX608" s="179"/>
      <c r="CY608" s="179"/>
      <c r="CZ608" s="179"/>
      <c r="DA608" s="179"/>
      <c r="DB608" s="179"/>
      <c r="DC608" s="179"/>
      <c r="DD608" s="179"/>
      <c r="DE608" s="179"/>
      <c r="DF608" s="179"/>
      <c r="DG608" s="179"/>
      <c r="DH608" s="179"/>
      <c r="DI608" s="179"/>
      <c r="DJ608" s="179"/>
      <c r="DK608" s="179"/>
      <c r="DL608" s="179"/>
      <c r="DM608" s="179"/>
      <c r="DN608" s="179"/>
      <c r="DO608" s="179"/>
      <c r="DP608" s="179"/>
      <c r="DQ608" s="179"/>
      <c r="DR608" s="179"/>
      <c r="DS608" s="179"/>
      <c r="DT608" s="179"/>
      <c r="DU608" s="179"/>
      <c r="DV608" s="179"/>
      <c r="DW608" s="179"/>
      <c r="DX608" s="179"/>
      <c r="DY608" s="179"/>
      <c r="DZ608" s="179"/>
      <c r="EA608" s="179"/>
      <c r="EB608" s="179"/>
      <c r="EC608" s="179"/>
      <c r="ED608" s="179"/>
    </row>
    <row r="609" spans="1:134">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c r="BV609" s="179"/>
      <c r="BW609" s="179"/>
      <c r="BX609" s="179"/>
      <c r="BY609" s="179"/>
      <c r="BZ609" s="179"/>
      <c r="CA609" s="179"/>
      <c r="CB609" s="179"/>
      <c r="CC609" s="179"/>
      <c r="CD609" s="179"/>
      <c r="CE609" s="179"/>
      <c r="CF609" s="179"/>
      <c r="CG609" s="179"/>
      <c r="CH609" s="179"/>
      <c r="CI609" s="179"/>
      <c r="CJ609" s="179"/>
      <c r="CK609" s="179"/>
      <c r="CL609" s="179"/>
      <c r="CM609" s="179"/>
      <c r="CN609" s="179"/>
      <c r="CO609" s="179"/>
      <c r="CP609" s="179"/>
      <c r="CQ609" s="179"/>
      <c r="CR609" s="179"/>
      <c r="CS609" s="179"/>
      <c r="CT609" s="179"/>
      <c r="CU609" s="179"/>
      <c r="CV609" s="179"/>
      <c r="CW609" s="179"/>
      <c r="CX609" s="179"/>
      <c r="CY609" s="179"/>
      <c r="CZ609" s="179"/>
      <c r="DA609" s="179"/>
      <c r="DB609" s="179"/>
      <c r="DC609" s="179"/>
      <c r="DD609" s="179"/>
      <c r="DE609" s="179"/>
      <c r="DF609" s="179"/>
      <c r="DG609" s="179"/>
      <c r="DH609" s="179"/>
      <c r="DI609" s="179"/>
      <c r="DJ609" s="179"/>
      <c r="DK609" s="179"/>
      <c r="DL609" s="179"/>
      <c r="DM609" s="179"/>
      <c r="DN609" s="179"/>
      <c r="DO609" s="179"/>
      <c r="DP609" s="179"/>
      <c r="DQ609" s="179"/>
      <c r="DR609" s="179"/>
      <c r="DS609" s="179"/>
      <c r="DT609" s="179"/>
      <c r="DU609" s="179"/>
      <c r="DV609" s="179"/>
      <c r="DW609" s="179"/>
      <c r="DX609" s="179"/>
      <c r="DY609" s="179"/>
      <c r="DZ609" s="179"/>
      <c r="EA609" s="179"/>
      <c r="EB609" s="179"/>
      <c r="EC609" s="179"/>
      <c r="ED609" s="179"/>
    </row>
    <row r="610" spans="1:134">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c r="BV610" s="179"/>
      <c r="BW610" s="179"/>
      <c r="BX610" s="179"/>
      <c r="BY610" s="179"/>
      <c r="BZ610" s="179"/>
      <c r="CA610" s="179"/>
      <c r="CB610" s="179"/>
      <c r="CC610" s="179"/>
      <c r="CD610" s="179"/>
      <c r="CE610" s="179"/>
      <c r="CF610" s="179"/>
      <c r="CG610" s="179"/>
      <c r="CH610" s="179"/>
      <c r="CI610" s="179"/>
      <c r="CJ610" s="179"/>
      <c r="CK610" s="179"/>
      <c r="CL610" s="179"/>
      <c r="CM610" s="179"/>
      <c r="CN610" s="179"/>
      <c r="CO610" s="179"/>
      <c r="CP610" s="179"/>
      <c r="CQ610" s="179"/>
      <c r="CR610" s="179"/>
      <c r="CS610" s="179"/>
      <c r="CT610" s="179"/>
      <c r="CU610" s="179"/>
      <c r="CV610" s="179"/>
      <c r="CW610" s="179"/>
      <c r="CX610" s="179"/>
      <c r="CY610" s="179"/>
      <c r="CZ610" s="179"/>
      <c r="DA610" s="179"/>
      <c r="DB610" s="179"/>
      <c r="DC610" s="179"/>
      <c r="DD610" s="179"/>
      <c r="DE610" s="179"/>
      <c r="DF610" s="179"/>
      <c r="DG610" s="179"/>
      <c r="DH610" s="179"/>
      <c r="DI610" s="179"/>
      <c r="DJ610" s="179"/>
      <c r="DK610" s="179"/>
      <c r="DL610" s="179"/>
      <c r="DM610" s="179"/>
      <c r="DN610" s="179"/>
      <c r="DO610" s="179"/>
      <c r="DP610" s="179"/>
      <c r="DQ610" s="179"/>
      <c r="DR610" s="179"/>
      <c r="DS610" s="179"/>
      <c r="DT610" s="179"/>
      <c r="DU610" s="179"/>
      <c r="DV610" s="179"/>
      <c r="DW610" s="179"/>
      <c r="DX610" s="179"/>
      <c r="DY610" s="179"/>
      <c r="DZ610" s="179"/>
      <c r="EA610" s="179"/>
      <c r="EB610" s="179"/>
      <c r="EC610" s="179"/>
      <c r="ED610" s="179"/>
    </row>
    <row r="611" spans="1:134">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c r="BV611" s="179"/>
      <c r="BW611" s="179"/>
      <c r="BX611" s="179"/>
      <c r="BY611" s="179"/>
      <c r="BZ611" s="179"/>
      <c r="CA611" s="179"/>
      <c r="CB611" s="179"/>
      <c r="CC611" s="179"/>
      <c r="CD611" s="179"/>
      <c r="CE611" s="179"/>
      <c r="CF611" s="179"/>
      <c r="CG611" s="179"/>
      <c r="CH611" s="179"/>
      <c r="CI611" s="179"/>
      <c r="CJ611" s="179"/>
      <c r="CK611" s="179"/>
      <c r="CL611" s="179"/>
      <c r="CM611" s="179"/>
      <c r="CN611" s="179"/>
      <c r="CO611" s="179"/>
      <c r="CP611" s="179"/>
      <c r="CQ611" s="179"/>
      <c r="CR611" s="179"/>
      <c r="CS611" s="179"/>
      <c r="CT611" s="179"/>
      <c r="CU611" s="179"/>
      <c r="CV611" s="179"/>
      <c r="CW611" s="179"/>
      <c r="CX611" s="179"/>
      <c r="CY611" s="179"/>
      <c r="CZ611" s="179"/>
      <c r="DA611" s="179"/>
      <c r="DB611" s="179"/>
      <c r="DC611" s="179"/>
      <c r="DD611" s="179"/>
      <c r="DE611" s="179"/>
      <c r="DF611" s="179"/>
      <c r="DG611" s="179"/>
      <c r="DH611" s="179"/>
      <c r="DI611" s="179"/>
      <c r="DJ611" s="179"/>
      <c r="DK611" s="179"/>
      <c r="DL611" s="179"/>
      <c r="DM611" s="179"/>
      <c r="DN611" s="179"/>
      <c r="DO611" s="179"/>
      <c r="DP611" s="179"/>
      <c r="DQ611" s="179"/>
      <c r="DR611" s="179"/>
      <c r="DS611" s="179"/>
      <c r="DT611" s="179"/>
      <c r="DU611" s="179"/>
      <c r="DV611" s="179"/>
      <c r="DW611" s="179"/>
      <c r="DX611" s="179"/>
      <c r="DY611" s="179"/>
      <c r="DZ611" s="179"/>
      <c r="EA611" s="179"/>
      <c r="EB611" s="179"/>
      <c r="EC611" s="179"/>
      <c r="ED611" s="179"/>
    </row>
    <row r="612" spans="1:134">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c r="BV612" s="179"/>
      <c r="BW612" s="179"/>
      <c r="BX612" s="179"/>
      <c r="BY612" s="179"/>
      <c r="BZ612" s="179"/>
      <c r="CA612" s="179"/>
      <c r="CB612" s="179"/>
      <c r="CC612" s="179"/>
      <c r="CD612" s="179"/>
      <c r="CE612" s="179"/>
      <c r="CF612" s="179"/>
      <c r="CG612" s="179"/>
      <c r="CH612" s="179"/>
      <c r="CI612" s="179"/>
      <c r="CJ612" s="179"/>
      <c r="CK612" s="179"/>
      <c r="CL612" s="179"/>
      <c r="CM612" s="179"/>
      <c r="CN612" s="179"/>
      <c r="CO612" s="179"/>
      <c r="CP612" s="179"/>
      <c r="CQ612" s="179"/>
      <c r="CR612" s="179"/>
      <c r="CS612" s="179"/>
      <c r="CT612" s="179"/>
      <c r="CU612" s="179"/>
      <c r="CV612" s="179"/>
      <c r="CW612" s="179"/>
      <c r="CX612" s="179"/>
      <c r="CY612" s="179"/>
      <c r="CZ612" s="179"/>
      <c r="DA612" s="179"/>
      <c r="DB612" s="179"/>
      <c r="DC612" s="179"/>
      <c r="DD612" s="179"/>
      <c r="DE612" s="179"/>
      <c r="DF612" s="179"/>
      <c r="DG612" s="179"/>
      <c r="DH612" s="179"/>
      <c r="DI612" s="179"/>
      <c r="DJ612" s="179"/>
      <c r="DK612" s="179"/>
      <c r="DL612" s="179"/>
      <c r="DM612" s="179"/>
      <c r="DN612" s="179"/>
      <c r="DO612" s="179"/>
      <c r="DP612" s="179"/>
      <c r="DQ612" s="179"/>
      <c r="DR612" s="179"/>
      <c r="DS612" s="179"/>
      <c r="DT612" s="179"/>
      <c r="DU612" s="179"/>
      <c r="DV612" s="179"/>
      <c r="DW612" s="179"/>
      <c r="DX612" s="179"/>
      <c r="DY612" s="179"/>
      <c r="DZ612" s="179"/>
      <c r="EA612" s="179"/>
      <c r="EB612" s="179"/>
      <c r="EC612" s="179"/>
      <c r="ED612" s="179"/>
    </row>
    <row r="613" spans="1:134">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c r="BV613" s="179"/>
      <c r="BW613" s="179"/>
      <c r="BX613" s="179"/>
      <c r="BY613" s="179"/>
      <c r="BZ613" s="179"/>
      <c r="CA613" s="179"/>
      <c r="CB613" s="179"/>
      <c r="CC613" s="179"/>
      <c r="CD613" s="179"/>
      <c r="CE613" s="179"/>
      <c r="CF613" s="179"/>
      <c r="CG613" s="179"/>
      <c r="CH613" s="179"/>
      <c r="CI613" s="179"/>
      <c r="CJ613" s="179"/>
      <c r="CK613" s="179"/>
      <c r="CL613" s="179"/>
      <c r="CM613" s="179"/>
      <c r="CN613" s="179"/>
      <c r="CO613" s="179"/>
      <c r="CP613" s="179"/>
      <c r="CQ613" s="179"/>
      <c r="CR613" s="179"/>
      <c r="CS613" s="179"/>
      <c r="CT613" s="179"/>
      <c r="CU613" s="179"/>
      <c r="CV613" s="179"/>
      <c r="CW613" s="179"/>
      <c r="CX613" s="179"/>
      <c r="CY613" s="179"/>
      <c r="CZ613" s="179"/>
      <c r="DA613" s="179"/>
      <c r="DB613" s="179"/>
      <c r="DC613" s="179"/>
      <c r="DD613" s="179"/>
      <c r="DE613" s="179"/>
      <c r="DF613" s="179"/>
      <c r="DG613" s="179"/>
      <c r="DH613" s="179"/>
      <c r="DI613" s="179"/>
      <c r="DJ613" s="179"/>
      <c r="DK613" s="179"/>
      <c r="DL613" s="179"/>
      <c r="DM613" s="179"/>
      <c r="DN613" s="179"/>
      <c r="DO613" s="179"/>
      <c r="DP613" s="179"/>
      <c r="DQ613" s="179"/>
      <c r="DR613" s="179"/>
      <c r="DS613" s="179"/>
      <c r="DT613" s="179"/>
      <c r="DU613" s="179"/>
      <c r="DV613" s="179"/>
      <c r="DW613" s="179"/>
      <c r="DX613" s="179"/>
      <c r="DY613" s="179"/>
      <c r="DZ613" s="179"/>
      <c r="EA613" s="179"/>
      <c r="EB613" s="179"/>
      <c r="EC613" s="179"/>
      <c r="ED613" s="179"/>
    </row>
    <row r="614" spans="1:134">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c r="BV614" s="179"/>
      <c r="BW614" s="179"/>
      <c r="BX614" s="179"/>
      <c r="BY614" s="179"/>
      <c r="BZ614" s="179"/>
      <c r="CA614" s="179"/>
      <c r="CB614" s="179"/>
      <c r="CC614" s="179"/>
      <c r="CD614" s="179"/>
      <c r="CE614" s="179"/>
      <c r="CF614" s="179"/>
      <c r="CG614" s="179"/>
      <c r="CH614" s="179"/>
      <c r="CI614" s="179"/>
      <c r="CJ614" s="179"/>
      <c r="CK614" s="179"/>
      <c r="CL614" s="179"/>
      <c r="CM614" s="179"/>
      <c r="CN614" s="179"/>
      <c r="CO614" s="179"/>
      <c r="CP614" s="179"/>
      <c r="CQ614" s="179"/>
      <c r="CR614" s="179"/>
      <c r="CS614" s="179"/>
      <c r="CT614" s="179"/>
      <c r="CU614" s="179"/>
      <c r="CV614" s="179"/>
      <c r="CW614" s="179"/>
      <c r="CX614" s="179"/>
      <c r="CY614" s="179"/>
      <c r="CZ614" s="179"/>
      <c r="DA614" s="179"/>
      <c r="DB614" s="179"/>
      <c r="DC614" s="179"/>
      <c r="DD614" s="179"/>
      <c r="DE614" s="179"/>
      <c r="DF614" s="179"/>
      <c r="DG614" s="179"/>
      <c r="DH614" s="179"/>
      <c r="DI614" s="179"/>
      <c r="DJ614" s="179"/>
      <c r="DK614" s="179"/>
      <c r="DL614" s="179"/>
      <c r="DM614" s="179"/>
      <c r="DN614" s="179"/>
      <c r="DO614" s="179"/>
      <c r="DP614" s="179"/>
      <c r="DQ614" s="179"/>
      <c r="DR614" s="179"/>
      <c r="DS614" s="179"/>
      <c r="DT614" s="179"/>
      <c r="DU614" s="179"/>
      <c r="DV614" s="179"/>
      <c r="DW614" s="179"/>
      <c r="DX614" s="179"/>
      <c r="DY614" s="179"/>
      <c r="DZ614" s="179"/>
      <c r="EA614" s="179"/>
      <c r="EB614" s="179"/>
      <c r="EC614" s="179"/>
      <c r="ED614" s="179"/>
    </row>
    <row r="615" spans="1:134">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c r="BV615" s="179"/>
      <c r="BW615" s="179"/>
      <c r="BX615" s="179"/>
      <c r="BY615" s="179"/>
      <c r="BZ615" s="179"/>
      <c r="CA615" s="179"/>
      <c r="CB615" s="179"/>
      <c r="CC615" s="179"/>
      <c r="CD615" s="179"/>
      <c r="CE615" s="179"/>
      <c r="CF615" s="179"/>
      <c r="CG615" s="179"/>
      <c r="CH615" s="179"/>
      <c r="CI615" s="179"/>
      <c r="CJ615" s="179"/>
      <c r="CK615" s="179"/>
      <c r="CL615" s="179"/>
      <c r="CM615" s="179"/>
      <c r="CN615" s="179"/>
      <c r="CO615" s="179"/>
      <c r="CP615" s="179"/>
      <c r="CQ615" s="179"/>
      <c r="CR615" s="179"/>
      <c r="CS615" s="179"/>
      <c r="CT615" s="179"/>
      <c r="CU615" s="179"/>
      <c r="CV615" s="179"/>
      <c r="CW615" s="179"/>
      <c r="CX615" s="179"/>
      <c r="CY615" s="179"/>
      <c r="CZ615" s="179"/>
      <c r="DA615" s="179"/>
      <c r="DB615" s="179"/>
      <c r="DC615" s="179"/>
      <c r="DD615" s="179"/>
      <c r="DE615" s="179"/>
      <c r="DF615" s="179"/>
      <c r="DG615" s="179"/>
      <c r="DH615" s="179"/>
      <c r="DI615" s="179"/>
      <c r="DJ615" s="179"/>
      <c r="DK615" s="179"/>
      <c r="DL615" s="179"/>
      <c r="DM615" s="179"/>
      <c r="DN615" s="179"/>
      <c r="DO615" s="179"/>
      <c r="DP615" s="179"/>
      <c r="DQ615" s="179"/>
      <c r="DR615" s="179"/>
      <c r="DS615" s="179"/>
      <c r="DT615" s="179"/>
      <c r="DU615" s="179"/>
      <c r="DV615" s="179"/>
      <c r="DW615" s="179"/>
      <c r="DX615" s="179"/>
      <c r="DY615" s="179"/>
      <c r="DZ615" s="179"/>
      <c r="EA615" s="179"/>
      <c r="EB615" s="179"/>
      <c r="EC615" s="179"/>
      <c r="ED615" s="179"/>
    </row>
    <row r="616" spans="1:134">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c r="BV616" s="179"/>
      <c r="BW616" s="179"/>
      <c r="BX616" s="179"/>
      <c r="BY616" s="179"/>
      <c r="BZ616" s="179"/>
      <c r="CA616" s="179"/>
      <c r="CB616" s="179"/>
      <c r="CC616" s="179"/>
      <c r="CD616" s="179"/>
      <c r="CE616" s="179"/>
      <c r="CF616" s="179"/>
      <c r="CG616" s="179"/>
      <c r="CH616" s="179"/>
      <c r="CI616" s="179"/>
      <c r="CJ616" s="179"/>
      <c r="CK616" s="179"/>
      <c r="CL616" s="179"/>
      <c r="CM616" s="179"/>
      <c r="CN616" s="179"/>
      <c r="CO616" s="179"/>
      <c r="CP616" s="179"/>
      <c r="CQ616" s="179"/>
      <c r="CR616" s="179"/>
      <c r="CS616" s="179"/>
      <c r="CT616" s="179"/>
      <c r="CU616" s="179"/>
      <c r="CV616" s="179"/>
      <c r="CW616" s="179"/>
      <c r="CX616" s="179"/>
      <c r="CY616" s="179"/>
      <c r="CZ616" s="179"/>
      <c r="DA616" s="179"/>
      <c r="DB616" s="179"/>
      <c r="DC616" s="179"/>
      <c r="DD616" s="179"/>
      <c r="DE616" s="179"/>
      <c r="DF616" s="179"/>
      <c r="DG616" s="179"/>
      <c r="DH616" s="179"/>
      <c r="DI616" s="179"/>
      <c r="DJ616" s="179"/>
      <c r="DK616" s="179"/>
      <c r="DL616" s="179"/>
      <c r="DM616" s="179"/>
      <c r="DN616" s="179"/>
      <c r="DO616" s="179"/>
      <c r="DP616" s="179"/>
      <c r="DQ616" s="179"/>
      <c r="DR616" s="179"/>
      <c r="DS616" s="179"/>
      <c r="DT616" s="179"/>
      <c r="DU616" s="179"/>
      <c r="DV616" s="179"/>
      <c r="DW616" s="179"/>
      <c r="DX616" s="179"/>
      <c r="DY616" s="179"/>
      <c r="DZ616" s="179"/>
      <c r="EA616" s="179"/>
      <c r="EB616" s="179"/>
      <c r="EC616" s="179"/>
      <c r="ED616" s="179"/>
    </row>
    <row r="617" spans="1:134">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c r="BV617" s="179"/>
      <c r="BW617" s="179"/>
      <c r="BX617" s="179"/>
      <c r="BY617" s="179"/>
      <c r="BZ617" s="179"/>
      <c r="CA617" s="179"/>
      <c r="CB617" s="179"/>
      <c r="CC617" s="179"/>
      <c r="CD617" s="179"/>
      <c r="CE617" s="179"/>
      <c r="CF617" s="179"/>
      <c r="CG617" s="179"/>
      <c r="CH617" s="179"/>
      <c r="CI617" s="179"/>
      <c r="CJ617" s="179"/>
      <c r="CK617" s="179"/>
      <c r="CL617" s="179"/>
      <c r="CM617" s="179"/>
      <c r="CN617" s="179"/>
      <c r="CO617" s="179"/>
      <c r="CP617" s="179"/>
      <c r="CQ617" s="179"/>
      <c r="CR617" s="179"/>
      <c r="CS617" s="179"/>
      <c r="CT617" s="179"/>
      <c r="CU617" s="179"/>
      <c r="CV617" s="179"/>
      <c r="CW617" s="179"/>
      <c r="CX617" s="179"/>
      <c r="CY617" s="179"/>
      <c r="CZ617" s="179"/>
      <c r="DA617" s="179"/>
      <c r="DB617" s="179"/>
      <c r="DC617" s="179"/>
      <c r="DD617" s="179"/>
      <c r="DE617" s="179"/>
      <c r="DF617" s="179"/>
      <c r="DG617" s="179"/>
      <c r="DH617" s="179"/>
      <c r="DI617" s="179"/>
      <c r="DJ617" s="179"/>
      <c r="DK617" s="179"/>
      <c r="DL617" s="179"/>
      <c r="DM617" s="179"/>
      <c r="DN617" s="179"/>
      <c r="DO617" s="179"/>
      <c r="DP617" s="179"/>
      <c r="DQ617" s="179"/>
      <c r="DR617" s="179"/>
      <c r="DS617" s="179"/>
      <c r="DT617" s="179"/>
      <c r="DU617" s="179"/>
      <c r="DV617" s="179"/>
      <c r="DW617" s="179"/>
      <c r="DX617" s="179"/>
      <c r="DY617" s="179"/>
      <c r="DZ617" s="179"/>
      <c r="EA617" s="179"/>
      <c r="EB617" s="179"/>
      <c r="EC617" s="179"/>
      <c r="ED617" s="179"/>
    </row>
    <row r="618" spans="1:134">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c r="BV618" s="179"/>
      <c r="BW618" s="179"/>
      <c r="BX618" s="179"/>
      <c r="BY618" s="179"/>
      <c r="BZ618" s="179"/>
      <c r="CA618" s="179"/>
      <c r="CB618" s="179"/>
      <c r="CC618" s="179"/>
      <c r="CD618" s="179"/>
      <c r="CE618" s="179"/>
      <c r="CF618" s="179"/>
      <c r="CG618" s="179"/>
      <c r="CH618" s="179"/>
      <c r="CI618" s="179"/>
      <c r="CJ618" s="179"/>
      <c r="CK618" s="179"/>
      <c r="CL618" s="179"/>
      <c r="CM618" s="179"/>
      <c r="CN618" s="179"/>
      <c r="CO618" s="179"/>
      <c r="CP618" s="179"/>
      <c r="CQ618" s="179"/>
      <c r="CR618" s="179"/>
      <c r="CS618" s="179"/>
      <c r="CT618" s="179"/>
      <c r="CU618" s="179"/>
      <c r="CV618" s="179"/>
      <c r="CW618" s="179"/>
      <c r="CX618" s="179"/>
      <c r="CY618" s="179"/>
      <c r="CZ618" s="179"/>
      <c r="DA618" s="179"/>
      <c r="DB618" s="179"/>
      <c r="DC618" s="179"/>
      <c r="DD618" s="179"/>
      <c r="DE618" s="179"/>
      <c r="DF618" s="179"/>
      <c r="DG618" s="179"/>
      <c r="DH618" s="179"/>
      <c r="DI618" s="179"/>
      <c r="DJ618" s="179"/>
      <c r="DK618" s="179"/>
      <c r="DL618" s="179"/>
      <c r="DM618" s="179"/>
      <c r="DN618" s="179"/>
      <c r="DO618" s="179"/>
      <c r="DP618" s="179"/>
      <c r="DQ618" s="179"/>
      <c r="DR618" s="179"/>
      <c r="DS618" s="179"/>
      <c r="DT618" s="179"/>
      <c r="DU618" s="179"/>
      <c r="DV618" s="179"/>
      <c r="DW618" s="179"/>
      <c r="DX618" s="179"/>
      <c r="DY618" s="179"/>
      <c r="DZ618" s="179"/>
      <c r="EA618" s="179"/>
      <c r="EB618" s="179"/>
      <c r="EC618" s="179"/>
      <c r="ED618" s="179"/>
    </row>
    <row r="619" spans="1:134">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c r="BV619" s="179"/>
      <c r="BW619" s="179"/>
      <c r="BX619" s="179"/>
      <c r="BY619" s="179"/>
      <c r="BZ619" s="179"/>
      <c r="CA619" s="179"/>
      <c r="CB619" s="179"/>
      <c r="CC619" s="179"/>
      <c r="CD619" s="179"/>
      <c r="CE619" s="179"/>
      <c r="CF619" s="179"/>
      <c r="CG619" s="179"/>
      <c r="CH619" s="179"/>
      <c r="CI619" s="179"/>
      <c r="CJ619" s="179"/>
      <c r="CK619" s="179"/>
      <c r="CL619" s="179"/>
      <c r="CM619" s="179"/>
      <c r="CN619" s="179"/>
      <c r="CO619" s="179"/>
      <c r="CP619" s="179"/>
      <c r="CQ619" s="179"/>
      <c r="CR619" s="179"/>
      <c r="CS619" s="179"/>
      <c r="CT619" s="179"/>
      <c r="CU619" s="179"/>
      <c r="CV619" s="179"/>
      <c r="CW619" s="179"/>
      <c r="CX619" s="179"/>
      <c r="CY619" s="179"/>
      <c r="CZ619" s="179"/>
      <c r="DA619" s="179"/>
      <c r="DB619" s="179"/>
      <c r="DC619" s="179"/>
      <c r="DD619" s="179"/>
      <c r="DE619" s="179"/>
      <c r="DF619" s="179"/>
      <c r="DG619" s="179"/>
      <c r="DH619" s="179"/>
      <c r="DI619" s="179"/>
      <c r="DJ619" s="179"/>
      <c r="DK619" s="179"/>
      <c r="DL619" s="179"/>
      <c r="DM619" s="179"/>
      <c r="DN619" s="179"/>
      <c r="DO619" s="179"/>
      <c r="DP619" s="179"/>
      <c r="DQ619" s="179"/>
      <c r="DR619" s="179"/>
      <c r="DS619" s="179"/>
      <c r="DT619" s="179"/>
      <c r="DU619" s="179"/>
      <c r="DV619" s="179"/>
      <c r="DW619" s="179"/>
      <c r="DX619" s="179"/>
      <c r="DY619" s="179"/>
      <c r="DZ619" s="179"/>
      <c r="EA619" s="179"/>
      <c r="EB619" s="179"/>
      <c r="EC619" s="179"/>
      <c r="ED619" s="179"/>
    </row>
    <row r="620" spans="1:134">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c r="BV620" s="179"/>
      <c r="BW620" s="179"/>
      <c r="BX620" s="179"/>
      <c r="BY620" s="179"/>
      <c r="BZ620" s="179"/>
      <c r="CA620" s="179"/>
      <c r="CB620" s="179"/>
      <c r="CC620" s="179"/>
      <c r="CD620" s="179"/>
      <c r="CE620" s="179"/>
      <c r="CF620" s="179"/>
      <c r="CG620" s="179"/>
      <c r="CH620" s="179"/>
      <c r="CI620" s="179"/>
      <c r="CJ620" s="179"/>
      <c r="CK620" s="179"/>
      <c r="CL620" s="179"/>
      <c r="CM620" s="179"/>
      <c r="CN620" s="179"/>
      <c r="CO620" s="179"/>
      <c r="CP620" s="179"/>
      <c r="CQ620" s="179"/>
      <c r="CR620" s="179"/>
      <c r="CS620" s="179"/>
      <c r="CT620" s="179"/>
      <c r="CU620" s="179"/>
      <c r="CV620" s="179"/>
      <c r="CW620" s="179"/>
      <c r="CX620" s="179"/>
      <c r="CY620" s="179"/>
      <c r="CZ620" s="179"/>
      <c r="DA620" s="179"/>
      <c r="DB620" s="179"/>
      <c r="DC620" s="179"/>
      <c r="DD620" s="179"/>
      <c r="DE620" s="179"/>
      <c r="DF620" s="179"/>
      <c r="DG620" s="179"/>
      <c r="DH620" s="179"/>
      <c r="DI620" s="179"/>
      <c r="DJ620" s="179"/>
      <c r="DK620" s="179"/>
      <c r="DL620" s="179"/>
      <c r="DM620" s="179"/>
      <c r="DN620" s="179"/>
      <c r="DO620" s="179"/>
      <c r="DP620" s="179"/>
      <c r="DQ620" s="179"/>
      <c r="DR620" s="179"/>
      <c r="DS620" s="179"/>
      <c r="DT620" s="179"/>
      <c r="DU620" s="179"/>
      <c r="DV620" s="179"/>
      <c r="DW620" s="179"/>
      <c r="DX620" s="179"/>
      <c r="DY620" s="179"/>
      <c r="DZ620" s="179"/>
      <c r="EA620" s="179"/>
      <c r="EB620" s="179"/>
      <c r="EC620" s="179"/>
      <c r="ED620" s="179"/>
    </row>
    <row r="621" spans="1:134">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c r="BV621" s="179"/>
      <c r="BW621" s="179"/>
      <c r="BX621" s="179"/>
      <c r="BY621" s="179"/>
      <c r="BZ621" s="179"/>
      <c r="CA621" s="179"/>
      <c r="CB621" s="179"/>
      <c r="CC621" s="179"/>
      <c r="CD621" s="179"/>
      <c r="CE621" s="179"/>
      <c r="CF621" s="179"/>
      <c r="CG621" s="179"/>
      <c r="CH621" s="179"/>
      <c r="CI621" s="179"/>
      <c r="CJ621" s="179"/>
      <c r="CK621" s="179"/>
      <c r="CL621" s="179"/>
      <c r="CM621" s="179"/>
      <c r="CN621" s="179"/>
      <c r="CO621" s="179"/>
      <c r="CP621" s="179"/>
      <c r="CQ621" s="179"/>
      <c r="CR621" s="179"/>
      <c r="CS621" s="179"/>
      <c r="CT621" s="179"/>
      <c r="CU621" s="179"/>
      <c r="CV621" s="179"/>
      <c r="CW621" s="179"/>
      <c r="CX621" s="179"/>
      <c r="CY621" s="179"/>
      <c r="CZ621" s="179"/>
      <c r="DA621" s="179"/>
      <c r="DB621" s="179"/>
      <c r="DC621" s="179"/>
      <c r="DD621" s="179"/>
      <c r="DE621" s="179"/>
      <c r="DF621" s="179"/>
      <c r="DG621" s="179"/>
      <c r="DH621" s="179"/>
      <c r="DI621" s="179"/>
      <c r="DJ621" s="179"/>
      <c r="DK621" s="179"/>
      <c r="DL621" s="179"/>
      <c r="DM621" s="179"/>
      <c r="DN621" s="179"/>
      <c r="DO621" s="179"/>
      <c r="DP621" s="179"/>
      <c r="DQ621" s="179"/>
      <c r="DR621" s="179"/>
      <c r="DS621" s="179"/>
      <c r="DT621" s="179"/>
      <c r="DU621" s="179"/>
      <c r="DV621" s="179"/>
      <c r="DW621" s="179"/>
      <c r="DX621" s="179"/>
      <c r="DY621" s="179"/>
      <c r="DZ621" s="179"/>
      <c r="EA621" s="179"/>
      <c r="EB621" s="179"/>
      <c r="EC621" s="179"/>
      <c r="ED621" s="179"/>
    </row>
    <row r="622" spans="1:134">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c r="BV622" s="179"/>
      <c r="BW622" s="179"/>
      <c r="BX622" s="179"/>
      <c r="BY622" s="179"/>
      <c r="BZ622" s="179"/>
      <c r="CA622" s="179"/>
      <c r="CB622" s="179"/>
      <c r="CC622" s="179"/>
      <c r="CD622" s="179"/>
      <c r="CE622" s="179"/>
      <c r="CF622" s="179"/>
      <c r="CG622" s="179"/>
      <c r="CH622" s="179"/>
      <c r="CI622" s="179"/>
      <c r="CJ622" s="179"/>
      <c r="CK622" s="179"/>
      <c r="CL622" s="179"/>
      <c r="CM622" s="179"/>
      <c r="CN622" s="179"/>
      <c r="CO622" s="179"/>
      <c r="CP622" s="179"/>
      <c r="CQ622" s="179"/>
      <c r="CR622" s="179"/>
      <c r="CS622" s="179"/>
      <c r="CT622" s="179"/>
      <c r="CU622" s="179"/>
      <c r="CV622" s="179"/>
      <c r="CW622" s="179"/>
      <c r="CX622" s="179"/>
      <c r="CY622" s="179"/>
      <c r="CZ622" s="179"/>
      <c r="DA622" s="179"/>
      <c r="DB622" s="179"/>
      <c r="DC622" s="179"/>
      <c r="DD622" s="179"/>
      <c r="DE622" s="179"/>
      <c r="DF622" s="179"/>
      <c r="DG622" s="179"/>
      <c r="DH622" s="179"/>
      <c r="DI622" s="179"/>
      <c r="DJ622" s="179"/>
      <c r="DK622" s="179"/>
      <c r="DL622" s="179"/>
      <c r="DM622" s="179"/>
      <c r="DN622" s="179"/>
      <c r="DO622" s="179"/>
      <c r="DP622" s="179"/>
      <c r="DQ622" s="179"/>
      <c r="DR622" s="179"/>
      <c r="DS622" s="179"/>
      <c r="DT622" s="179"/>
      <c r="DU622" s="179"/>
      <c r="DV622" s="179"/>
      <c r="DW622" s="179"/>
      <c r="DX622" s="179"/>
      <c r="DY622" s="179"/>
      <c r="DZ622" s="179"/>
      <c r="EA622" s="179"/>
      <c r="EB622" s="179"/>
      <c r="EC622" s="179"/>
      <c r="ED622" s="179"/>
    </row>
    <row r="623" spans="1:134">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c r="BV623" s="179"/>
      <c r="BW623" s="179"/>
      <c r="BX623" s="179"/>
      <c r="BY623" s="179"/>
      <c r="BZ623" s="179"/>
      <c r="CA623" s="179"/>
      <c r="CB623" s="179"/>
      <c r="CC623" s="179"/>
      <c r="CD623" s="179"/>
      <c r="CE623" s="179"/>
      <c r="CF623" s="179"/>
      <c r="CG623" s="179"/>
      <c r="CH623" s="179"/>
      <c r="CI623" s="179"/>
      <c r="CJ623" s="179"/>
      <c r="CK623" s="179"/>
      <c r="CL623" s="179"/>
      <c r="CM623" s="179"/>
      <c r="CN623" s="179"/>
      <c r="CO623" s="179"/>
      <c r="CP623" s="179"/>
      <c r="CQ623" s="179"/>
      <c r="CR623" s="179"/>
      <c r="CS623" s="179"/>
      <c r="CT623" s="179"/>
      <c r="CU623" s="179"/>
      <c r="CV623" s="179"/>
      <c r="CW623" s="179"/>
      <c r="CX623" s="179"/>
      <c r="CY623" s="179"/>
      <c r="CZ623" s="179"/>
      <c r="DA623" s="179"/>
      <c r="DB623" s="179"/>
      <c r="DC623" s="179"/>
      <c r="DD623" s="179"/>
      <c r="DE623" s="179"/>
      <c r="DF623" s="179"/>
      <c r="DG623" s="179"/>
      <c r="DH623" s="179"/>
      <c r="DI623" s="179"/>
      <c r="DJ623" s="179"/>
      <c r="DK623" s="179"/>
      <c r="DL623" s="179"/>
      <c r="DM623" s="179"/>
      <c r="DN623" s="179"/>
      <c r="DO623" s="179"/>
      <c r="DP623" s="179"/>
      <c r="DQ623" s="179"/>
      <c r="DR623" s="179"/>
      <c r="DS623" s="179"/>
      <c r="DT623" s="179"/>
      <c r="DU623" s="179"/>
      <c r="DV623" s="179"/>
      <c r="DW623" s="179"/>
      <c r="DX623" s="179"/>
      <c r="DY623" s="179"/>
      <c r="DZ623" s="179"/>
      <c r="EA623" s="179"/>
      <c r="EB623" s="179"/>
      <c r="EC623" s="179"/>
      <c r="ED623" s="179"/>
    </row>
    <row r="624" spans="1:134">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79"/>
      <c r="CW624" s="179"/>
      <c r="CX624" s="179"/>
      <c r="CY624" s="179"/>
      <c r="CZ624" s="179"/>
      <c r="DA624" s="179"/>
      <c r="DB624" s="179"/>
      <c r="DC624" s="179"/>
      <c r="DD624" s="179"/>
      <c r="DE624" s="179"/>
      <c r="DF624" s="179"/>
      <c r="DG624" s="179"/>
      <c r="DH624" s="179"/>
      <c r="DI624" s="179"/>
      <c r="DJ624" s="179"/>
      <c r="DK624" s="179"/>
      <c r="DL624" s="179"/>
      <c r="DM624" s="179"/>
      <c r="DN624" s="179"/>
      <c r="DO624" s="179"/>
      <c r="DP624" s="179"/>
      <c r="DQ624" s="179"/>
      <c r="DR624" s="179"/>
      <c r="DS624" s="179"/>
      <c r="DT624" s="179"/>
      <c r="DU624" s="179"/>
      <c r="DV624" s="179"/>
      <c r="DW624" s="179"/>
      <c r="DX624" s="179"/>
      <c r="DY624" s="179"/>
      <c r="DZ624" s="179"/>
      <c r="EA624" s="179"/>
      <c r="EB624" s="179"/>
      <c r="EC624" s="179"/>
      <c r="ED624" s="179"/>
    </row>
    <row r="625" spans="1:134">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79"/>
      <c r="CW625" s="179"/>
      <c r="CX625" s="179"/>
      <c r="CY625" s="179"/>
      <c r="CZ625" s="179"/>
      <c r="DA625" s="179"/>
      <c r="DB625" s="179"/>
      <c r="DC625" s="179"/>
      <c r="DD625" s="179"/>
      <c r="DE625" s="179"/>
      <c r="DF625" s="179"/>
      <c r="DG625" s="179"/>
      <c r="DH625" s="179"/>
      <c r="DI625" s="179"/>
      <c r="DJ625" s="179"/>
      <c r="DK625" s="179"/>
      <c r="DL625" s="179"/>
      <c r="DM625" s="179"/>
      <c r="DN625" s="179"/>
      <c r="DO625" s="179"/>
      <c r="DP625" s="179"/>
      <c r="DQ625" s="179"/>
      <c r="DR625" s="179"/>
      <c r="DS625" s="179"/>
      <c r="DT625" s="179"/>
      <c r="DU625" s="179"/>
      <c r="DV625" s="179"/>
      <c r="DW625" s="179"/>
      <c r="DX625" s="179"/>
      <c r="DY625" s="179"/>
      <c r="DZ625" s="179"/>
      <c r="EA625" s="179"/>
      <c r="EB625" s="179"/>
      <c r="EC625" s="179"/>
      <c r="ED625" s="179"/>
    </row>
    <row r="626" spans="1:134">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79"/>
      <c r="CW626" s="179"/>
      <c r="CX626" s="179"/>
      <c r="CY626" s="179"/>
      <c r="CZ626" s="179"/>
      <c r="DA626" s="179"/>
      <c r="DB626" s="179"/>
      <c r="DC626" s="179"/>
      <c r="DD626" s="179"/>
      <c r="DE626" s="179"/>
      <c r="DF626" s="179"/>
      <c r="DG626" s="179"/>
      <c r="DH626" s="179"/>
      <c r="DI626" s="179"/>
      <c r="DJ626" s="179"/>
      <c r="DK626" s="179"/>
      <c r="DL626" s="179"/>
      <c r="DM626" s="179"/>
      <c r="DN626" s="179"/>
      <c r="DO626" s="179"/>
      <c r="DP626" s="179"/>
      <c r="DQ626" s="179"/>
      <c r="DR626" s="179"/>
      <c r="DS626" s="179"/>
      <c r="DT626" s="179"/>
      <c r="DU626" s="179"/>
      <c r="DV626" s="179"/>
      <c r="DW626" s="179"/>
      <c r="DX626" s="179"/>
      <c r="DY626" s="179"/>
      <c r="DZ626" s="179"/>
      <c r="EA626" s="179"/>
      <c r="EB626" s="179"/>
      <c r="EC626" s="179"/>
      <c r="ED626" s="179"/>
    </row>
    <row r="627" spans="1:134">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79"/>
      <c r="CN627" s="179"/>
      <c r="CO627" s="179"/>
      <c r="CP627" s="179"/>
      <c r="CQ627" s="179"/>
      <c r="CR627" s="179"/>
      <c r="CS627" s="179"/>
      <c r="CT627" s="179"/>
      <c r="CU627" s="179"/>
      <c r="CV627" s="179"/>
      <c r="CW627" s="179"/>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79"/>
      <c r="DW627" s="179"/>
      <c r="DX627" s="179"/>
      <c r="DY627" s="179"/>
      <c r="DZ627" s="179"/>
      <c r="EA627" s="179"/>
      <c r="EB627" s="179"/>
      <c r="EC627" s="179"/>
      <c r="ED627" s="179"/>
    </row>
    <row r="628" spans="1:134">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79"/>
      <c r="CN628" s="179"/>
      <c r="CO628" s="179"/>
      <c r="CP628" s="179"/>
      <c r="CQ628" s="179"/>
      <c r="CR628" s="179"/>
      <c r="CS628" s="179"/>
      <c r="CT628" s="179"/>
      <c r="CU628" s="179"/>
      <c r="CV628" s="179"/>
      <c r="CW628" s="179"/>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79"/>
      <c r="DW628" s="179"/>
      <c r="DX628" s="179"/>
      <c r="DY628" s="179"/>
      <c r="DZ628" s="179"/>
      <c r="EA628" s="179"/>
      <c r="EB628" s="179"/>
      <c r="EC628" s="179"/>
      <c r="ED628" s="179"/>
    </row>
    <row r="629" spans="1:134">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c r="BR629" s="179"/>
      <c r="BS629" s="179"/>
      <c r="BT629" s="179"/>
      <c r="BU629" s="179"/>
      <c r="BV629" s="179"/>
      <c r="BW629" s="179"/>
      <c r="BX629" s="179"/>
      <c r="BY629" s="179"/>
      <c r="BZ629" s="179"/>
      <c r="CA629" s="179"/>
      <c r="CB629" s="179"/>
      <c r="CC629" s="179"/>
      <c r="CD629" s="179"/>
      <c r="CE629" s="179"/>
      <c r="CF629" s="179"/>
      <c r="CG629" s="179"/>
      <c r="CH629" s="179"/>
      <c r="CI629" s="179"/>
      <c r="CJ629" s="179"/>
      <c r="CK629" s="179"/>
      <c r="CL629" s="179"/>
      <c r="CM629" s="179"/>
      <c r="CN629" s="179"/>
      <c r="CO629" s="179"/>
      <c r="CP629" s="179"/>
      <c r="CQ629" s="179"/>
      <c r="CR629" s="179"/>
      <c r="CS629" s="179"/>
      <c r="CT629" s="179"/>
      <c r="CU629" s="179"/>
      <c r="CV629" s="179"/>
      <c r="CW629" s="179"/>
      <c r="CX629" s="179"/>
      <c r="CY629" s="179"/>
      <c r="CZ629" s="179"/>
      <c r="DA629" s="179"/>
      <c r="DB629" s="179"/>
      <c r="DC629" s="179"/>
      <c r="DD629" s="179"/>
      <c r="DE629" s="179"/>
      <c r="DF629" s="179"/>
      <c r="DG629" s="179"/>
      <c r="DH629" s="179"/>
      <c r="DI629" s="179"/>
      <c r="DJ629" s="179"/>
      <c r="DK629" s="179"/>
      <c r="DL629" s="179"/>
      <c r="DM629" s="179"/>
      <c r="DN629" s="179"/>
      <c r="DO629" s="179"/>
      <c r="DP629" s="179"/>
      <c r="DQ629" s="179"/>
      <c r="DR629" s="179"/>
      <c r="DS629" s="179"/>
      <c r="DT629" s="179"/>
      <c r="DU629" s="179"/>
      <c r="DV629" s="179"/>
      <c r="DW629" s="179"/>
      <c r="DX629" s="179"/>
      <c r="DY629" s="179"/>
      <c r="DZ629" s="179"/>
      <c r="EA629" s="179"/>
      <c r="EB629" s="179"/>
      <c r="EC629" s="179"/>
      <c r="ED629" s="179"/>
    </row>
    <row r="630" spans="1:134">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c r="BV630" s="179"/>
      <c r="BW630" s="179"/>
      <c r="BX630" s="179"/>
      <c r="BY630" s="179"/>
      <c r="BZ630" s="179"/>
      <c r="CA630" s="179"/>
      <c r="CB630" s="179"/>
      <c r="CC630" s="179"/>
      <c r="CD630" s="179"/>
      <c r="CE630" s="179"/>
      <c r="CF630" s="179"/>
      <c r="CG630" s="179"/>
      <c r="CH630" s="179"/>
      <c r="CI630" s="179"/>
      <c r="CJ630" s="179"/>
      <c r="CK630" s="179"/>
      <c r="CL630" s="179"/>
      <c r="CM630" s="179"/>
      <c r="CN630" s="179"/>
      <c r="CO630" s="179"/>
      <c r="CP630" s="179"/>
      <c r="CQ630" s="179"/>
      <c r="CR630" s="179"/>
      <c r="CS630" s="179"/>
      <c r="CT630" s="179"/>
      <c r="CU630" s="179"/>
      <c r="CV630" s="179"/>
      <c r="CW630" s="179"/>
      <c r="CX630" s="179"/>
      <c r="CY630" s="179"/>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79"/>
      <c r="DW630" s="179"/>
      <c r="DX630" s="179"/>
      <c r="DY630" s="179"/>
      <c r="DZ630" s="179"/>
      <c r="EA630" s="179"/>
      <c r="EB630" s="179"/>
      <c r="EC630" s="179"/>
      <c r="ED630" s="179"/>
    </row>
    <row r="631" spans="1:134">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79"/>
      <c r="CY631" s="179"/>
      <c r="CZ631" s="179"/>
      <c r="DA631" s="179"/>
      <c r="DB631" s="179"/>
      <c r="DC631" s="179"/>
      <c r="DD631" s="179"/>
      <c r="DE631" s="179"/>
      <c r="DF631" s="179"/>
      <c r="DG631" s="179"/>
      <c r="DH631" s="179"/>
      <c r="DI631" s="179"/>
      <c r="DJ631" s="179"/>
      <c r="DK631" s="179"/>
      <c r="DL631" s="179"/>
      <c r="DM631" s="179"/>
      <c r="DN631" s="179"/>
      <c r="DO631" s="179"/>
      <c r="DP631" s="179"/>
      <c r="DQ631" s="179"/>
      <c r="DR631" s="179"/>
      <c r="DS631" s="179"/>
      <c r="DT631" s="179"/>
      <c r="DU631" s="179"/>
      <c r="DV631" s="179"/>
      <c r="DW631" s="179"/>
      <c r="DX631" s="179"/>
      <c r="DY631" s="179"/>
      <c r="DZ631" s="179"/>
      <c r="EA631" s="179"/>
      <c r="EB631" s="179"/>
      <c r="EC631" s="179"/>
      <c r="ED631" s="179"/>
    </row>
    <row r="632" spans="1:134">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79"/>
      <c r="CY632" s="179"/>
      <c r="CZ632" s="179"/>
      <c r="DA632" s="179"/>
      <c r="DB632" s="179"/>
      <c r="DC632" s="179"/>
      <c r="DD632" s="179"/>
      <c r="DE632" s="179"/>
      <c r="DF632" s="179"/>
      <c r="DG632" s="179"/>
      <c r="DH632" s="179"/>
      <c r="DI632" s="179"/>
      <c r="DJ632" s="179"/>
      <c r="DK632" s="179"/>
      <c r="DL632" s="179"/>
      <c r="DM632" s="179"/>
      <c r="DN632" s="179"/>
      <c r="DO632" s="179"/>
      <c r="DP632" s="179"/>
      <c r="DQ632" s="179"/>
      <c r="DR632" s="179"/>
      <c r="DS632" s="179"/>
      <c r="DT632" s="179"/>
      <c r="DU632" s="179"/>
      <c r="DV632" s="179"/>
      <c r="DW632" s="179"/>
      <c r="DX632" s="179"/>
      <c r="DY632" s="179"/>
      <c r="DZ632" s="179"/>
      <c r="EA632" s="179"/>
      <c r="EB632" s="179"/>
      <c r="EC632" s="179"/>
      <c r="ED632" s="179"/>
    </row>
    <row r="633" spans="1:134">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c r="BV633" s="179"/>
      <c r="BW633" s="179"/>
      <c r="BX633" s="179"/>
      <c r="BY633" s="179"/>
      <c r="BZ633" s="179"/>
      <c r="CA633" s="179"/>
      <c r="CB633" s="179"/>
      <c r="CC633" s="179"/>
      <c r="CD633" s="179"/>
      <c r="CE633" s="179"/>
      <c r="CF633" s="179"/>
      <c r="CG633" s="179"/>
      <c r="CH633" s="179"/>
      <c r="CI633" s="179"/>
      <c r="CJ633" s="179"/>
      <c r="CK633" s="179"/>
      <c r="CL633" s="179"/>
      <c r="CM633" s="179"/>
      <c r="CN633" s="179"/>
      <c r="CO633" s="179"/>
      <c r="CP633" s="179"/>
      <c r="CQ633" s="179"/>
      <c r="CR633" s="179"/>
      <c r="CS633" s="179"/>
      <c r="CT633" s="179"/>
      <c r="CU633" s="179"/>
      <c r="CV633" s="179"/>
      <c r="CW633" s="179"/>
      <c r="CX633" s="179"/>
      <c r="CY633" s="179"/>
      <c r="CZ633" s="179"/>
      <c r="DA633" s="179"/>
      <c r="DB633" s="179"/>
      <c r="DC633" s="179"/>
      <c r="DD633" s="179"/>
      <c r="DE633" s="179"/>
      <c r="DF633" s="179"/>
      <c r="DG633" s="179"/>
      <c r="DH633" s="179"/>
      <c r="DI633" s="179"/>
      <c r="DJ633" s="179"/>
      <c r="DK633" s="179"/>
      <c r="DL633" s="179"/>
      <c r="DM633" s="179"/>
      <c r="DN633" s="179"/>
      <c r="DO633" s="179"/>
      <c r="DP633" s="179"/>
      <c r="DQ633" s="179"/>
      <c r="DR633" s="179"/>
      <c r="DS633" s="179"/>
      <c r="DT633" s="179"/>
      <c r="DU633" s="179"/>
      <c r="DV633" s="179"/>
      <c r="DW633" s="179"/>
      <c r="DX633" s="179"/>
      <c r="DY633" s="179"/>
      <c r="DZ633" s="179"/>
      <c r="EA633" s="179"/>
      <c r="EB633" s="179"/>
      <c r="EC633" s="179"/>
      <c r="ED633" s="179"/>
    </row>
    <row r="634" spans="1:134">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c r="BJ634" s="179"/>
      <c r="BK634" s="179"/>
      <c r="BL634" s="179"/>
      <c r="BM634" s="179"/>
      <c r="BN634" s="179"/>
      <c r="BO634" s="179"/>
      <c r="BP634" s="179"/>
      <c r="BQ634" s="179"/>
      <c r="BR634" s="179"/>
      <c r="BS634" s="179"/>
      <c r="BT634" s="179"/>
      <c r="BU634" s="179"/>
      <c r="BV634" s="179"/>
      <c r="BW634" s="179"/>
      <c r="BX634" s="179"/>
      <c r="BY634" s="179"/>
      <c r="BZ634" s="179"/>
      <c r="CA634" s="179"/>
      <c r="CB634" s="179"/>
      <c r="CC634" s="179"/>
      <c r="CD634" s="179"/>
      <c r="CE634" s="179"/>
      <c r="CF634" s="179"/>
      <c r="CG634" s="179"/>
      <c r="CH634" s="179"/>
      <c r="CI634" s="179"/>
      <c r="CJ634" s="179"/>
      <c r="CK634" s="179"/>
      <c r="CL634" s="179"/>
      <c r="CM634" s="179"/>
      <c r="CN634" s="179"/>
      <c r="CO634" s="179"/>
      <c r="CP634" s="179"/>
      <c r="CQ634" s="179"/>
      <c r="CR634" s="179"/>
      <c r="CS634" s="179"/>
      <c r="CT634" s="179"/>
      <c r="CU634" s="179"/>
      <c r="CV634" s="179"/>
      <c r="CW634" s="179"/>
      <c r="CX634" s="179"/>
      <c r="CY634" s="179"/>
      <c r="CZ634" s="179"/>
      <c r="DA634" s="179"/>
      <c r="DB634" s="179"/>
      <c r="DC634" s="179"/>
      <c r="DD634" s="179"/>
      <c r="DE634" s="179"/>
      <c r="DF634" s="179"/>
      <c r="DG634" s="179"/>
      <c r="DH634" s="179"/>
      <c r="DI634" s="179"/>
      <c r="DJ634" s="179"/>
      <c r="DK634" s="179"/>
      <c r="DL634" s="179"/>
      <c r="DM634" s="179"/>
      <c r="DN634" s="179"/>
      <c r="DO634" s="179"/>
      <c r="DP634" s="179"/>
      <c r="DQ634" s="179"/>
      <c r="DR634" s="179"/>
      <c r="DS634" s="179"/>
      <c r="DT634" s="179"/>
      <c r="DU634" s="179"/>
      <c r="DV634" s="179"/>
      <c r="DW634" s="179"/>
      <c r="DX634" s="179"/>
      <c r="DY634" s="179"/>
      <c r="DZ634" s="179"/>
      <c r="EA634" s="179"/>
      <c r="EB634" s="179"/>
      <c r="EC634" s="179"/>
      <c r="ED634" s="179"/>
    </row>
    <row r="635" spans="1:134">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c r="BV635" s="179"/>
      <c r="BW635" s="179"/>
      <c r="BX635" s="179"/>
      <c r="BY635" s="179"/>
      <c r="BZ635" s="179"/>
      <c r="CA635" s="179"/>
      <c r="CB635" s="179"/>
      <c r="CC635" s="179"/>
      <c r="CD635" s="179"/>
      <c r="CE635" s="179"/>
      <c r="CF635" s="179"/>
      <c r="CG635" s="179"/>
      <c r="CH635" s="179"/>
      <c r="CI635" s="179"/>
      <c r="CJ635" s="179"/>
      <c r="CK635" s="179"/>
      <c r="CL635" s="179"/>
      <c r="CM635" s="179"/>
      <c r="CN635" s="179"/>
      <c r="CO635" s="179"/>
      <c r="CP635" s="179"/>
      <c r="CQ635" s="179"/>
      <c r="CR635" s="179"/>
      <c r="CS635" s="179"/>
      <c r="CT635" s="179"/>
      <c r="CU635" s="179"/>
      <c r="CV635" s="179"/>
      <c r="CW635" s="179"/>
      <c r="CX635" s="179"/>
      <c r="CY635" s="179"/>
      <c r="CZ635" s="179"/>
      <c r="DA635" s="179"/>
      <c r="DB635" s="179"/>
      <c r="DC635" s="179"/>
      <c r="DD635" s="179"/>
      <c r="DE635" s="179"/>
      <c r="DF635" s="179"/>
      <c r="DG635" s="179"/>
      <c r="DH635" s="179"/>
      <c r="DI635" s="179"/>
      <c r="DJ635" s="179"/>
      <c r="DK635" s="179"/>
      <c r="DL635" s="179"/>
      <c r="DM635" s="179"/>
      <c r="DN635" s="179"/>
      <c r="DO635" s="179"/>
      <c r="DP635" s="179"/>
      <c r="DQ635" s="179"/>
      <c r="DR635" s="179"/>
      <c r="DS635" s="179"/>
      <c r="DT635" s="179"/>
      <c r="DU635" s="179"/>
      <c r="DV635" s="179"/>
      <c r="DW635" s="179"/>
      <c r="DX635" s="179"/>
      <c r="DY635" s="179"/>
      <c r="DZ635" s="179"/>
      <c r="EA635" s="179"/>
      <c r="EB635" s="179"/>
      <c r="EC635" s="179"/>
      <c r="ED635" s="179"/>
    </row>
    <row r="636" spans="1:134">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c r="BV636" s="179"/>
      <c r="BW636" s="179"/>
      <c r="BX636" s="179"/>
      <c r="BY636" s="179"/>
      <c r="BZ636" s="179"/>
      <c r="CA636" s="179"/>
      <c r="CB636" s="179"/>
      <c r="CC636" s="179"/>
      <c r="CD636" s="179"/>
      <c r="CE636" s="179"/>
      <c r="CF636" s="179"/>
      <c r="CG636" s="179"/>
      <c r="CH636" s="179"/>
      <c r="CI636" s="179"/>
      <c r="CJ636" s="179"/>
      <c r="CK636" s="179"/>
      <c r="CL636" s="179"/>
      <c r="CM636" s="179"/>
      <c r="CN636" s="179"/>
      <c r="CO636" s="179"/>
      <c r="CP636" s="179"/>
      <c r="CQ636" s="179"/>
      <c r="CR636" s="179"/>
      <c r="CS636" s="179"/>
      <c r="CT636" s="179"/>
      <c r="CU636" s="179"/>
      <c r="CV636" s="179"/>
      <c r="CW636" s="179"/>
      <c r="CX636" s="179"/>
      <c r="CY636" s="179"/>
      <c r="CZ636" s="179"/>
      <c r="DA636" s="179"/>
      <c r="DB636" s="179"/>
      <c r="DC636" s="179"/>
      <c r="DD636" s="179"/>
      <c r="DE636" s="179"/>
      <c r="DF636" s="179"/>
      <c r="DG636" s="179"/>
      <c r="DH636" s="179"/>
      <c r="DI636" s="179"/>
      <c r="DJ636" s="179"/>
      <c r="DK636" s="179"/>
      <c r="DL636" s="179"/>
      <c r="DM636" s="179"/>
      <c r="DN636" s="179"/>
      <c r="DO636" s="179"/>
      <c r="DP636" s="179"/>
      <c r="DQ636" s="179"/>
      <c r="DR636" s="179"/>
      <c r="DS636" s="179"/>
      <c r="DT636" s="179"/>
      <c r="DU636" s="179"/>
      <c r="DV636" s="179"/>
      <c r="DW636" s="179"/>
      <c r="DX636" s="179"/>
      <c r="DY636" s="179"/>
      <c r="DZ636" s="179"/>
      <c r="EA636" s="179"/>
      <c r="EB636" s="179"/>
      <c r="EC636" s="179"/>
      <c r="ED636" s="179"/>
    </row>
    <row r="637" spans="1:134">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c r="BJ637" s="179"/>
      <c r="BK637" s="179"/>
      <c r="BL637" s="179"/>
      <c r="BM637" s="179"/>
      <c r="BN637" s="179"/>
      <c r="BO637" s="179"/>
      <c r="BP637" s="179"/>
      <c r="BQ637" s="179"/>
      <c r="BR637" s="179"/>
      <c r="BS637" s="179"/>
      <c r="BT637" s="179"/>
      <c r="BU637" s="179"/>
      <c r="BV637" s="179"/>
      <c r="BW637" s="179"/>
      <c r="BX637" s="179"/>
      <c r="BY637" s="179"/>
      <c r="BZ637" s="179"/>
      <c r="CA637" s="179"/>
      <c r="CB637" s="179"/>
      <c r="CC637" s="179"/>
      <c r="CD637" s="179"/>
      <c r="CE637" s="179"/>
      <c r="CF637" s="179"/>
      <c r="CG637" s="179"/>
      <c r="CH637" s="179"/>
      <c r="CI637" s="179"/>
      <c r="CJ637" s="179"/>
      <c r="CK637" s="179"/>
      <c r="CL637" s="179"/>
      <c r="CM637" s="179"/>
      <c r="CN637" s="179"/>
      <c r="CO637" s="179"/>
      <c r="CP637" s="179"/>
      <c r="CQ637" s="179"/>
      <c r="CR637" s="179"/>
      <c r="CS637" s="179"/>
      <c r="CT637" s="179"/>
      <c r="CU637" s="179"/>
      <c r="CV637" s="179"/>
      <c r="CW637" s="179"/>
      <c r="CX637" s="179"/>
      <c r="CY637" s="179"/>
      <c r="CZ637" s="179"/>
      <c r="DA637" s="179"/>
      <c r="DB637" s="179"/>
      <c r="DC637" s="179"/>
      <c r="DD637" s="179"/>
      <c r="DE637" s="179"/>
      <c r="DF637" s="179"/>
      <c r="DG637" s="179"/>
      <c r="DH637" s="179"/>
      <c r="DI637" s="179"/>
      <c r="DJ637" s="179"/>
      <c r="DK637" s="179"/>
      <c r="DL637" s="179"/>
      <c r="DM637" s="179"/>
      <c r="DN637" s="179"/>
      <c r="DO637" s="179"/>
      <c r="DP637" s="179"/>
      <c r="DQ637" s="179"/>
      <c r="DR637" s="179"/>
      <c r="DS637" s="179"/>
      <c r="DT637" s="179"/>
      <c r="DU637" s="179"/>
      <c r="DV637" s="179"/>
      <c r="DW637" s="179"/>
      <c r="DX637" s="179"/>
      <c r="DY637" s="179"/>
      <c r="DZ637" s="179"/>
      <c r="EA637" s="179"/>
      <c r="EB637" s="179"/>
      <c r="EC637" s="179"/>
      <c r="ED637" s="179"/>
    </row>
    <row r="638" spans="1:134">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c r="BV638" s="179"/>
      <c r="BW638" s="179"/>
      <c r="BX638" s="179"/>
      <c r="BY638" s="179"/>
      <c r="BZ638" s="179"/>
      <c r="CA638" s="179"/>
      <c r="CB638" s="179"/>
      <c r="CC638" s="179"/>
      <c r="CD638" s="179"/>
      <c r="CE638" s="179"/>
      <c r="CF638" s="179"/>
      <c r="CG638" s="179"/>
      <c r="CH638" s="179"/>
      <c r="CI638" s="179"/>
      <c r="CJ638" s="179"/>
      <c r="CK638" s="179"/>
      <c r="CL638" s="179"/>
      <c r="CM638" s="179"/>
      <c r="CN638" s="179"/>
      <c r="CO638" s="179"/>
      <c r="CP638" s="179"/>
      <c r="CQ638" s="179"/>
      <c r="CR638" s="179"/>
      <c r="CS638" s="179"/>
      <c r="CT638" s="179"/>
      <c r="CU638" s="179"/>
      <c r="CV638" s="179"/>
      <c r="CW638" s="179"/>
      <c r="CX638" s="179"/>
      <c r="CY638" s="179"/>
      <c r="CZ638" s="179"/>
      <c r="DA638" s="179"/>
      <c r="DB638" s="179"/>
      <c r="DC638" s="179"/>
      <c r="DD638" s="179"/>
      <c r="DE638" s="179"/>
      <c r="DF638" s="179"/>
      <c r="DG638" s="179"/>
      <c r="DH638" s="179"/>
      <c r="DI638" s="179"/>
      <c r="DJ638" s="179"/>
      <c r="DK638" s="179"/>
      <c r="DL638" s="179"/>
      <c r="DM638" s="179"/>
      <c r="DN638" s="179"/>
      <c r="DO638" s="179"/>
      <c r="DP638" s="179"/>
      <c r="DQ638" s="179"/>
      <c r="DR638" s="179"/>
      <c r="DS638" s="179"/>
      <c r="DT638" s="179"/>
      <c r="DU638" s="179"/>
      <c r="DV638" s="179"/>
      <c r="DW638" s="179"/>
      <c r="DX638" s="179"/>
      <c r="DY638" s="179"/>
      <c r="DZ638" s="179"/>
      <c r="EA638" s="179"/>
      <c r="EB638" s="179"/>
      <c r="EC638" s="179"/>
      <c r="ED638" s="179"/>
    </row>
    <row r="639" spans="1:134">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c r="BV639" s="179"/>
      <c r="BW639" s="179"/>
      <c r="BX639" s="179"/>
      <c r="BY639" s="179"/>
      <c r="BZ639" s="179"/>
      <c r="CA639" s="179"/>
      <c r="CB639" s="179"/>
      <c r="CC639" s="179"/>
      <c r="CD639" s="179"/>
      <c r="CE639" s="179"/>
      <c r="CF639" s="179"/>
      <c r="CG639" s="179"/>
      <c r="CH639" s="179"/>
      <c r="CI639" s="179"/>
      <c r="CJ639" s="179"/>
      <c r="CK639" s="179"/>
      <c r="CL639" s="179"/>
      <c r="CM639" s="179"/>
      <c r="CN639" s="179"/>
      <c r="CO639" s="179"/>
      <c r="CP639" s="179"/>
      <c r="CQ639" s="179"/>
      <c r="CR639" s="179"/>
      <c r="CS639" s="179"/>
      <c r="CT639" s="179"/>
      <c r="CU639" s="179"/>
      <c r="CV639" s="179"/>
      <c r="CW639" s="179"/>
      <c r="CX639" s="179"/>
      <c r="CY639" s="179"/>
      <c r="CZ639" s="179"/>
      <c r="DA639" s="179"/>
      <c r="DB639" s="179"/>
      <c r="DC639" s="179"/>
      <c r="DD639" s="179"/>
      <c r="DE639" s="179"/>
      <c r="DF639" s="179"/>
      <c r="DG639" s="179"/>
      <c r="DH639" s="179"/>
      <c r="DI639" s="179"/>
      <c r="DJ639" s="179"/>
      <c r="DK639" s="179"/>
      <c r="DL639" s="179"/>
      <c r="DM639" s="179"/>
      <c r="DN639" s="179"/>
      <c r="DO639" s="179"/>
      <c r="DP639" s="179"/>
      <c r="DQ639" s="179"/>
      <c r="DR639" s="179"/>
      <c r="DS639" s="179"/>
      <c r="DT639" s="179"/>
      <c r="DU639" s="179"/>
      <c r="DV639" s="179"/>
      <c r="DW639" s="179"/>
      <c r="DX639" s="179"/>
      <c r="DY639" s="179"/>
      <c r="DZ639" s="179"/>
      <c r="EA639" s="179"/>
      <c r="EB639" s="179"/>
      <c r="EC639" s="179"/>
      <c r="ED639" s="179"/>
    </row>
    <row r="640" spans="1:134">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c r="BV640" s="179"/>
      <c r="BW640" s="179"/>
      <c r="BX640" s="179"/>
      <c r="BY640" s="179"/>
      <c r="BZ640" s="179"/>
      <c r="CA640" s="179"/>
      <c r="CB640" s="179"/>
      <c r="CC640" s="179"/>
      <c r="CD640" s="179"/>
      <c r="CE640" s="179"/>
      <c r="CF640" s="179"/>
      <c r="CG640" s="179"/>
      <c r="CH640" s="179"/>
      <c r="CI640" s="179"/>
      <c r="CJ640" s="179"/>
      <c r="CK640" s="179"/>
      <c r="CL640" s="179"/>
      <c r="CM640" s="179"/>
      <c r="CN640" s="179"/>
      <c r="CO640" s="179"/>
      <c r="CP640" s="179"/>
      <c r="CQ640" s="179"/>
      <c r="CR640" s="179"/>
      <c r="CS640" s="179"/>
      <c r="CT640" s="179"/>
      <c r="CU640" s="179"/>
      <c r="CV640" s="179"/>
      <c r="CW640" s="179"/>
      <c r="CX640" s="179"/>
      <c r="CY640" s="179"/>
      <c r="CZ640" s="179"/>
      <c r="DA640" s="179"/>
      <c r="DB640" s="179"/>
      <c r="DC640" s="179"/>
      <c r="DD640" s="179"/>
      <c r="DE640" s="179"/>
      <c r="DF640" s="179"/>
      <c r="DG640" s="179"/>
      <c r="DH640" s="179"/>
      <c r="DI640" s="179"/>
      <c r="DJ640" s="179"/>
      <c r="DK640" s="179"/>
      <c r="DL640" s="179"/>
      <c r="DM640" s="179"/>
      <c r="DN640" s="179"/>
      <c r="DO640" s="179"/>
      <c r="DP640" s="179"/>
      <c r="DQ640" s="179"/>
      <c r="DR640" s="179"/>
      <c r="DS640" s="179"/>
      <c r="DT640" s="179"/>
      <c r="DU640" s="179"/>
      <c r="DV640" s="179"/>
      <c r="DW640" s="179"/>
      <c r="DX640" s="179"/>
      <c r="DY640" s="179"/>
      <c r="DZ640" s="179"/>
      <c r="EA640" s="179"/>
      <c r="EB640" s="179"/>
      <c r="EC640" s="179"/>
      <c r="ED640" s="179"/>
    </row>
    <row r="641" spans="1:134">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c r="BV641" s="179"/>
      <c r="BW641" s="179"/>
      <c r="BX641" s="179"/>
      <c r="BY641" s="179"/>
      <c r="BZ641" s="179"/>
      <c r="CA641" s="179"/>
      <c r="CB641" s="179"/>
      <c r="CC641" s="179"/>
      <c r="CD641" s="179"/>
      <c r="CE641" s="179"/>
      <c r="CF641" s="179"/>
      <c r="CG641" s="179"/>
      <c r="CH641" s="179"/>
      <c r="CI641" s="179"/>
      <c r="CJ641" s="179"/>
      <c r="CK641" s="179"/>
      <c r="CL641" s="179"/>
      <c r="CM641" s="179"/>
      <c r="CN641" s="179"/>
      <c r="CO641" s="179"/>
      <c r="CP641" s="179"/>
      <c r="CQ641" s="179"/>
      <c r="CR641" s="179"/>
      <c r="CS641" s="179"/>
      <c r="CT641" s="179"/>
      <c r="CU641" s="179"/>
      <c r="CV641" s="179"/>
      <c r="CW641" s="179"/>
      <c r="CX641" s="179"/>
      <c r="CY641" s="179"/>
      <c r="CZ641" s="179"/>
      <c r="DA641" s="179"/>
      <c r="DB641" s="179"/>
      <c r="DC641" s="179"/>
      <c r="DD641" s="179"/>
      <c r="DE641" s="179"/>
      <c r="DF641" s="179"/>
      <c r="DG641" s="179"/>
      <c r="DH641" s="179"/>
      <c r="DI641" s="179"/>
      <c r="DJ641" s="179"/>
      <c r="DK641" s="179"/>
      <c r="DL641" s="179"/>
      <c r="DM641" s="179"/>
      <c r="DN641" s="179"/>
      <c r="DO641" s="179"/>
      <c r="DP641" s="179"/>
      <c r="DQ641" s="179"/>
      <c r="DR641" s="179"/>
      <c r="DS641" s="179"/>
      <c r="DT641" s="179"/>
      <c r="DU641" s="179"/>
      <c r="DV641" s="179"/>
      <c r="DW641" s="179"/>
      <c r="DX641" s="179"/>
      <c r="DY641" s="179"/>
      <c r="DZ641" s="179"/>
      <c r="EA641" s="179"/>
      <c r="EB641" s="179"/>
      <c r="EC641" s="179"/>
      <c r="ED641" s="179"/>
    </row>
    <row r="642" spans="1:134">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c r="BV642" s="179"/>
      <c r="BW642" s="179"/>
      <c r="BX642" s="179"/>
      <c r="BY642" s="179"/>
      <c r="BZ642" s="179"/>
      <c r="CA642" s="179"/>
      <c r="CB642" s="179"/>
      <c r="CC642" s="179"/>
      <c r="CD642" s="179"/>
      <c r="CE642" s="179"/>
      <c r="CF642" s="179"/>
      <c r="CG642" s="179"/>
      <c r="CH642" s="179"/>
      <c r="CI642" s="179"/>
      <c r="CJ642" s="179"/>
      <c r="CK642" s="179"/>
      <c r="CL642" s="179"/>
      <c r="CM642" s="179"/>
      <c r="CN642" s="179"/>
      <c r="CO642" s="179"/>
      <c r="CP642" s="179"/>
      <c r="CQ642" s="179"/>
      <c r="CR642" s="179"/>
      <c r="CS642" s="179"/>
      <c r="CT642" s="179"/>
      <c r="CU642" s="179"/>
      <c r="CV642" s="179"/>
      <c r="CW642" s="179"/>
      <c r="CX642" s="179"/>
      <c r="CY642" s="179"/>
      <c r="CZ642" s="179"/>
      <c r="DA642" s="179"/>
      <c r="DB642" s="179"/>
      <c r="DC642" s="179"/>
      <c r="DD642" s="179"/>
      <c r="DE642" s="179"/>
      <c r="DF642" s="179"/>
      <c r="DG642" s="179"/>
      <c r="DH642" s="179"/>
      <c r="DI642" s="179"/>
      <c r="DJ642" s="179"/>
      <c r="DK642" s="179"/>
      <c r="DL642" s="179"/>
      <c r="DM642" s="179"/>
      <c r="DN642" s="179"/>
      <c r="DO642" s="179"/>
      <c r="DP642" s="179"/>
      <c r="DQ642" s="179"/>
      <c r="DR642" s="179"/>
      <c r="DS642" s="179"/>
      <c r="DT642" s="179"/>
      <c r="DU642" s="179"/>
      <c r="DV642" s="179"/>
      <c r="DW642" s="179"/>
      <c r="DX642" s="179"/>
      <c r="DY642" s="179"/>
      <c r="DZ642" s="179"/>
      <c r="EA642" s="179"/>
      <c r="EB642" s="179"/>
      <c r="EC642" s="179"/>
      <c r="ED642" s="179"/>
    </row>
    <row r="643" spans="1:134">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c r="BV643" s="179"/>
      <c r="BW643" s="179"/>
      <c r="BX643" s="179"/>
      <c r="BY643" s="179"/>
      <c r="BZ643" s="179"/>
      <c r="CA643" s="179"/>
      <c r="CB643" s="179"/>
      <c r="CC643" s="179"/>
      <c r="CD643" s="179"/>
      <c r="CE643" s="179"/>
      <c r="CF643" s="179"/>
      <c r="CG643" s="179"/>
      <c r="CH643" s="179"/>
      <c r="CI643" s="179"/>
      <c r="CJ643" s="179"/>
      <c r="CK643" s="179"/>
      <c r="CL643" s="179"/>
      <c r="CM643" s="179"/>
      <c r="CN643" s="179"/>
      <c r="CO643" s="179"/>
      <c r="CP643" s="179"/>
      <c r="CQ643" s="179"/>
      <c r="CR643" s="179"/>
      <c r="CS643" s="179"/>
      <c r="CT643" s="179"/>
      <c r="CU643" s="179"/>
      <c r="CV643" s="179"/>
      <c r="CW643" s="179"/>
      <c r="CX643" s="179"/>
      <c r="CY643" s="179"/>
      <c r="CZ643" s="179"/>
      <c r="DA643" s="179"/>
      <c r="DB643" s="179"/>
      <c r="DC643" s="179"/>
      <c r="DD643" s="179"/>
      <c r="DE643" s="179"/>
      <c r="DF643" s="179"/>
      <c r="DG643" s="179"/>
      <c r="DH643" s="179"/>
      <c r="DI643" s="179"/>
      <c r="DJ643" s="179"/>
      <c r="DK643" s="179"/>
      <c r="DL643" s="179"/>
      <c r="DM643" s="179"/>
      <c r="DN643" s="179"/>
      <c r="DO643" s="179"/>
      <c r="DP643" s="179"/>
      <c r="DQ643" s="179"/>
      <c r="DR643" s="179"/>
      <c r="DS643" s="179"/>
      <c r="DT643" s="179"/>
      <c r="DU643" s="179"/>
      <c r="DV643" s="179"/>
      <c r="DW643" s="179"/>
      <c r="DX643" s="179"/>
      <c r="DY643" s="179"/>
      <c r="DZ643" s="179"/>
      <c r="EA643" s="179"/>
      <c r="EB643" s="179"/>
      <c r="EC643" s="179"/>
      <c r="ED643" s="179"/>
    </row>
    <row r="644" spans="1:134">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c r="BV644" s="179"/>
      <c r="BW644" s="179"/>
      <c r="BX644" s="179"/>
      <c r="BY644" s="179"/>
      <c r="BZ644" s="179"/>
      <c r="CA644" s="179"/>
      <c r="CB644" s="179"/>
      <c r="CC644" s="179"/>
      <c r="CD644" s="179"/>
      <c r="CE644" s="179"/>
      <c r="CF644" s="179"/>
      <c r="CG644" s="179"/>
      <c r="CH644" s="179"/>
      <c r="CI644" s="179"/>
      <c r="CJ644" s="179"/>
      <c r="CK644" s="179"/>
      <c r="CL644" s="179"/>
      <c r="CM644" s="179"/>
      <c r="CN644" s="179"/>
      <c r="CO644" s="179"/>
      <c r="CP644" s="179"/>
      <c r="CQ644" s="179"/>
      <c r="CR644" s="179"/>
      <c r="CS644" s="179"/>
      <c r="CT644" s="179"/>
      <c r="CU644" s="179"/>
      <c r="CV644" s="179"/>
      <c r="CW644" s="179"/>
      <c r="CX644" s="179"/>
      <c r="CY644" s="179"/>
      <c r="CZ644" s="179"/>
      <c r="DA644" s="179"/>
      <c r="DB644" s="179"/>
      <c r="DC644" s="179"/>
      <c r="DD644" s="179"/>
      <c r="DE644" s="179"/>
      <c r="DF644" s="179"/>
      <c r="DG644" s="179"/>
      <c r="DH644" s="179"/>
      <c r="DI644" s="179"/>
      <c r="DJ644" s="179"/>
      <c r="DK644" s="179"/>
      <c r="DL644" s="179"/>
      <c r="DM644" s="179"/>
      <c r="DN644" s="179"/>
      <c r="DO644" s="179"/>
      <c r="DP644" s="179"/>
      <c r="DQ644" s="179"/>
      <c r="DR644" s="179"/>
      <c r="DS644" s="179"/>
      <c r="DT644" s="179"/>
      <c r="DU644" s="179"/>
      <c r="DV644" s="179"/>
      <c r="DW644" s="179"/>
      <c r="DX644" s="179"/>
      <c r="DY644" s="179"/>
      <c r="DZ644" s="179"/>
      <c r="EA644" s="179"/>
      <c r="EB644" s="179"/>
      <c r="EC644" s="179"/>
      <c r="ED644" s="179"/>
    </row>
    <row r="645" spans="1:134">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c r="BV645" s="179"/>
      <c r="BW645" s="179"/>
      <c r="BX645" s="179"/>
      <c r="BY645" s="179"/>
      <c r="BZ645" s="179"/>
      <c r="CA645" s="179"/>
      <c r="CB645" s="179"/>
      <c r="CC645" s="179"/>
      <c r="CD645" s="179"/>
      <c r="CE645" s="179"/>
      <c r="CF645" s="17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79"/>
      <c r="DW645" s="179"/>
      <c r="DX645" s="179"/>
      <c r="DY645" s="179"/>
      <c r="DZ645" s="179"/>
      <c r="EA645" s="179"/>
      <c r="EB645" s="179"/>
      <c r="EC645" s="179"/>
      <c r="ED645" s="179"/>
    </row>
    <row r="646" spans="1:134">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79"/>
      <c r="DW646" s="179"/>
      <c r="DX646" s="179"/>
      <c r="DY646" s="179"/>
      <c r="DZ646" s="179"/>
      <c r="EA646" s="179"/>
      <c r="EB646" s="179"/>
      <c r="EC646" s="179"/>
      <c r="ED646" s="179"/>
    </row>
    <row r="647" spans="1:134">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c r="BV647" s="179"/>
      <c r="BW647" s="179"/>
      <c r="BX647" s="179"/>
      <c r="BY647" s="179"/>
      <c r="BZ647" s="179"/>
      <c r="CA647" s="179"/>
      <c r="CB647" s="179"/>
      <c r="CC647" s="179"/>
      <c r="CD647" s="179"/>
      <c r="CE647" s="179"/>
      <c r="CF647" s="179"/>
      <c r="CG647" s="179"/>
      <c r="CH647" s="179"/>
      <c r="CI647" s="179"/>
      <c r="CJ647" s="179"/>
      <c r="CK647" s="179"/>
      <c r="CL647" s="179"/>
      <c r="CM647" s="179"/>
      <c r="CN647" s="179"/>
      <c r="CO647" s="179"/>
      <c r="CP647" s="179"/>
      <c r="CQ647" s="179"/>
      <c r="CR647" s="179"/>
      <c r="CS647" s="179"/>
      <c r="CT647" s="179"/>
      <c r="CU647" s="179"/>
      <c r="CV647" s="179"/>
      <c r="CW647" s="179"/>
      <c r="CX647" s="179"/>
      <c r="CY647" s="179"/>
      <c r="CZ647" s="179"/>
      <c r="DA647" s="179"/>
      <c r="DB647" s="179"/>
      <c r="DC647" s="179"/>
      <c r="DD647" s="179"/>
      <c r="DE647" s="179"/>
      <c r="DF647" s="179"/>
      <c r="DG647" s="179"/>
      <c r="DH647" s="179"/>
      <c r="DI647" s="179"/>
      <c r="DJ647" s="179"/>
      <c r="DK647" s="179"/>
      <c r="DL647" s="179"/>
      <c r="DM647" s="179"/>
      <c r="DN647" s="179"/>
      <c r="DO647" s="179"/>
      <c r="DP647" s="179"/>
      <c r="DQ647" s="179"/>
      <c r="DR647" s="179"/>
      <c r="DS647" s="179"/>
      <c r="DT647" s="179"/>
      <c r="DU647" s="179"/>
      <c r="DV647" s="179"/>
      <c r="DW647" s="179"/>
      <c r="DX647" s="179"/>
      <c r="DY647" s="179"/>
      <c r="DZ647" s="179"/>
      <c r="EA647" s="179"/>
      <c r="EB647" s="179"/>
      <c r="EC647" s="179"/>
      <c r="ED647" s="179"/>
    </row>
    <row r="648" spans="1:134">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c r="BV648" s="179"/>
      <c r="BW648" s="179"/>
      <c r="BX648" s="179"/>
      <c r="BY648" s="179"/>
      <c r="BZ648" s="179"/>
      <c r="CA648" s="179"/>
      <c r="CB648" s="179"/>
      <c r="CC648" s="179"/>
      <c r="CD648" s="179"/>
      <c r="CE648" s="179"/>
      <c r="CF648" s="179"/>
      <c r="CG648" s="179"/>
      <c r="CH648" s="179"/>
      <c r="CI648" s="179"/>
      <c r="CJ648" s="179"/>
      <c r="CK648" s="179"/>
      <c r="CL648" s="179"/>
      <c r="CM648" s="179"/>
      <c r="CN648" s="179"/>
      <c r="CO648" s="179"/>
      <c r="CP648" s="179"/>
      <c r="CQ648" s="179"/>
      <c r="CR648" s="179"/>
      <c r="CS648" s="179"/>
      <c r="CT648" s="179"/>
      <c r="CU648" s="179"/>
      <c r="CV648" s="179"/>
      <c r="CW648" s="179"/>
      <c r="CX648" s="179"/>
      <c r="CY648" s="179"/>
      <c r="CZ648" s="179"/>
      <c r="DA648" s="179"/>
      <c r="DB648" s="179"/>
      <c r="DC648" s="179"/>
      <c r="DD648" s="179"/>
      <c r="DE648" s="179"/>
      <c r="DF648" s="179"/>
      <c r="DG648" s="179"/>
      <c r="DH648" s="179"/>
      <c r="DI648" s="179"/>
      <c r="DJ648" s="179"/>
      <c r="DK648" s="179"/>
      <c r="DL648" s="179"/>
      <c r="DM648" s="179"/>
      <c r="DN648" s="179"/>
      <c r="DO648" s="179"/>
      <c r="DP648" s="179"/>
      <c r="DQ648" s="179"/>
      <c r="DR648" s="179"/>
      <c r="DS648" s="179"/>
      <c r="DT648" s="179"/>
      <c r="DU648" s="179"/>
      <c r="DV648" s="179"/>
      <c r="DW648" s="179"/>
      <c r="DX648" s="179"/>
      <c r="DY648" s="179"/>
      <c r="DZ648" s="179"/>
      <c r="EA648" s="179"/>
      <c r="EB648" s="179"/>
      <c r="EC648" s="179"/>
      <c r="ED648" s="179"/>
    </row>
    <row r="649" spans="1:134">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c r="BV649" s="179"/>
      <c r="BW649" s="179"/>
      <c r="BX649" s="179"/>
      <c r="BY649" s="179"/>
      <c r="BZ649" s="179"/>
      <c r="CA649" s="179"/>
      <c r="CB649" s="179"/>
      <c r="CC649" s="179"/>
      <c r="CD649" s="179"/>
      <c r="CE649" s="179"/>
      <c r="CF649" s="179"/>
      <c r="CG649" s="179"/>
      <c r="CH649" s="179"/>
      <c r="CI649" s="179"/>
      <c r="CJ649" s="179"/>
      <c r="CK649" s="179"/>
      <c r="CL649" s="179"/>
      <c r="CM649" s="179"/>
      <c r="CN649" s="179"/>
      <c r="CO649" s="179"/>
      <c r="CP649" s="179"/>
      <c r="CQ649" s="179"/>
      <c r="CR649" s="179"/>
      <c r="CS649" s="179"/>
      <c r="CT649" s="179"/>
      <c r="CU649" s="179"/>
      <c r="CV649" s="179"/>
      <c r="CW649" s="179"/>
      <c r="CX649" s="179"/>
      <c r="CY649" s="179"/>
      <c r="CZ649" s="179"/>
      <c r="DA649" s="179"/>
      <c r="DB649" s="179"/>
      <c r="DC649" s="179"/>
      <c r="DD649" s="179"/>
      <c r="DE649" s="179"/>
      <c r="DF649" s="179"/>
      <c r="DG649" s="179"/>
      <c r="DH649" s="179"/>
      <c r="DI649" s="179"/>
      <c r="DJ649" s="179"/>
      <c r="DK649" s="179"/>
      <c r="DL649" s="179"/>
      <c r="DM649" s="179"/>
      <c r="DN649" s="179"/>
      <c r="DO649" s="179"/>
      <c r="DP649" s="179"/>
      <c r="DQ649" s="179"/>
      <c r="DR649" s="179"/>
      <c r="DS649" s="179"/>
      <c r="DT649" s="179"/>
      <c r="DU649" s="179"/>
      <c r="DV649" s="179"/>
      <c r="DW649" s="179"/>
      <c r="DX649" s="179"/>
      <c r="DY649" s="179"/>
      <c r="DZ649" s="179"/>
      <c r="EA649" s="179"/>
      <c r="EB649" s="179"/>
      <c r="EC649" s="179"/>
      <c r="ED649" s="179"/>
    </row>
    <row r="650" spans="1:134">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c r="BV650" s="179"/>
      <c r="BW650" s="179"/>
      <c r="BX650" s="179"/>
      <c r="BY650" s="179"/>
      <c r="BZ650" s="179"/>
      <c r="CA650" s="179"/>
      <c r="CB650" s="179"/>
      <c r="CC650" s="179"/>
      <c r="CD650" s="179"/>
      <c r="CE650" s="179"/>
      <c r="CF650" s="179"/>
      <c r="CG650" s="179"/>
      <c r="CH650" s="179"/>
      <c r="CI650" s="179"/>
      <c r="CJ650" s="179"/>
      <c r="CK650" s="179"/>
      <c r="CL650" s="179"/>
      <c r="CM650" s="179"/>
      <c r="CN650" s="179"/>
      <c r="CO650" s="179"/>
      <c r="CP650" s="179"/>
      <c r="CQ650" s="179"/>
      <c r="CR650" s="179"/>
      <c r="CS650" s="179"/>
      <c r="CT650" s="179"/>
      <c r="CU650" s="179"/>
      <c r="CV650" s="179"/>
      <c r="CW650" s="179"/>
      <c r="CX650" s="179"/>
      <c r="CY650" s="179"/>
      <c r="CZ650" s="179"/>
      <c r="DA650" s="179"/>
      <c r="DB650" s="179"/>
      <c r="DC650" s="179"/>
      <c r="DD650" s="179"/>
      <c r="DE650" s="179"/>
      <c r="DF650" s="179"/>
      <c r="DG650" s="179"/>
      <c r="DH650" s="179"/>
      <c r="DI650" s="179"/>
      <c r="DJ650" s="179"/>
      <c r="DK650" s="179"/>
      <c r="DL650" s="179"/>
      <c r="DM650" s="179"/>
      <c r="DN650" s="179"/>
      <c r="DO650" s="179"/>
      <c r="DP650" s="179"/>
      <c r="DQ650" s="179"/>
      <c r="DR650" s="179"/>
      <c r="DS650" s="179"/>
      <c r="DT650" s="179"/>
      <c r="DU650" s="179"/>
      <c r="DV650" s="179"/>
      <c r="DW650" s="179"/>
      <c r="DX650" s="179"/>
      <c r="DY650" s="179"/>
      <c r="DZ650" s="179"/>
      <c r="EA650" s="179"/>
      <c r="EB650" s="179"/>
      <c r="EC650" s="179"/>
      <c r="ED650" s="179"/>
    </row>
    <row r="651" spans="1:134">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c r="BV651" s="179"/>
      <c r="BW651" s="179"/>
      <c r="BX651" s="179"/>
      <c r="BY651" s="179"/>
      <c r="BZ651" s="179"/>
      <c r="CA651" s="179"/>
      <c r="CB651" s="179"/>
      <c r="CC651" s="179"/>
      <c r="CD651" s="179"/>
      <c r="CE651" s="179"/>
      <c r="CF651" s="179"/>
      <c r="CG651" s="179"/>
      <c r="CH651" s="179"/>
      <c r="CI651" s="179"/>
      <c r="CJ651" s="179"/>
      <c r="CK651" s="179"/>
      <c r="CL651" s="179"/>
      <c r="CM651" s="179"/>
      <c r="CN651" s="179"/>
      <c r="CO651" s="179"/>
      <c r="CP651" s="179"/>
      <c r="CQ651" s="179"/>
      <c r="CR651" s="179"/>
      <c r="CS651" s="179"/>
      <c r="CT651" s="179"/>
      <c r="CU651" s="179"/>
      <c r="CV651" s="179"/>
      <c r="CW651" s="179"/>
      <c r="CX651" s="179"/>
      <c r="CY651" s="179"/>
      <c r="CZ651" s="179"/>
      <c r="DA651" s="179"/>
      <c r="DB651" s="179"/>
      <c r="DC651" s="179"/>
      <c r="DD651" s="179"/>
      <c r="DE651" s="179"/>
      <c r="DF651" s="179"/>
      <c r="DG651" s="179"/>
      <c r="DH651" s="179"/>
      <c r="DI651" s="179"/>
      <c r="DJ651" s="179"/>
      <c r="DK651" s="179"/>
      <c r="DL651" s="179"/>
      <c r="DM651" s="179"/>
      <c r="DN651" s="179"/>
      <c r="DO651" s="179"/>
      <c r="DP651" s="179"/>
      <c r="DQ651" s="179"/>
      <c r="DR651" s="179"/>
      <c r="DS651" s="179"/>
      <c r="DT651" s="179"/>
      <c r="DU651" s="179"/>
      <c r="DV651" s="179"/>
      <c r="DW651" s="179"/>
      <c r="DX651" s="179"/>
      <c r="DY651" s="179"/>
      <c r="DZ651" s="179"/>
      <c r="EA651" s="179"/>
      <c r="EB651" s="179"/>
      <c r="EC651" s="179"/>
      <c r="ED651" s="179"/>
    </row>
    <row r="652" spans="1:134">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79"/>
      <c r="CW652" s="179"/>
      <c r="CX652" s="179"/>
      <c r="CY652" s="179"/>
      <c r="CZ652" s="179"/>
      <c r="DA652" s="179"/>
      <c r="DB652" s="179"/>
      <c r="DC652" s="179"/>
      <c r="DD652" s="179"/>
      <c r="DE652" s="179"/>
      <c r="DF652" s="179"/>
      <c r="DG652" s="179"/>
      <c r="DH652" s="179"/>
      <c r="DI652" s="179"/>
      <c r="DJ652" s="179"/>
      <c r="DK652" s="179"/>
      <c r="DL652" s="179"/>
      <c r="DM652" s="179"/>
      <c r="DN652" s="179"/>
      <c r="DO652" s="179"/>
      <c r="DP652" s="179"/>
      <c r="DQ652" s="179"/>
      <c r="DR652" s="179"/>
      <c r="DS652" s="179"/>
      <c r="DT652" s="179"/>
      <c r="DU652" s="179"/>
      <c r="DV652" s="179"/>
      <c r="DW652" s="179"/>
      <c r="DX652" s="179"/>
      <c r="DY652" s="179"/>
      <c r="DZ652" s="179"/>
      <c r="EA652" s="179"/>
      <c r="EB652" s="179"/>
      <c r="EC652" s="179"/>
      <c r="ED652" s="179"/>
    </row>
    <row r="653" spans="1:134">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79"/>
      <c r="CW653" s="179"/>
      <c r="CX653" s="179"/>
      <c r="CY653" s="179"/>
      <c r="CZ653" s="179"/>
      <c r="DA653" s="179"/>
      <c r="DB653" s="179"/>
      <c r="DC653" s="179"/>
      <c r="DD653" s="179"/>
      <c r="DE653" s="179"/>
      <c r="DF653" s="179"/>
      <c r="DG653" s="179"/>
      <c r="DH653" s="179"/>
      <c r="DI653" s="179"/>
      <c r="DJ653" s="179"/>
      <c r="DK653" s="179"/>
      <c r="DL653" s="179"/>
      <c r="DM653" s="179"/>
      <c r="DN653" s="179"/>
      <c r="DO653" s="179"/>
      <c r="DP653" s="179"/>
      <c r="DQ653" s="179"/>
      <c r="DR653" s="179"/>
      <c r="DS653" s="179"/>
      <c r="DT653" s="179"/>
      <c r="DU653" s="179"/>
      <c r="DV653" s="179"/>
      <c r="DW653" s="179"/>
      <c r="DX653" s="179"/>
      <c r="DY653" s="179"/>
      <c r="DZ653" s="179"/>
      <c r="EA653" s="179"/>
      <c r="EB653" s="179"/>
      <c r="EC653" s="179"/>
      <c r="ED653" s="179"/>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election activeCell="A19" sqref="A19"/>
    </sheetView>
  </sheetViews>
  <sheetFormatPr defaultColWidth="8.81640625" defaultRowHeight="13"/>
  <cols>
    <col min="1" max="1" width="31.453125" style="122" customWidth="1"/>
    <col min="2" max="3" width="12.54296875" style="122" customWidth="1"/>
    <col min="4" max="4" width="12.54296875" style="124" customWidth="1"/>
    <col min="5" max="5" width="4.453125" style="122" customWidth="1"/>
    <col min="6" max="7" width="13.26953125" style="122" customWidth="1"/>
    <col min="8" max="8" width="13.26953125" style="124" customWidth="1"/>
    <col min="9" max="11" width="11" style="122" customWidth="1"/>
    <col min="12" max="12" width="2" style="124" customWidth="1"/>
    <col min="13" max="15" width="11" style="122" customWidth="1"/>
    <col min="16" max="16" width="2.1796875" style="124" customWidth="1"/>
    <col min="17" max="19" width="11" style="122" customWidth="1"/>
    <col min="20" max="27" width="10.453125" style="122" customWidth="1"/>
    <col min="28" max="16384" width="8.81640625" style="122"/>
  </cols>
  <sheetData>
    <row r="1" spans="1:134" s="209" customFormat="1">
      <c r="A1" s="199" t="s">
        <v>438</v>
      </c>
      <c r="B1" s="199"/>
      <c r="C1" s="199"/>
      <c r="D1" s="199"/>
      <c r="E1" s="244"/>
      <c r="F1" s="199"/>
      <c r="G1" s="199"/>
      <c r="H1" s="199"/>
    </row>
    <row r="2" spans="1:134" s="209" customFormat="1" ht="6" customHeight="1">
      <c r="E2" s="245"/>
    </row>
    <row r="3" spans="1:134" s="209" customFormat="1" ht="22.5" customHeight="1" thickBot="1">
      <c r="A3" s="201" t="s">
        <v>229</v>
      </c>
      <c r="B3" s="225" t="s">
        <v>439</v>
      </c>
      <c r="C3" s="225" t="s">
        <v>415</v>
      </c>
      <c r="D3" s="249" t="s">
        <v>439</v>
      </c>
      <c r="E3" s="238"/>
      <c r="F3" s="225" t="s">
        <v>440</v>
      </c>
      <c r="G3" s="225" t="s">
        <v>415</v>
      </c>
      <c r="H3" s="252" t="s">
        <v>440</v>
      </c>
    </row>
    <row r="4" spans="1:134" s="150" customFormat="1" ht="13.5" thickTop="1">
      <c r="A4" s="173" t="s">
        <v>3</v>
      </c>
      <c r="B4" s="155"/>
      <c r="C4" s="155"/>
      <c r="D4" s="250"/>
      <c r="E4" s="251"/>
      <c r="F4" s="155"/>
      <c r="G4" s="155"/>
      <c r="H4" s="246"/>
    </row>
    <row r="5" spans="1:134">
      <c r="A5" s="160" t="s">
        <v>4</v>
      </c>
      <c r="B5" s="139">
        <v>14203.6</v>
      </c>
      <c r="C5" s="139">
        <v>0</v>
      </c>
      <c r="D5" s="230">
        <v>14203.6</v>
      </c>
      <c r="E5" s="140"/>
      <c r="F5" s="139">
        <v>8822.2000000000007</v>
      </c>
      <c r="G5" s="139">
        <v>0</v>
      </c>
      <c r="H5" s="230">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0" t="s">
        <v>416</v>
      </c>
      <c r="B6" s="139">
        <v>-9539.4</v>
      </c>
      <c r="C6" s="139">
        <v>-351.1</v>
      </c>
      <c r="D6" s="230">
        <v>-9890.5</v>
      </c>
      <c r="E6" s="140"/>
      <c r="F6" s="139">
        <v>-6400.6</v>
      </c>
      <c r="G6" s="139">
        <v>-185.17000000000002</v>
      </c>
      <c r="H6" s="230">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0" customFormat="1">
      <c r="A7" s="173" t="s">
        <v>12</v>
      </c>
      <c r="B7" s="174">
        <v>4664.2000000000007</v>
      </c>
      <c r="C7" s="174">
        <v>-351.1</v>
      </c>
      <c r="D7" s="247">
        <v>4313.1000000000004</v>
      </c>
      <c r="E7" s="248"/>
      <c r="F7" s="174">
        <v>2421.6000000000004</v>
      </c>
      <c r="G7" s="174">
        <v>-185.17000000000002</v>
      </c>
      <c r="H7" s="247">
        <v>2236.4300000000003</v>
      </c>
    </row>
    <row r="8" spans="1:134">
      <c r="A8" s="160" t="s">
        <v>417</v>
      </c>
      <c r="B8" s="139">
        <v>-1040.8</v>
      </c>
      <c r="C8" s="139">
        <v>56.3</v>
      </c>
      <c r="D8" s="230">
        <v>-984.5</v>
      </c>
      <c r="E8" s="140"/>
      <c r="F8" s="139">
        <v>-608.1</v>
      </c>
      <c r="G8" s="139">
        <v>0</v>
      </c>
      <c r="H8" s="230">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
      <c r="A9" s="160" t="s">
        <v>425</v>
      </c>
      <c r="B9" s="139">
        <v>-2303.5</v>
      </c>
      <c r="C9" s="139">
        <v>294.8</v>
      </c>
      <c r="D9" s="230">
        <v>-2008.7</v>
      </c>
      <c r="E9" s="140"/>
      <c r="F9" s="139">
        <v>-1337.9</v>
      </c>
      <c r="G9" s="139">
        <v>187</v>
      </c>
      <c r="H9" s="230">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426</v>
      </c>
      <c r="B10" s="139">
        <v>121</v>
      </c>
      <c r="C10" s="139">
        <v>-1</v>
      </c>
      <c r="D10" s="230">
        <v>120</v>
      </c>
      <c r="E10" s="140"/>
      <c r="F10" s="139">
        <v>77</v>
      </c>
      <c r="G10" s="139">
        <v>-2.4420000000000002</v>
      </c>
      <c r="H10" s="230">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29"/>
      <c r="E11" s="145"/>
      <c r="F11" s="145"/>
      <c r="G11" s="145"/>
      <c r="H11" s="229"/>
      <c r="I11" s="145"/>
      <c r="J11" s="145"/>
      <c r="K11" s="145"/>
      <c r="L11" s="229"/>
      <c r="M11" s="145"/>
      <c r="N11" s="145"/>
      <c r="O11" s="145"/>
      <c r="P11" s="229"/>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3" customHeight="1">
      <c r="A12" s="287" t="s">
        <v>428</v>
      </c>
      <c r="B12" s="287"/>
      <c r="C12" s="287"/>
      <c r="D12" s="287"/>
      <c r="E12" s="287"/>
      <c r="F12" s="287"/>
      <c r="G12" s="287"/>
      <c r="H12" s="287"/>
      <c r="I12" s="145"/>
      <c r="J12" s="145"/>
      <c r="K12" s="145"/>
      <c r="L12" s="229"/>
      <c r="M12" s="145"/>
      <c r="N12" s="145"/>
      <c r="O12" s="145"/>
      <c r="P12" s="229"/>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5" customHeight="1">
      <c r="A13" s="287"/>
      <c r="B13" s="287"/>
      <c r="C13" s="287"/>
      <c r="D13" s="287"/>
      <c r="E13" s="287"/>
      <c r="F13" s="287"/>
      <c r="G13" s="287"/>
      <c r="H13" s="287"/>
      <c r="I13" s="145"/>
      <c r="J13" s="145"/>
      <c r="K13" s="145"/>
      <c r="L13" s="229"/>
      <c r="M13" s="145"/>
      <c r="N13" s="145"/>
      <c r="O13" s="145"/>
      <c r="P13" s="229"/>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29"/>
      <c r="E14" s="145"/>
      <c r="F14" s="145"/>
      <c r="G14" s="145"/>
      <c r="H14" s="229"/>
      <c r="I14" s="145"/>
      <c r="J14" s="145"/>
      <c r="K14" s="145"/>
      <c r="L14" s="229"/>
      <c r="M14" s="145"/>
      <c r="N14" s="145"/>
      <c r="O14" s="145"/>
      <c r="P14" s="229"/>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29"/>
      <c r="E15" s="145"/>
      <c r="F15" s="145"/>
      <c r="G15" s="145"/>
      <c r="H15" s="229"/>
      <c r="I15" s="145"/>
      <c r="J15" s="145"/>
      <c r="K15" s="145"/>
      <c r="L15" s="229"/>
      <c r="M15" s="145"/>
      <c r="N15" s="145"/>
      <c r="O15" s="145"/>
      <c r="P15" s="229"/>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29"/>
      <c r="E16" s="145"/>
      <c r="F16" s="145"/>
      <c r="G16" s="145"/>
      <c r="H16" s="229"/>
      <c r="I16" s="145"/>
      <c r="J16" s="145"/>
      <c r="K16" s="145"/>
      <c r="L16" s="229"/>
      <c r="M16" s="145"/>
      <c r="N16" s="145"/>
      <c r="O16" s="145"/>
      <c r="P16" s="229"/>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29"/>
      <c r="E17" s="145"/>
      <c r="F17" s="145"/>
      <c r="G17" s="145"/>
      <c r="H17" s="229"/>
      <c r="I17" s="145"/>
      <c r="J17" s="145"/>
      <c r="K17" s="145"/>
      <c r="L17" s="229"/>
      <c r="M17" s="145"/>
      <c r="N17" s="145"/>
      <c r="O17" s="145"/>
      <c r="P17" s="229"/>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29"/>
      <c r="E18" s="145"/>
      <c r="F18" s="145"/>
      <c r="G18" s="145"/>
      <c r="H18" s="229"/>
      <c r="I18" s="145"/>
      <c r="J18" s="145"/>
      <c r="K18" s="145"/>
      <c r="L18" s="229"/>
      <c r="M18" s="145"/>
      <c r="N18" s="145"/>
      <c r="O18" s="145"/>
      <c r="P18" s="229"/>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29"/>
      <c r="E19" s="145"/>
      <c r="F19" s="145"/>
      <c r="G19" s="145"/>
      <c r="H19" s="229"/>
      <c r="I19" s="145"/>
      <c r="J19" s="145"/>
      <c r="K19" s="145"/>
      <c r="L19" s="229"/>
      <c r="M19" s="145"/>
      <c r="N19" s="145"/>
      <c r="O19" s="145"/>
      <c r="P19" s="229"/>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29"/>
      <c r="E20" s="145"/>
      <c r="F20" s="145"/>
      <c r="G20" s="145"/>
      <c r="H20" s="229"/>
      <c r="I20" s="145"/>
      <c r="J20" s="145"/>
      <c r="K20" s="145"/>
      <c r="L20" s="229"/>
      <c r="M20" s="145"/>
      <c r="N20" s="145"/>
      <c r="O20" s="145"/>
      <c r="P20" s="229"/>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29"/>
      <c r="E21" s="145"/>
      <c r="F21" s="145"/>
      <c r="G21" s="145"/>
      <c r="H21" s="229"/>
      <c r="I21" s="145"/>
      <c r="J21" s="145"/>
      <c r="K21" s="145"/>
      <c r="L21" s="229"/>
      <c r="M21" s="145"/>
      <c r="N21" s="145"/>
      <c r="O21" s="145"/>
      <c r="P21" s="229"/>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29"/>
      <c r="E22" s="145"/>
      <c r="F22" s="145"/>
      <c r="G22" s="145"/>
      <c r="H22" s="229"/>
      <c r="I22" s="145"/>
      <c r="J22" s="145"/>
      <c r="K22" s="145"/>
      <c r="L22" s="229"/>
      <c r="M22" s="145"/>
      <c r="N22" s="145"/>
      <c r="O22" s="145"/>
      <c r="P22" s="229"/>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29"/>
      <c r="E23" s="145"/>
      <c r="F23" s="145"/>
      <c r="G23" s="145"/>
      <c r="H23" s="229"/>
      <c r="I23" s="145"/>
      <c r="J23" s="145"/>
      <c r="K23" s="145"/>
      <c r="L23" s="229"/>
      <c r="M23" s="145"/>
      <c r="N23" s="145"/>
      <c r="O23" s="145"/>
      <c r="P23" s="229"/>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29"/>
      <c r="E24" s="145"/>
      <c r="F24" s="145"/>
      <c r="G24" s="145"/>
      <c r="H24" s="229"/>
      <c r="I24" s="145"/>
      <c r="J24" s="145"/>
      <c r="K24" s="145"/>
      <c r="L24" s="229"/>
      <c r="M24" s="145"/>
      <c r="N24" s="145"/>
      <c r="O24" s="145"/>
      <c r="P24" s="229"/>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29"/>
      <c r="E25" s="145"/>
      <c r="F25" s="145"/>
      <c r="G25" s="145"/>
      <c r="H25" s="229"/>
      <c r="I25" s="145"/>
      <c r="J25" s="145"/>
      <c r="K25" s="145"/>
      <c r="L25" s="229"/>
      <c r="M25" s="145"/>
      <c r="N25" s="145"/>
      <c r="O25" s="145"/>
      <c r="P25" s="229"/>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29"/>
      <c r="E26" s="145"/>
      <c r="F26" s="145"/>
      <c r="G26" s="145"/>
      <c r="H26" s="229"/>
      <c r="I26" s="145"/>
      <c r="J26" s="145"/>
      <c r="K26" s="145"/>
      <c r="L26" s="229"/>
      <c r="M26" s="145"/>
      <c r="N26" s="145"/>
      <c r="O26" s="145"/>
      <c r="P26" s="229"/>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29"/>
      <c r="E27" s="145"/>
      <c r="F27" s="145"/>
      <c r="G27" s="145"/>
      <c r="H27" s="229"/>
      <c r="I27" s="145"/>
      <c r="J27" s="145"/>
      <c r="K27" s="145"/>
      <c r="L27" s="229"/>
      <c r="M27" s="145"/>
      <c r="N27" s="145"/>
      <c r="O27" s="145"/>
      <c r="P27" s="229"/>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29"/>
      <c r="E28" s="145"/>
      <c r="F28" s="145"/>
      <c r="G28" s="145"/>
      <c r="H28" s="229"/>
      <c r="I28" s="145"/>
      <c r="J28" s="145"/>
      <c r="K28" s="145"/>
      <c r="L28" s="229"/>
      <c r="M28" s="145"/>
      <c r="N28" s="145"/>
      <c r="O28" s="145"/>
      <c r="P28" s="229"/>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29"/>
      <c r="E29" s="145"/>
      <c r="F29" s="145"/>
      <c r="G29" s="145"/>
      <c r="H29" s="229"/>
      <c r="I29" s="145"/>
      <c r="J29" s="145"/>
      <c r="K29" s="145"/>
      <c r="L29" s="229"/>
      <c r="M29" s="145"/>
      <c r="N29" s="145"/>
      <c r="O29" s="145"/>
      <c r="P29" s="229"/>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29"/>
      <c r="E30" s="145"/>
      <c r="F30" s="145"/>
      <c r="G30" s="145"/>
      <c r="H30" s="229"/>
      <c r="I30" s="145"/>
      <c r="J30" s="145"/>
      <c r="K30" s="145"/>
      <c r="L30" s="229"/>
      <c r="M30" s="145"/>
      <c r="N30" s="145"/>
      <c r="O30" s="145"/>
      <c r="P30" s="229"/>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29"/>
      <c r="E31" s="145"/>
      <c r="F31" s="145"/>
      <c r="G31" s="145"/>
      <c r="H31" s="229"/>
      <c r="I31" s="145"/>
      <c r="J31" s="145"/>
      <c r="K31" s="145"/>
      <c r="L31" s="229"/>
      <c r="M31" s="145"/>
      <c r="N31" s="145"/>
      <c r="O31" s="145"/>
      <c r="P31" s="229"/>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29"/>
      <c r="E32" s="145"/>
      <c r="F32" s="145"/>
      <c r="G32" s="145"/>
      <c r="H32" s="229"/>
      <c r="I32" s="145"/>
      <c r="J32" s="145"/>
      <c r="K32" s="145"/>
      <c r="L32" s="229"/>
      <c r="M32" s="145"/>
      <c r="N32" s="145"/>
      <c r="O32" s="145"/>
      <c r="P32" s="229"/>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29"/>
      <c r="E33" s="145"/>
      <c r="F33" s="145"/>
      <c r="G33" s="145"/>
      <c r="H33" s="229"/>
      <c r="I33" s="145"/>
      <c r="J33" s="145"/>
      <c r="K33" s="145"/>
      <c r="L33" s="229"/>
      <c r="M33" s="145"/>
      <c r="N33" s="145"/>
      <c r="O33" s="145"/>
      <c r="P33" s="229"/>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29"/>
      <c r="E34" s="145"/>
      <c r="F34" s="145"/>
      <c r="G34" s="145"/>
      <c r="H34" s="229"/>
      <c r="I34" s="145"/>
      <c r="J34" s="145"/>
      <c r="K34" s="145"/>
      <c r="L34" s="229"/>
      <c r="M34" s="145"/>
      <c r="N34" s="145"/>
      <c r="O34" s="145"/>
      <c r="P34" s="229"/>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29"/>
      <c r="E35" s="145"/>
      <c r="F35" s="145"/>
      <c r="G35" s="145"/>
      <c r="H35" s="229"/>
      <c r="I35" s="145"/>
      <c r="J35" s="145"/>
      <c r="K35" s="145"/>
      <c r="L35" s="229"/>
      <c r="M35" s="145"/>
      <c r="N35" s="145"/>
      <c r="O35" s="145"/>
      <c r="P35" s="229"/>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29"/>
      <c r="E36" s="145"/>
      <c r="F36" s="145"/>
      <c r="G36" s="145"/>
      <c r="H36" s="229"/>
      <c r="I36" s="145"/>
      <c r="J36" s="145"/>
      <c r="K36" s="145"/>
      <c r="L36" s="229"/>
      <c r="M36" s="145"/>
      <c r="N36" s="145"/>
      <c r="O36" s="145"/>
      <c r="P36" s="229"/>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29"/>
      <c r="E37" s="145"/>
      <c r="F37" s="145"/>
      <c r="G37" s="145"/>
      <c r="H37" s="229"/>
      <c r="I37" s="145"/>
      <c r="J37" s="145"/>
      <c r="K37" s="145"/>
      <c r="L37" s="229"/>
      <c r="M37" s="145"/>
      <c r="N37" s="145"/>
      <c r="O37" s="145"/>
      <c r="P37" s="229"/>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29"/>
      <c r="E38" s="145"/>
      <c r="F38" s="145"/>
      <c r="G38" s="145"/>
      <c r="H38" s="229"/>
      <c r="I38" s="145"/>
      <c r="J38" s="145"/>
      <c r="K38" s="145"/>
      <c r="L38" s="229"/>
      <c r="M38" s="145"/>
      <c r="N38" s="145"/>
      <c r="O38" s="145"/>
      <c r="P38" s="229"/>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29"/>
      <c r="E39" s="145"/>
      <c r="F39" s="145"/>
      <c r="G39" s="145"/>
      <c r="H39" s="229"/>
      <c r="I39" s="145"/>
      <c r="J39" s="145"/>
      <c r="K39" s="145"/>
      <c r="L39" s="229"/>
      <c r="M39" s="145"/>
      <c r="N39" s="145"/>
      <c r="O39" s="145"/>
      <c r="P39" s="229"/>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29"/>
      <c r="E40" s="145"/>
      <c r="F40" s="145"/>
      <c r="G40" s="145"/>
      <c r="H40" s="229"/>
      <c r="I40" s="145"/>
      <c r="J40" s="145"/>
      <c r="K40" s="145"/>
      <c r="L40" s="229"/>
      <c r="M40" s="145"/>
      <c r="N40" s="145"/>
      <c r="O40" s="145"/>
      <c r="P40" s="229"/>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29"/>
      <c r="E41" s="145"/>
      <c r="F41" s="145"/>
      <c r="G41" s="145"/>
      <c r="H41" s="229"/>
      <c r="I41" s="145"/>
      <c r="J41" s="145"/>
      <c r="K41" s="145"/>
      <c r="L41" s="229"/>
      <c r="M41" s="145"/>
      <c r="N41" s="145"/>
      <c r="O41" s="145"/>
      <c r="P41" s="229"/>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29"/>
      <c r="E42" s="145"/>
      <c r="F42" s="145"/>
      <c r="G42" s="145"/>
      <c r="H42" s="229"/>
      <c r="I42" s="145"/>
      <c r="J42" s="145"/>
      <c r="K42" s="145"/>
      <c r="L42" s="229"/>
      <c r="M42" s="145"/>
      <c r="N42" s="145"/>
      <c r="O42" s="145"/>
      <c r="P42" s="229"/>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29"/>
      <c r="E43" s="145"/>
      <c r="F43" s="145"/>
      <c r="G43" s="145"/>
      <c r="H43" s="229"/>
      <c r="I43" s="145"/>
      <c r="J43" s="145"/>
      <c r="K43" s="145"/>
      <c r="L43" s="229"/>
      <c r="M43" s="145"/>
      <c r="N43" s="145"/>
      <c r="O43" s="145"/>
      <c r="P43" s="229"/>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29"/>
      <c r="E44" s="145"/>
      <c r="F44" s="145"/>
      <c r="G44" s="145"/>
      <c r="H44" s="229"/>
      <c r="I44" s="145"/>
      <c r="J44" s="145"/>
      <c r="K44" s="145"/>
      <c r="L44" s="229"/>
      <c r="M44" s="145"/>
      <c r="N44" s="145"/>
      <c r="O44" s="145"/>
      <c r="P44" s="229"/>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29"/>
      <c r="E45" s="145"/>
      <c r="F45" s="145"/>
      <c r="G45" s="145"/>
      <c r="H45" s="229"/>
      <c r="I45" s="145"/>
      <c r="J45" s="145"/>
      <c r="K45" s="145"/>
      <c r="L45" s="229"/>
      <c r="M45" s="145"/>
      <c r="N45" s="145"/>
      <c r="O45" s="145"/>
      <c r="P45" s="229"/>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29"/>
      <c r="E46" s="145"/>
      <c r="F46" s="145"/>
      <c r="G46" s="145"/>
      <c r="H46" s="229"/>
      <c r="I46" s="145"/>
      <c r="J46" s="145"/>
      <c r="K46" s="145"/>
      <c r="L46" s="229"/>
      <c r="M46" s="145"/>
      <c r="N46" s="145"/>
      <c r="O46" s="145"/>
      <c r="P46" s="229"/>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29"/>
      <c r="E47" s="145"/>
      <c r="F47" s="145"/>
      <c r="G47" s="145"/>
      <c r="H47" s="229"/>
      <c r="I47" s="145"/>
      <c r="J47" s="145"/>
      <c r="K47" s="145"/>
      <c r="L47" s="229"/>
      <c r="M47" s="145"/>
      <c r="N47" s="145"/>
      <c r="O47" s="145"/>
      <c r="P47" s="229"/>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29"/>
      <c r="E48" s="145"/>
      <c r="F48" s="145"/>
      <c r="G48" s="145"/>
      <c r="H48" s="229"/>
      <c r="I48" s="145"/>
      <c r="J48" s="145"/>
      <c r="K48" s="145"/>
      <c r="L48" s="229"/>
      <c r="M48" s="145"/>
      <c r="N48" s="145"/>
      <c r="O48" s="145"/>
      <c r="P48" s="229"/>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29"/>
      <c r="E49" s="145"/>
      <c r="F49" s="145"/>
      <c r="G49" s="145"/>
      <c r="H49" s="229"/>
      <c r="I49" s="145"/>
      <c r="J49" s="145"/>
      <c r="K49" s="145"/>
      <c r="L49" s="229"/>
      <c r="M49" s="145"/>
      <c r="N49" s="145"/>
      <c r="O49" s="145"/>
      <c r="P49" s="229"/>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29"/>
      <c r="E50" s="145"/>
      <c r="F50" s="145"/>
      <c r="G50" s="145"/>
      <c r="H50" s="229"/>
      <c r="I50" s="145"/>
      <c r="J50" s="145"/>
      <c r="K50" s="145"/>
      <c r="L50" s="229"/>
      <c r="M50" s="145"/>
      <c r="N50" s="145"/>
      <c r="O50" s="145"/>
      <c r="P50" s="229"/>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29"/>
      <c r="E51" s="145"/>
      <c r="F51" s="145"/>
      <c r="G51" s="145"/>
      <c r="H51" s="229"/>
      <c r="I51" s="145"/>
      <c r="J51" s="145"/>
      <c r="K51" s="145"/>
      <c r="L51" s="229"/>
      <c r="M51" s="145"/>
      <c r="N51" s="145"/>
      <c r="O51" s="145"/>
      <c r="P51" s="229"/>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29"/>
      <c r="E52" s="145"/>
      <c r="F52" s="145"/>
      <c r="G52" s="145"/>
      <c r="H52" s="229"/>
      <c r="I52" s="145"/>
      <c r="J52" s="145"/>
      <c r="K52" s="145"/>
      <c r="L52" s="229"/>
      <c r="M52" s="145"/>
      <c r="N52" s="145"/>
      <c r="O52" s="145"/>
      <c r="P52" s="229"/>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29"/>
      <c r="E53" s="145"/>
      <c r="F53" s="145"/>
      <c r="G53" s="145"/>
      <c r="H53" s="229"/>
      <c r="I53" s="145"/>
      <c r="J53" s="145"/>
      <c r="K53" s="145"/>
      <c r="L53" s="229"/>
      <c r="M53" s="145"/>
      <c r="N53" s="145"/>
      <c r="O53" s="145"/>
      <c r="P53" s="229"/>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29"/>
      <c r="E54" s="145"/>
      <c r="F54" s="145"/>
      <c r="G54" s="145"/>
      <c r="H54" s="229"/>
      <c r="I54" s="145"/>
      <c r="J54" s="145"/>
      <c r="K54" s="145"/>
      <c r="L54" s="229"/>
      <c r="M54" s="145"/>
      <c r="N54" s="145"/>
      <c r="O54" s="145"/>
      <c r="P54" s="229"/>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29"/>
      <c r="E55" s="145"/>
      <c r="F55" s="145"/>
      <c r="G55" s="145"/>
      <c r="H55" s="229"/>
      <c r="I55" s="145"/>
      <c r="J55" s="145"/>
      <c r="K55" s="145"/>
      <c r="L55" s="229"/>
      <c r="M55" s="145"/>
      <c r="N55" s="145"/>
      <c r="O55" s="145"/>
      <c r="P55" s="229"/>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29"/>
      <c r="E56" s="145"/>
      <c r="F56" s="145"/>
      <c r="G56" s="145"/>
      <c r="H56" s="229"/>
      <c r="I56" s="145"/>
      <c r="J56" s="145"/>
      <c r="K56" s="145"/>
      <c r="L56" s="229"/>
      <c r="M56" s="145"/>
      <c r="N56" s="145"/>
      <c r="O56" s="145"/>
      <c r="P56" s="229"/>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29"/>
      <c r="E57" s="145"/>
      <c r="F57" s="145"/>
      <c r="G57" s="145"/>
      <c r="H57" s="229"/>
      <c r="I57" s="145"/>
      <c r="J57" s="145"/>
      <c r="K57" s="145"/>
      <c r="L57" s="229"/>
      <c r="M57" s="145"/>
      <c r="N57" s="145"/>
      <c r="O57" s="145"/>
      <c r="P57" s="229"/>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29"/>
      <c r="E58" s="145"/>
      <c r="F58" s="145"/>
      <c r="G58" s="145"/>
      <c r="H58" s="229"/>
      <c r="I58" s="145"/>
      <c r="J58" s="145"/>
      <c r="K58" s="145"/>
      <c r="L58" s="229"/>
      <c r="M58" s="145"/>
      <c r="N58" s="145"/>
      <c r="O58" s="145"/>
      <c r="P58" s="229"/>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29"/>
      <c r="E59" s="145"/>
      <c r="F59" s="145"/>
      <c r="G59" s="145"/>
      <c r="H59" s="229"/>
      <c r="I59" s="145"/>
      <c r="J59" s="145"/>
      <c r="K59" s="145"/>
      <c r="L59" s="229"/>
      <c r="M59" s="145"/>
      <c r="N59" s="145"/>
      <c r="O59" s="145"/>
      <c r="P59" s="229"/>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29"/>
      <c r="E60" s="145"/>
      <c r="F60" s="145"/>
      <c r="G60" s="145"/>
      <c r="H60" s="229"/>
      <c r="I60" s="145"/>
      <c r="J60" s="145"/>
      <c r="K60" s="145"/>
      <c r="L60" s="229"/>
      <c r="M60" s="145"/>
      <c r="N60" s="145"/>
      <c r="O60" s="145"/>
      <c r="P60" s="229"/>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29"/>
      <c r="E61" s="145"/>
      <c r="F61" s="145"/>
      <c r="G61" s="145"/>
      <c r="H61" s="229"/>
      <c r="I61" s="145"/>
      <c r="J61" s="145"/>
      <c r="K61" s="145"/>
      <c r="L61" s="229"/>
      <c r="M61" s="145"/>
      <c r="N61" s="145"/>
      <c r="O61" s="145"/>
      <c r="P61" s="229"/>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29"/>
      <c r="E62" s="145"/>
      <c r="F62" s="145"/>
      <c r="G62" s="145"/>
      <c r="H62" s="229"/>
      <c r="I62" s="145"/>
      <c r="J62" s="145"/>
      <c r="K62" s="145"/>
      <c r="L62" s="229"/>
      <c r="M62" s="145"/>
      <c r="N62" s="145"/>
      <c r="O62" s="145"/>
      <c r="P62" s="229"/>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29"/>
      <c r="E63" s="145"/>
      <c r="F63" s="145"/>
      <c r="G63" s="145"/>
      <c r="H63" s="229"/>
      <c r="I63" s="145"/>
      <c r="J63" s="145"/>
      <c r="K63" s="145"/>
      <c r="L63" s="229"/>
      <c r="M63" s="145"/>
      <c r="N63" s="145"/>
      <c r="O63" s="145"/>
      <c r="P63" s="229"/>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29"/>
      <c r="E64" s="145"/>
      <c r="F64" s="145"/>
      <c r="G64" s="145"/>
      <c r="H64" s="229"/>
      <c r="I64" s="145"/>
      <c r="J64" s="145"/>
      <c r="K64" s="145"/>
      <c r="L64" s="229"/>
      <c r="M64" s="145"/>
      <c r="N64" s="145"/>
      <c r="O64" s="145"/>
      <c r="P64" s="229"/>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29"/>
      <c r="E65" s="145"/>
      <c r="F65" s="145"/>
      <c r="G65" s="145"/>
      <c r="H65" s="229"/>
      <c r="I65" s="145"/>
      <c r="J65" s="145"/>
      <c r="K65" s="145"/>
      <c r="L65" s="229"/>
      <c r="M65" s="145"/>
      <c r="N65" s="145"/>
      <c r="O65" s="145"/>
      <c r="P65" s="229"/>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29"/>
      <c r="E66" s="145"/>
      <c r="F66" s="145"/>
      <c r="G66" s="145"/>
      <c r="H66" s="229"/>
      <c r="I66" s="145"/>
      <c r="J66" s="145"/>
      <c r="K66" s="145"/>
      <c r="L66" s="229"/>
      <c r="M66" s="145"/>
      <c r="N66" s="145"/>
      <c r="O66" s="145"/>
      <c r="P66" s="229"/>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29"/>
      <c r="E67" s="145"/>
      <c r="F67" s="145"/>
      <c r="G67" s="145"/>
      <c r="H67" s="229"/>
      <c r="I67" s="145"/>
      <c r="J67" s="145"/>
      <c r="K67" s="145"/>
      <c r="L67" s="229"/>
      <c r="M67" s="145"/>
      <c r="N67" s="145"/>
      <c r="O67" s="145"/>
      <c r="P67" s="229"/>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29"/>
      <c r="E68" s="145"/>
      <c r="F68" s="145"/>
      <c r="G68" s="145"/>
      <c r="H68" s="229"/>
      <c r="I68" s="145"/>
      <c r="J68" s="145"/>
      <c r="K68" s="145"/>
      <c r="L68" s="229"/>
      <c r="M68" s="145"/>
      <c r="N68" s="145"/>
      <c r="O68" s="145"/>
      <c r="P68" s="229"/>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29"/>
      <c r="E69" s="145"/>
      <c r="F69" s="145"/>
      <c r="G69" s="145"/>
      <c r="H69" s="229"/>
      <c r="I69" s="145"/>
      <c r="J69" s="145"/>
      <c r="K69" s="145"/>
      <c r="L69" s="229"/>
      <c r="M69" s="145"/>
      <c r="N69" s="145"/>
      <c r="O69" s="145"/>
      <c r="P69" s="229"/>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29"/>
      <c r="E70" s="145"/>
      <c r="F70" s="145"/>
      <c r="G70" s="145"/>
      <c r="H70" s="229"/>
      <c r="I70" s="145"/>
      <c r="J70" s="145"/>
      <c r="K70" s="145"/>
      <c r="L70" s="229"/>
      <c r="M70" s="145"/>
      <c r="N70" s="145"/>
      <c r="O70" s="145"/>
      <c r="P70" s="229"/>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29"/>
      <c r="E71" s="145"/>
      <c r="F71" s="145"/>
      <c r="G71" s="145"/>
      <c r="H71" s="229"/>
      <c r="I71" s="145"/>
      <c r="J71" s="145"/>
      <c r="K71" s="145"/>
      <c r="L71" s="229"/>
      <c r="M71" s="145"/>
      <c r="N71" s="145"/>
      <c r="O71" s="145"/>
      <c r="P71" s="229"/>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29"/>
      <c r="E72" s="145"/>
      <c r="F72" s="145"/>
      <c r="G72" s="145"/>
      <c r="H72" s="229"/>
      <c r="I72" s="145"/>
      <c r="J72" s="145"/>
      <c r="K72" s="145"/>
      <c r="L72" s="229"/>
      <c r="M72" s="145"/>
      <c r="N72" s="145"/>
      <c r="O72" s="145"/>
      <c r="P72" s="229"/>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29"/>
      <c r="E73" s="145"/>
      <c r="F73" s="145"/>
      <c r="G73" s="145"/>
      <c r="H73" s="229"/>
      <c r="I73" s="145"/>
      <c r="J73" s="145"/>
      <c r="K73" s="145"/>
      <c r="L73" s="229"/>
      <c r="M73" s="145"/>
      <c r="N73" s="145"/>
      <c r="O73" s="145"/>
      <c r="P73" s="229"/>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29"/>
      <c r="E74" s="145"/>
      <c r="F74" s="145"/>
      <c r="G74" s="145"/>
      <c r="H74" s="229"/>
      <c r="I74" s="145"/>
      <c r="J74" s="145"/>
      <c r="K74" s="145"/>
      <c r="L74" s="229"/>
      <c r="M74" s="145"/>
      <c r="N74" s="145"/>
      <c r="O74" s="145"/>
      <c r="P74" s="229"/>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29"/>
      <c r="E75" s="145"/>
      <c r="F75" s="145"/>
      <c r="G75" s="145"/>
      <c r="H75" s="229"/>
      <c r="I75" s="145"/>
      <c r="J75" s="145"/>
      <c r="K75" s="145"/>
      <c r="L75" s="229"/>
      <c r="M75" s="145"/>
      <c r="N75" s="145"/>
      <c r="O75" s="145"/>
      <c r="P75" s="229"/>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29"/>
      <c r="E76" s="145"/>
      <c r="F76" s="145"/>
      <c r="G76" s="145"/>
      <c r="H76" s="229"/>
      <c r="I76" s="145"/>
      <c r="J76" s="145"/>
      <c r="K76" s="145"/>
      <c r="L76" s="229"/>
      <c r="M76" s="145"/>
      <c r="N76" s="145"/>
      <c r="O76" s="145"/>
      <c r="P76" s="229"/>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29"/>
      <c r="E77" s="145"/>
      <c r="F77" s="145"/>
      <c r="G77" s="145"/>
      <c r="H77" s="229"/>
      <c r="I77" s="145"/>
      <c r="J77" s="145"/>
      <c r="K77" s="145"/>
      <c r="L77" s="229"/>
      <c r="M77" s="145"/>
      <c r="N77" s="145"/>
      <c r="O77" s="145"/>
      <c r="P77" s="229"/>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29"/>
      <c r="E78" s="145"/>
      <c r="F78" s="145"/>
      <c r="G78" s="145"/>
      <c r="H78" s="229"/>
      <c r="I78" s="145"/>
      <c r="J78" s="145"/>
      <c r="K78" s="145"/>
      <c r="L78" s="229"/>
      <c r="M78" s="145"/>
      <c r="N78" s="145"/>
      <c r="O78" s="145"/>
      <c r="P78" s="229"/>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29"/>
      <c r="E79" s="145"/>
      <c r="F79" s="145"/>
      <c r="G79" s="145"/>
      <c r="H79" s="229"/>
      <c r="I79" s="145"/>
      <c r="J79" s="145"/>
      <c r="K79" s="145"/>
      <c r="L79" s="229"/>
      <c r="M79" s="145"/>
      <c r="N79" s="145"/>
      <c r="O79" s="145"/>
      <c r="P79" s="229"/>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29"/>
      <c r="E80" s="145"/>
      <c r="F80" s="145"/>
      <c r="G80" s="145"/>
      <c r="H80" s="229"/>
      <c r="I80" s="145"/>
      <c r="J80" s="145"/>
      <c r="K80" s="145"/>
      <c r="L80" s="229"/>
      <c r="M80" s="145"/>
      <c r="N80" s="145"/>
      <c r="O80" s="145"/>
      <c r="P80" s="229"/>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29"/>
      <c r="E81" s="145"/>
      <c r="F81" s="145"/>
      <c r="G81" s="145"/>
      <c r="H81" s="229"/>
      <c r="I81" s="145"/>
      <c r="J81" s="145"/>
      <c r="K81" s="145"/>
      <c r="L81" s="229"/>
      <c r="M81" s="145"/>
      <c r="N81" s="145"/>
      <c r="O81" s="145"/>
      <c r="P81" s="229"/>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29"/>
      <c r="E82" s="145"/>
      <c r="F82" s="145"/>
      <c r="G82" s="145"/>
      <c r="H82" s="229"/>
      <c r="I82" s="145"/>
      <c r="J82" s="145"/>
      <c r="K82" s="145"/>
      <c r="L82" s="229"/>
      <c r="M82" s="145"/>
      <c r="N82" s="145"/>
      <c r="O82" s="145"/>
      <c r="P82" s="229"/>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29"/>
      <c r="E83" s="145"/>
      <c r="F83" s="145"/>
      <c r="G83" s="145"/>
      <c r="H83" s="229"/>
      <c r="I83" s="145"/>
      <c r="J83" s="145"/>
      <c r="K83" s="145"/>
      <c r="L83" s="229"/>
      <c r="M83" s="145"/>
      <c r="N83" s="145"/>
      <c r="O83" s="145"/>
      <c r="P83" s="229"/>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29"/>
      <c r="E84" s="145"/>
      <c r="F84" s="145"/>
      <c r="G84" s="145"/>
      <c r="H84" s="229"/>
      <c r="I84" s="145"/>
      <c r="J84" s="145"/>
      <c r="K84" s="145"/>
      <c r="L84" s="229"/>
      <c r="M84" s="145"/>
      <c r="N84" s="145"/>
      <c r="O84" s="145"/>
      <c r="P84" s="229"/>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29"/>
      <c r="E85" s="145"/>
      <c r="F85" s="145"/>
      <c r="G85" s="145"/>
      <c r="H85" s="229"/>
      <c r="I85" s="145"/>
      <c r="J85" s="145"/>
      <c r="K85" s="145"/>
      <c r="L85" s="229"/>
      <c r="M85" s="145"/>
      <c r="N85" s="145"/>
      <c r="O85" s="145"/>
      <c r="P85" s="229"/>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29"/>
      <c r="E86" s="145"/>
      <c r="F86" s="145"/>
      <c r="G86" s="145"/>
      <c r="H86" s="229"/>
      <c r="I86" s="145"/>
      <c r="J86" s="145"/>
      <c r="K86" s="145"/>
      <c r="L86" s="229"/>
      <c r="M86" s="145"/>
      <c r="N86" s="145"/>
      <c r="O86" s="145"/>
      <c r="P86" s="229"/>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29"/>
      <c r="E87" s="145"/>
      <c r="F87" s="145"/>
      <c r="G87" s="145"/>
      <c r="H87" s="229"/>
      <c r="I87" s="145"/>
      <c r="J87" s="145"/>
      <c r="K87" s="145"/>
      <c r="L87" s="229"/>
      <c r="M87" s="145"/>
      <c r="N87" s="145"/>
      <c r="O87" s="145"/>
      <c r="P87" s="229"/>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29"/>
      <c r="E88" s="145"/>
      <c r="F88" s="145"/>
      <c r="G88" s="145"/>
      <c r="H88" s="229"/>
      <c r="I88" s="145"/>
      <c r="J88" s="145"/>
      <c r="K88" s="145"/>
      <c r="L88" s="229"/>
      <c r="M88" s="145"/>
      <c r="N88" s="145"/>
      <c r="O88" s="145"/>
      <c r="P88" s="229"/>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29"/>
      <c r="E89" s="145"/>
      <c r="F89" s="145"/>
      <c r="G89" s="145"/>
      <c r="H89" s="229"/>
      <c r="I89" s="145"/>
      <c r="J89" s="145"/>
      <c r="K89" s="145"/>
      <c r="L89" s="229"/>
      <c r="M89" s="145"/>
      <c r="N89" s="145"/>
      <c r="O89" s="145"/>
      <c r="P89" s="229"/>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29"/>
      <c r="E90" s="145"/>
      <c r="F90" s="145"/>
      <c r="G90" s="145"/>
      <c r="H90" s="229"/>
      <c r="I90" s="145"/>
      <c r="J90" s="145"/>
      <c r="K90" s="145"/>
      <c r="L90" s="229"/>
      <c r="M90" s="145"/>
      <c r="N90" s="145"/>
      <c r="O90" s="145"/>
      <c r="P90" s="229"/>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29"/>
      <c r="E91" s="145"/>
      <c r="F91" s="145"/>
      <c r="G91" s="145"/>
      <c r="H91" s="229"/>
      <c r="I91" s="145"/>
      <c r="J91" s="145"/>
      <c r="K91" s="145"/>
      <c r="L91" s="229"/>
      <c r="M91" s="145"/>
      <c r="N91" s="145"/>
      <c r="O91" s="145"/>
      <c r="P91" s="229"/>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29"/>
      <c r="E92" s="145"/>
      <c r="F92" s="145"/>
      <c r="G92" s="145"/>
      <c r="H92" s="229"/>
      <c r="I92" s="145"/>
      <c r="J92" s="145"/>
      <c r="K92" s="145"/>
      <c r="L92" s="229"/>
      <c r="M92" s="145"/>
      <c r="N92" s="145"/>
      <c r="O92" s="145"/>
      <c r="P92" s="229"/>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29"/>
      <c r="E93" s="145"/>
      <c r="F93" s="145"/>
      <c r="G93" s="145"/>
      <c r="H93" s="229"/>
      <c r="I93" s="145"/>
      <c r="J93" s="145"/>
      <c r="K93" s="145"/>
      <c r="L93" s="229"/>
      <c r="M93" s="145"/>
      <c r="N93" s="145"/>
      <c r="O93" s="145"/>
      <c r="P93" s="229"/>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29"/>
      <c r="E94" s="145"/>
      <c r="F94" s="145"/>
      <c r="G94" s="145"/>
      <c r="H94" s="229"/>
      <c r="I94" s="145"/>
      <c r="J94" s="145"/>
      <c r="K94" s="145"/>
      <c r="L94" s="229"/>
      <c r="M94" s="145"/>
      <c r="N94" s="145"/>
      <c r="O94" s="145"/>
      <c r="P94" s="229"/>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29"/>
      <c r="E95" s="145"/>
      <c r="F95" s="145"/>
      <c r="G95" s="145"/>
      <c r="H95" s="229"/>
      <c r="I95" s="145"/>
      <c r="J95" s="145"/>
      <c r="K95" s="145"/>
      <c r="L95" s="229"/>
      <c r="M95" s="145"/>
      <c r="N95" s="145"/>
      <c r="O95" s="145"/>
      <c r="P95" s="229"/>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29"/>
      <c r="E96" s="145"/>
      <c r="F96" s="145"/>
      <c r="G96" s="145"/>
      <c r="H96" s="229"/>
      <c r="I96" s="145"/>
      <c r="J96" s="145"/>
      <c r="K96" s="145"/>
      <c r="L96" s="229"/>
      <c r="M96" s="145"/>
      <c r="N96" s="145"/>
      <c r="O96" s="145"/>
      <c r="P96" s="229"/>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29"/>
      <c r="E97" s="145"/>
      <c r="F97" s="145"/>
      <c r="G97" s="145"/>
      <c r="H97" s="229"/>
      <c r="I97" s="145"/>
      <c r="J97" s="145"/>
      <c r="K97" s="145"/>
      <c r="L97" s="229"/>
      <c r="M97" s="145"/>
      <c r="N97" s="145"/>
      <c r="O97" s="145"/>
      <c r="P97" s="229"/>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29"/>
      <c r="E98" s="145"/>
      <c r="F98" s="145"/>
      <c r="G98" s="145"/>
      <c r="H98" s="229"/>
      <c r="I98" s="145"/>
      <c r="J98" s="145"/>
      <c r="K98" s="145"/>
      <c r="L98" s="229"/>
      <c r="M98" s="145"/>
      <c r="N98" s="145"/>
      <c r="O98" s="145"/>
      <c r="P98" s="229"/>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29"/>
      <c r="E99" s="145"/>
      <c r="F99" s="145"/>
      <c r="G99" s="145"/>
      <c r="H99" s="229"/>
      <c r="I99" s="145"/>
      <c r="J99" s="145"/>
      <c r="K99" s="145"/>
      <c r="L99" s="229"/>
      <c r="M99" s="145"/>
      <c r="N99" s="145"/>
      <c r="O99" s="145"/>
      <c r="P99" s="229"/>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29"/>
      <c r="E100" s="145"/>
      <c r="F100" s="145"/>
      <c r="G100" s="145"/>
      <c r="H100" s="229"/>
      <c r="I100" s="145"/>
      <c r="J100" s="145"/>
      <c r="K100" s="145"/>
      <c r="L100" s="229"/>
      <c r="M100" s="145"/>
      <c r="N100" s="145"/>
      <c r="O100" s="145"/>
      <c r="P100" s="229"/>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29"/>
      <c r="E101" s="145"/>
      <c r="F101" s="145"/>
      <c r="G101" s="145"/>
      <c r="H101" s="229"/>
      <c r="I101" s="145"/>
      <c r="J101" s="145"/>
      <c r="K101" s="145"/>
      <c r="L101" s="229"/>
      <c r="M101" s="145"/>
      <c r="N101" s="145"/>
      <c r="O101" s="145"/>
      <c r="P101" s="229"/>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29"/>
      <c r="E102" s="145"/>
      <c r="F102" s="145"/>
      <c r="G102" s="145"/>
      <c r="H102" s="229"/>
      <c r="I102" s="145"/>
      <c r="J102" s="145"/>
      <c r="K102" s="145"/>
      <c r="L102" s="229"/>
      <c r="M102" s="145"/>
      <c r="N102" s="145"/>
      <c r="O102" s="145"/>
      <c r="P102" s="229"/>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29"/>
      <c r="E103" s="145"/>
      <c r="F103" s="145"/>
      <c r="G103" s="145"/>
      <c r="H103" s="229"/>
      <c r="I103" s="145"/>
      <c r="J103" s="145"/>
      <c r="K103" s="145"/>
      <c r="L103" s="229"/>
      <c r="M103" s="145"/>
      <c r="N103" s="145"/>
      <c r="O103" s="145"/>
      <c r="P103" s="229"/>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29"/>
      <c r="E104" s="145"/>
      <c r="F104" s="145"/>
      <c r="G104" s="145"/>
      <c r="H104" s="229"/>
      <c r="I104" s="145"/>
      <c r="J104" s="145"/>
      <c r="K104" s="145"/>
      <c r="L104" s="229"/>
      <c r="M104" s="145"/>
      <c r="N104" s="145"/>
      <c r="O104" s="145"/>
      <c r="P104" s="229"/>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29"/>
      <c r="E105" s="145"/>
      <c r="F105" s="145"/>
      <c r="G105" s="145"/>
      <c r="H105" s="229"/>
      <c r="I105" s="145"/>
      <c r="J105" s="145"/>
      <c r="K105" s="145"/>
      <c r="L105" s="229"/>
      <c r="M105" s="145"/>
      <c r="N105" s="145"/>
      <c r="O105" s="145"/>
      <c r="P105" s="229"/>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29"/>
      <c r="E106" s="145"/>
      <c r="F106" s="145"/>
      <c r="G106" s="145"/>
      <c r="H106" s="229"/>
      <c r="I106" s="145"/>
      <c r="J106" s="145"/>
      <c r="K106" s="145"/>
      <c r="L106" s="229"/>
      <c r="M106" s="145"/>
      <c r="N106" s="145"/>
      <c r="O106" s="145"/>
      <c r="P106" s="229"/>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29"/>
      <c r="E107" s="145"/>
      <c r="F107" s="145"/>
      <c r="G107" s="145"/>
      <c r="H107" s="229"/>
      <c r="I107" s="145"/>
      <c r="J107" s="145"/>
      <c r="K107" s="145"/>
      <c r="L107" s="229"/>
      <c r="M107" s="145"/>
      <c r="N107" s="145"/>
      <c r="O107" s="145"/>
      <c r="P107" s="229"/>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29"/>
      <c r="E108" s="145"/>
      <c r="F108" s="145"/>
      <c r="G108" s="145"/>
      <c r="H108" s="229"/>
      <c r="I108" s="145"/>
      <c r="J108" s="145"/>
      <c r="K108" s="145"/>
      <c r="L108" s="229"/>
      <c r="M108" s="145"/>
      <c r="N108" s="145"/>
      <c r="O108" s="145"/>
      <c r="P108" s="229"/>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29"/>
      <c r="E109" s="145"/>
      <c r="F109" s="145"/>
      <c r="G109" s="145"/>
      <c r="H109" s="229"/>
      <c r="I109" s="145"/>
      <c r="J109" s="145"/>
      <c r="K109" s="145"/>
      <c r="L109" s="229"/>
      <c r="M109" s="145"/>
      <c r="N109" s="145"/>
      <c r="O109" s="145"/>
      <c r="P109" s="229"/>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29"/>
      <c r="E110" s="145"/>
      <c r="F110" s="145"/>
      <c r="G110" s="145"/>
      <c r="H110" s="229"/>
      <c r="I110" s="145"/>
      <c r="J110" s="145"/>
      <c r="K110" s="145"/>
      <c r="L110" s="229"/>
      <c r="M110" s="145"/>
      <c r="N110" s="145"/>
      <c r="O110" s="145"/>
      <c r="P110" s="229"/>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29"/>
      <c r="E111" s="145"/>
      <c r="F111" s="145"/>
      <c r="G111" s="145"/>
      <c r="H111" s="229"/>
      <c r="I111" s="145"/>
      <c r="J111" s="145"/>
      <c r="K111" s="145"/>
      <c r="L111" s="229"/>
      <c r="M111" s="145"/>
      <c r="N111" s="145"/>
      <c r="O111" s="145"/>
      <c r="P111" s="229"/>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29"/>
      <c r="E112" s="145"/>
      <c r="F112" s="145"/>
      <c r="G112" s="145"/>
      <c r="H112" s="229"/>
      <c r="I112" s="145"/>
      <c r="J112" s="145"/>
      <c r="K112" s="145"/>
      <c r="L112" s="229"/>
      <c r="M112" s="145"/>
      <c r="N112" s="145"/>
      <c r="O112" s="145"/>
      <c r="P112" s="229"/>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29"/>
      <c r="E113" s="145"/>
      <c r="F113" s="145"/>
      <c r="G113" s="145"/>
      <c r="H113" s="229"/>
      <c r="I113" s="145"/>
      <c r="J113" s="145"/>
      <c r="K113" s="145"/>
      <c r="L113" s="229"/>
      <c r="M113" s="145"/>
      <c r="N113" s="145"/>
      <c r="O113" s="145"/>
      <c r="P113" s="229"/>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29"/>
      <c r="E114" s="145"/>
      <c r="F114" s="145"/>
      <c r="G114" s="145"/>
      <c r="H114" s="229"/>
      <c r="I114" s="145"/>
      <c r="J114" s="145"/>
      <c r="K114" s="145"/>
      <c r="L114" s="229"/>
      <c r="M114" s="145"/>
      <c r="N114" s="145"/>
      <c r="O114" s="145"/>
      <c r="P114" s="229"/>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29"/>
      <c r="E115" s="145"/>
      <c r="F115" s="145"/>
      <c r="G115" s="145"/>
      <c r="H115" s="229"/>
      <c r="I115" s="145"/>
      <c r="J115" s="145"/>
      <c r="K115" s="145"/>
      <c r="L115" s="229"/>
      <c r="M115" s="145"/>
      <c r="N115" s="145"/>
      <c r="O115" s="145"/>
      <c r="P115" s="229"/>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29"/>
      <c r="E116" s="145"/>
      <c r="F116" s="145"/>
      <c r="G116" s="145"/>
      <c r="H116" s="229"/>
      <c r="I116" s="145"/>
      <c r="J116" s="145"/>
      <c r="K116" s="145"/>
      <c r="L116" s="229"/>
      <c r="M116" s="145"/>
      <c r="N116" s="145"/>
      <c r="O116" s="145"/>
      <c r="P116" s="229"/>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29"/>
      <c r="E117" s="145"/>
      <c r="F117" s="145"/>
      <c r="G117" s="145"/>
      <c r="H117" s="229"/>
      <c r="I117" s="145"/>
      <c r="J117" s="145"/>
      <c r="K117" s="145"/>
      <c r="L117" s="229"/>
      <c r="M117" s="145"/>
      <c r="N117" s="145"/>
      <c r="O117" s="145"/>
      <c r="P117" s="229"/>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29"/>
      <c r="E118" s="145"/>
      <c r="F118" s="145"/>
      <c r="G118" s="145"/>
      <c r="H118" s="229"/>
      <c r="I118" s="145"/>
      <c r="J118" s="145"/>
      <c r="K118" s="145"/>
      <c r="L118" s="229"/>
      <c r="M118" s="145"/>
      <c r="N118" s="145"/>
      <c r="O118" s="145"/>
      <c r="P118" s="229"/>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29"/>
      <c r="E119" s="145"/>
      <c r="F119" s="145"/>
      <c r="G119" s="145"/>
      <c r="H119" s="229"/>
      <c r="I119" s="145"/>
      <c r="J119" s="145"/>
      <c r="K119" s="145"/>
      <c r="L119" s="229"/>
      <c r="M119" s="145"/>
      <c r="N119" s="145"/>
      <c r="O119" s="145"/>
      <c r="P119" s="229"/>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29"/>
      <c r="E120" s="145"/>
      <c r="F120" s="145"/>
      <c r="G120" s="145"/>
      <c r="H120" s="229"/>
      <c r="I120" s="145"/>
      <c r="J120" s="145"/>
      <c r="K120" s="145"/>
      <c r="L120" s="229"/>
      <c r="M120" s="145"/>
      <c r="N120" s="145"/>
      <c r="O120" s="145"/>
      <c r="P120" s="229"/>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29"/>
      <c r="E121" s="145"/>
      <c r="F121" s="145"/>
      <c r="G121" s="145"/>
      <c r="H121" s="229"/>
      <c r="I121" s="145"/>
      <c r="J121" s="145"/>
      <c r="K121" s="145"/>
      <c r="L121" s="229"/>
      <c r="M121" s="145"/>
      <c r="N121" s="145"/>
      <c r="O121" s="145"/>
      <c r="P121" s="229"/>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29"/>
      <c r="E122" s="145"/>
      <c r="F122" s="145"/>
      <c r="G122" s="145"/>
      <c r="H122" s="229"/>
      <c r="I122" s="145"/>
      <c r="J122" s="145"/>
      <c r="K122" s="145"/>
      <c r="L122" s="229"/>
      <c r="M122" s="145"/>
      <c r="N122" s="145"/>
      <c r="O122" s="145"/>
      <c r="P122" s="229"/>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29"/>
      <c r="E123" s="145"/>
      <c r="F123" s="145"/>
      <c r="G123" s="145"/>
      <c r="H123" s="229"/>
      <c r="I123" s="145"/>
      <c r="J123" s="145"/>
      <c r="K123" s="145"/>
      <c r="L123" s="229"/>
      <c r="M123" s="145"/>
      <c r="N123" s="145"/>
      <c r="O123" s="145"/>
      <c r="P123" s="229"/>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29"/>
      <c r="E124" s="145"/>
      <c r="F124" s="145"/>
      <c r="G124" s="145"/>
      <c r="H124" s="229"/>
      <c r="I124" s="145"/>
      <c r="J124" s="145"/>
      <c r="K124" s="145"/>
      <c r="L124" s="229"/>
      <c r="M124" s="145"/>
      <c r="N124" s="145"/>
      <c r="O124" s="145"/>
      <c r="P124" s="229"/>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29"/>
      <c r="E125" s="145"/>
      <c r="F125" s="145"/>
      <c r="G125" s="145"/>
      <c r="H125" s="229"/>
      <c r="I125" s="145"/>
      <c r="J125" s="145"/>
      <c r="K125" s="145"/>
      <c r="L125" s="229"/>
      <c r="M125" s="145"/>
      <c r="N125" s="145"/>
      <c r="O125" s="145"/>
      <c r="P125" s="229"/>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29"/>
      <c r="E126" s="145"/>
      <c r="F126" s="145"/>
      <c r="G126" s="145"/>
      <c r="H126" s="229"/>
      <c r="I126" s="145"/>
      <c r="J126" s="145"/>
      <c r="K126" s="145"/>
      <c r="L126" s="229"/>
      <c r="M126" s="145"/>
      <c r="N126" s="145"/>
      <c r="O126" s="145"/>
      <c r="P126" s="229"/>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29"/>
      <c r="E127" s="145"/>
      <c r="F127" s="145"/>
      <c r="G127" s="145"/>
      <c r="H127" s="229"/>
      <c r="I127" s="145"/>
      <c r="J127" s="145"/>
      <c r="K127" s="145"/>
      <c r="L127" s="229"/>
      <c r="M127" s="145"/>
      <c r="N127" s="145"/>
      <c r="O127" s="145"/>
      <c r="P127" s="229"/>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29"/>
      <c r="E128" s="145"/>
      <c r="F128" s="145"/>
      <c r="G128" s="145"/>
      <c r="H128" s="229"/>
      <c r="I128" s="145"/>
      <c r="J128" s="145"/>
      <c r="K128" s="145"/>
      <c r="L128" s="229"/>
      <c r="M128" s="145"/>
      <c r="N128" s="145"/>
      <c r="O128" s="145"/>
      <c r="P128" s="229"/>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29"/>
      <c r="E129" s="145"/>
      <c r="F129" s="145"/>
      <c r="G129" s="145"/>
      <c r="H129" s="229"/>
      <c r="I129" s="145"/>
      <c r="J129" s="145"/>
      <c r="K129" s="145"/>
      <c r="L129" s="229"/>
      <c r="M129" s="145"/>
      <c r="N129" s="145"/>
      <c r="O129" s="145"/>
      <c r="P129" s="229"/>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29"/>
      <c r="E130" s="145"/>
      <c r="F130" s="145"/>
      <c r="G130" s="145"/>
      <c r="H130" s="229"/>
      <c r="I130" s="145"/>
      <c r="J130" s="145"/>
      <c r="K130" s="145"/>
      <c r="L130" s="229"/>
      <c r="M130" s="145"/>
      <c r="N130" s="145"/>
      <c r="O130" s="145"/>
      <c r="P130" s="229"/>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29"/>
      <c r="E131" s="145"/>
      <c r="F131" s="145"/>
      <c r="G131" s="145"/>
      <c r="H131" s="229"/>
      <c r="I131" s="145"/>
      <c r="J131" s="145"/>
      <c r="K131" s="145"/>
      <c r="L131" s="229"/>
      <c r="M131" s="145"/>
      <c r="N131" s="145"/>
      <c r="O131" s="145"/>
      <c r="P131" s="229"/>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29"/>
      <c r="E132" s="145"/>
      <c r="F132" s="145"/>
      <c r="G132" s="145"/>
      <c r="H132" s="229"/>
      <c r="I132" s="145"/>
      <c r="J132" s="145"/>
      <c r="K132" s="145"/>
      <c r="L132" s="229"/>
      <c r="M132" s="145"/>
      <c r="N132" s="145"/>
      <c r="O132" s="145"/>
      <c r="P132" s="229"/>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29"/>
      <c r="E133" s="145"/>
      <c r="F133" s="145"/>
      <c r="G133" s="145"/>
      <c r="H133" s="229"/>
      <c r="I133" s="145"/>
      <c r="J133" s="145"/>
      <c r="K133" s="145"/>
      <c r="L133" s="229"/>
      <c r="M133" s="145"/>
      <c r="N133" s="145"/>
      <c r="O133" s="145"/>
      <c r="P133" s="229"/>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29"/>
      <c r="E134" s="145"/>
      <c r="F134" s="145"/>
      <c r="G134" s="145"/>
      <c r="H134" s="229"/>
      <c r="I134" s="145"/>
      <c r="J134" s="145"/>
      <c r="K134" s="145"/>
      <c r="L134" s="229"/>
      <c r="M134" s="145"/>
      <c r="N134" s="145"/>
      <c r="O134" s="145"/>
      <c r="P134" s="229"/>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29"/>
      <c r="E135" s="145"/>
      <c r="F135" s="145"/>
      <c r="G135" s="145"/>
      <c r="H135" s="229"/>
      <c r="I135" s="145"/>
      <c r="J135" s="145"/>
      <c r="K135" s="145"/>
      <c r="L135" s="229"/>
      <c r="M135" s="145"/>
      <c r="N135" s="145"/>
      <c r="O135" s="145"/>
      <c r="P135" s="229"/>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29"/>
      <c r="E136" s="145"/>
      <c r="F136" s="145"/>
      <c r="G136" s="145"/>
      <c r="H136" s="229"/>
      <c r="I136" s="145"/>
      <c r="J136" s="145"/>
      <c r="K136" s="145"/>
      <c r="L136" s="229"/>
      <c r="M136" s="145"/>
      <c r="N136" s="145"/>
      <c r="O136" s="145"/>
      <c r="P136" s="229"/>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29"/>
      <c r="E137" s="145"/>
      <c r="F137" s="145"/>
      <c r="G137" s="145"/>
      <c r="H137" s="229"/>
      <c r="I137" s="145"/>
      <c r="J137" s="145"/>
      <c r="K137" s="145"/>
      <c r="L137" s="229"/>
      <c r="M137" s="145"/>
      <c r="N137" s="145"/>
      <c r="O137" s="145"/>
      <c r="P137" s="229"/>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29"/>
      <c r="E138" s="145"/>
      <c r="F138" s="145"/>
      <c r="G138" s="145"/>
      <c r="H138" s="229"/>
      <c r="I138" s="145"/>
      <c r="J138" s="145"/>
      <c r="K138" s="145"/>
      <c r="L138" s="229"/>
      <c r="M138" s="145"/>
      <c r="N138" s="145"/>
      <c r="O138" s="145"/>
      <c r="P138" s="229"/>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29"/>
      <c r="E139" s="145"/>
      <c r="F139" s="145"/>
      <c r="G139" s="145"/>
      <c r="H139" s="229"/>
      <c r="I139" s="145"/>
      <c r="J139" s="145"/>
      <c r="K139" s="145"/>
      <c r="L139" s="229"/>
      <c r="M139" s="145"/>
      <c r="N139" s="145"/>
      <c r="O139" s="145"/>
      <c r="P139" s="229"/>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29"/>
      <c r="E140" s="145"/>
      <c r="F140" s="145"/>
      <c r="G140" s="145"/>
      <c r="H140" s="229"/>
      <c r="I140" s="145"/>
      <c r="J140" s="145"/>
      <c r="K140" s="145"/>
      <c r="L140" s="229"/>
      <c r="M140" s="145"/>
      <c r="N140" s="145"/>
      <c r="O140" s="145"/>
      <c r="P140" s="229"/>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29"/>
      <c r="E141" s="145"/>
      <c r="F141" s="145"/>
      <c r="G141" s="145"/>
      <c r="H141" s="229"/>
      <c r="I141" s="145"/>
      <c r="J141" s="145"/>
      <c r="K141" s="145"/>
      <c r="L141" s="229"/>
      <c r="M141" s="145"/>
      <c r="N141" s="145"/>
      <c r="O141" s="145"/>
      <c r="P141" s="229"/>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29"/>
      <c r="E142" s="145"/>
      <c r="F142" s="145"/>
      <c r="G142" s="145"/>
      <c r="H142" s="229"/>
      <c r="I142" s="145"/>
      <c r="J142" s="145"/>
      <c r="K142" s="145"/>
      <c r="L142" s="229"/>
      <c r="M142" s="145"/>
      <c r="N142" s="145"/>
      <c r="O142" s="145"/>
      <c r="P142" s="229"/>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29"/>
      <c r="E143" s="145"/>
      <c r="F143" s="145"/>
      <c r="G143" s="145"/>
      <c r="H143" s="229"/>
      <c r="I143" s="145"/>
      <c r="J143" s="145"/>
      <c r="K143" s="145"/>
      <c r="L143" s="229"/>
      <c r="M143" s="145"/>
      <c r="N143" s="145"/>
      <c r="O143" s="145"/>
      <c r="P143" s="229"/>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29"/>
      <c r="E144" s="145"/>
      <c r="F144" s="145"/>
      <c r="G144" s="145"/>
      <c r="H144" s="229"/>
      <c r="I144" s="145"/>
      <c r="J144" s="145"/>
      <c r="K144" s="145"/>
      <c r="L144" s="229"/>
      <c r="M144" s="145"/>
      <c r="N144" s="145"/>
      <c r="O144" s="145"/>
      <c r="P144" s="229"/>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29"/>
      <c r="E145" s="145"/>
      <c r="F145" s="145"/>
      <c r="G145" s="145"/>
      <c r="H145" s="229"/>
      <c r="I145" s="145"/>
      <c r="J145" s="145"/>
      <c r="K145" s="145"/>
      <c r="L145" s="229"/>
      <c r="M145" s="145"/>
      <c r="N145" s="145"/>
      <c r="O145" s="145"/>
      <c r="P145" s="229"/>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29"/>
      <c r="E146" s="145"/>
      <c r="F146" s="145"/>
      <c r="G146" s="145"/>
      <c r="H146" s="229"/>
      <c r="I146" s="145"/>
      <c r="J146" s="145"/>
      <c r="K146" s="145"/>
      <c r="L146" s="229"/>
      <c r="M146" s="145"/>
      <c r="N146" s="145"/>
      <c r="O146" s="145"/>
      <c r="P146" s="229"/>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29"/>
      <c r="E147" s="145"/>
      <c r="F147" s="145"/>
      <c r="G147" s="145"/>
      <c r="H147" s="229"/>
      <c r="I147" s="145"/>
      <c r="J147" s="145"/>
      <c r="K147" s="145"/>
      <c r="L147" s="229"/>
      <c r="M147" s="145"/>
      <c r="N147" s="145"/>
      <c r="O147" s="145"/>
      <c r="P147" s="229"/>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29"/>
      <c r="E148" s="145"/>
      <c r="F148" s="145"/>
      <c r="G148" s="145"/>
      <c r="H148" s="229"/>
      <c r="I148" s="145"/>
      <c r="J148" s="145"/>
      <c r="K148" s="145"/>
      <c r="L148" s="229"/>
      <c r="M148" s="145"/>
      <c r="N148" s="145"/>
      <c r="O148" s="145"/>
      <c r="P148" s="229"/>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29"/>
      <c r="E149" s="145"/>
      <c r="F149" s="145"/>
      <c r="G149" s="145"/>
      <c r="H149" s="229"/>
      <c r="I149" s="145"/>
      <c r="J149" s="145"/>
      <c r="K149" s="145"/>
      <c r="L149" s="229"/>
      <c r="M149" s="145"/>
      <c r="N149" s="145"/>
      <c r="O149" s="145"/>
      <c r="P149" s="229"/>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29"/>
      <c r="E150" s="145"/>
      <c r="F150" s="145"/>
      <c r="G150" s="145"/>
      <c r="H150" s="229"/>
      <c r="I150" s="145"/>
      <c r="J150" s="145"/>
      <c r="K150" s="145"/>
      <c r="L150" s="229"/>
      <c r="M150" s="145"/>
      <c r="N150" s="145"/>
      <c r="O150" s="145"/>
      <c r="P150" s="229"/>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29"/>
      <c r="E151" s="145"/>
      <c r="F151" s="145"/>
      <c r="G151" s="145"/>
      <c r="H151" s="229"/>
      <c r="I151" s="145"/>
      <c r="J151" s="145"/>
      <c r="K151" s="145"/>
      <c r="L151" s="229"/>
      <c r="M151" s="145"/>
      <c r="N151" s="145"/>
      <c r="O151" s="145"/>
      <c r="P151" s="229"/>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29"/>
      <c r="E152" s="145"/>
      <c r="F152" s="145"/>
      <c r="G152" s="145"/>
      <c r="H152" s="229"/>
      <c r="I152" s="145"/>
      <c r="J152" s="145"/>
      <c r="K152" s="145"/>
      <c r="L152" s="229"/>
      <c r="M152" s="145"/>
      <c r="N152" s="145"/>
      <c r="O152" s="145"/>
      <c r="P152" s="229"/>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29"/>
      <c r="E153" s="145"/>
      <c r="F153" s="145"/>
      <c r="G153" s="145"/>
      <c r="H153" s="229"/>
      <c r="I153" s="145"/>
      <c r="J153" s="145"/>
      <c r="K153" s="145"/>
      <c r="L153" s="229"/>
      <c r="M153" s="145"/>
      <c r="N153" s="145"/>
      <c r="O153" s="145"/>
      <c r="P153" s="229"/>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29"/>
      <c r="E154" s="145"/>
      <c r="F154" s="145"/>
      <c r="G154" s="145"/>
      <c r="H154" s="229"/>
      <c r="I154" s="145"/>
      <c r="J154" s="145"/>
      <c r="K154" s="145"/>
      <c r="L154" s="229"/>
      <c r="M154" s="145"/>
      <c r="N154" s="145"/>
      <c r="O154" s="145"/>
      <c r="P154" s="229"/>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29"/>
      <c r="E155" s="145"/>
      <c r="F155" s="145"/>
      <c r="G155" s="145"/>
      <c r="H155" s="229"/>
      <c r="I155" s="145"/>
      <c r="J155" s="145"/>
      <c r="K155" s="145"/>
      <c r="L155" s="229"/>
      <c r="M155" s="145"/>
      <c r="N155" s="145"/>
      <c r="O155" s="145"/>
      <c r="P155" s="229"/>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29"/>
      <c r="E156" s="145"/>
      <c r="F156" s="145"/>
      <c r="G156" s="145"/>
      <c r="H156" s="229"/>
      <c r="I156" s="145"/>
      <c r="J156" s="145"/>
      <c r="K156" s="145"/>
      <c r="L156" s="229"/>
      <c r="M156" s="145"/>
      <c r="N156" s="145"/>
      <c r="O156" s="145"/>
      <c r="P156" s="229"/>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29"/>
      <c r="E157" s="145"/>
      <c r="F157" s="145"/>
      <c r="G157" s="145"/>
      <c r="H157" s="229"/>
      <c r="I157" s="145"/>
      <c r="J157" s="145"/>
      <c r="K157" s="145"/>
      <c r="L157" s="229"/>
      <c r="M157" s="145"/>
      <c r="N157" s="145"/>
      <c r="O157" s="145"/>
      <c r="P157" s="229"/>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29"/>
      <c r="E158" s="145"/>
      <c r="F158" s="145"/>
      <c r="G158" s="145"/>
      <c r="H158" s="229"/>
      <c r="I158" s="145"/>
      <c r="J158" s="145"/>
      <c r="K158" s="145"/>
      <c r="L158" s="229"/>
      <c r="M158" s="145"/>
      <c r="N158" s="145"/>
      <c r="O158" s="145"/>
      <c r="P158" s="229"/>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29"/>
      <c r="E159" s="145"/>
      <c r="F159" s="145"/>
      <c r="G159" s="145"/>
      <c r="H159" s="229"/>
      <c r="I159" s="145"/>
      <c r="J159" s="145"/>
      <c r="K159" s="145"/>
      <c r="L159" s="229"/>
      <c r="M159" s="145"/>
      <c r="N159" s="145"/>
      <c r="O159" s="145"/>
      <c r="P159" s="229"/>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29"/>
      <c r="E160" s="145"/>
      <c r="F160" s="145"/>
      <c r="G160" s="145"/>
      <c r="H160" s="229"/>
      <c r="I160" s="145"/>
      <c r="J160" s="145"/>
      <c r="K160" s="145"/>
      <c r="L160" s="229"/>
      <c r="M160" s="145"/>
      <c r="N160" s="145"/>
      <c r="O160" s="145"/>
      <c r="P160" s="229"/>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29"/>
      <c r="E161" s="145"/>
      <c r="F161" s="145"/>
      <c r="G161" s="145"/>
      <c r="H161" s="229"/>
      <c r="I161" s="145"/>
      <c r="J161" s="145"/>
      <c r="K161" s="145"/>
      <c r="L161" s="229"/>
      <c r="M161" s="145"/>
      <c r="N161" s="145"/>
      <c r="O161" s="145"/>
      <c r="P161" s="229"/>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29"/>
      <c r="E162" s="145"/>
      <c r="F162" s="145"/>
      <c r="G162" s="145"/>
      <c r="H162" s="229"/>
      <c r="I162" s="145"/>
      <c r="J162" s="145"/>
      <c r="K162" s="145"/>
      <c r="L162" s="229"/>
      <c r="M162" s="145"/>
      <c r="N162" s="145"/>
      <c r="O162" s="145"/>
      <c r="P162" s="229"/>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29"/>
      <c r="E163" s="145"/>
      <c r="F163" s="145"/>
      <c r="G163" s="145"/>
      <c r="H163" s="229"/>
      <c r="I163" s="145"/>
      <c r="J163" s="145"/>
      <c r="K163" s="145"/>
      <c r="L163" s="229"/>
      <c r="M163" s="145"/>
      <c r="N163" s="145"/>
      <c r="O163" s="145"/>
      <c r="P163" s="229"/>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29"/>
      <c r="E164" s="145"/>
      <c r="F164" s="145"/>
      <c r="G164" s="145"/>
      <c r="H164" s="229"/>
      <c r="I164" s="145"/>
      <c r="J164" s="145"/>
      <c r="K164" s="145"/>
      <c r="L164" s="229"/>
      <c r="M164" s="145"/>
      <c r="N164" s="145"/>
      <c r="O164" s="145"/>
      <c r="P164" s="229"/>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29"/>
      <c r="E165" s="145"/>
      <c r="F165" s="145"/>
      <c r="G165" s="145"/>
      <c r="H165" s="229"/>
      <c r="I165" s="145"/>
      <c r="J165" s="145"/>
      <c r="K165" s="145"/>
      <c r="L165" s="229"/>
      <c r="M165" s="145"/>
      <c r="N165" s="145"/>
      <c r="O165" s="145"/>
      <c r="P165" s="229"/>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29"/>
      <c r="E166" s="145"/>
      <c r="F166" s="145"/>
      <c r="G166" s="145"/>
      <c r="H166" s="229"/>
      <c r="I166" s="145"/>
      <c r="J166" s="145"/>
      <c r="K166" s="145"/>
      <c r="L166" s="229"/>
      <c r="M166" s="145"/>
      <c r="N166" s="145"/>
      <c r="O166" s="145"/>
      <c r="P166" s="229"/>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29"/>
      <c r="E167" s="145"/>
      <c r="F167" s="145"/>
      <c r="G167" s="145"/>
      <c r="H167" s="229"/>
      <c r="I167" s="145"/>
      <c r="J167" s="145"/>
      <c r="K167" s="145"/>
      <c r="L167" s="229"/>
      <c r="M167" s="145"/>
      <c r="N167" s="145"/>
      <c r="O167" s="145"/>
      <c r="P167" s="229"/>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29"/>
      <c r="E168" s="145"/>
      <c r="F168" s="145"/>
      <c r="G168" s="145"/>
      <c r="H168" s="229"/>
      <c r="I168" s="145"/>
      <c r="J168" s="145"/>
      <c r="K168" s="145"/>
      <c r="L168" s="229"/>
      <c r="M168" s="145"/>
      <c r="N168" s="145"/>
      <c r="O168" s="145"/>
      <c r="P168" s="229"/>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29"/>
      <c r="E169" s="145"/>
      <c r="F169" s="145"/>
      <c r="G169" s="145"/>
      <c r="H169" s="229"/>
      <c r="I169" s="145"/>
      <c r="J169" s="145"/>
      <c r="K169" s="145"/>
      <c r="L169" s="229"/>
      <c r="M169" s="145"/>
      <c r="N169" s="145"/>
      <c r="O169" s="145"/>
      <c r="P169" s="229"/>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29"/>
      <c r="E170" s="145"/>
      <c r="F170" s="145"/>
      <c r="G170" s="145"/>
      <c r="H170" s="229"/>
      <c r="I170" s="145"/>
      <c r="J170" s="145"/>
      <c r="K170" s="145"/>
      <c r="L170" s="229"/>
      <c r="M170" s="145"/>
      <c r="N170" s="145"/>
      <c r="O170" s="145"/>
      <c r="P170" s="229"/>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29"/>
      <c r="E171" s="145"/>
      <c r="F171" s="145"/>
      <c r="G171" s="145"/>
      <c r="H171" s="229"/>
      <c r="I171" s="145"/>
      <c r="J171" s="145"/>
      <c r="K171" s="145"/>
      <c r="L171" s="229"/>
      <c r="M171" s="145"/>
      <c r="N171" s="145"/>
      <c r="O171" s="145"/>
      <c r="P171" s="229"/>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29"/>
      <c r="E172" s="145"/>
      <c r="F172" s="145"/>
      <c r="G172" s="145"/>
      <c r="H172" s="229"/>
      <c r="I172" s="145"/>
      <c r="J172" s="145"/>
      <c r="K172" s="145"/>
      <c r="L172" s="229"/>
      <c r="M172" s="145"/>
      <c r="N172" s="145"/>
      <c r="O172" s="145"/>
      <c r="P172" s="229"/>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29"/>
      <c r="E173" s="145"/>
      <c r="F173" s="145"/>
      <c r="G173" s="145"/>
      <c r="H173" s="229"/>
      <c r="I173" s="145"/>
      <c r="J173" s="145"/>
      <c r="K173" s="145"/>
      <c r="L173" s="229"/>
      <c r="M173" s="145"/>
      <c r="N173" s="145"/>
      <c r="O173" s="145"/>
      <c r="P173" s="229"/>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29"/>
      <c r="E174" s="145"/>
      <c r="F174" s="145"/>
      <c r="G174" s="145"/>
      <c r="H174" s="229"/>
      <c r="I174" s="145"/>
      <c r="J174" s="145"/>
      <c r="K174" s="145"/>
      <c r="L174" s="229"/>
      <c r="M174" s="145"/>
      <c r="N174" s="145"/>
      <c r="O174" s="145"/>
      <c r="P174" s="229"/>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29"/>
      <c r="E175" s="145"/>
      <c r="F175" s="145"/>
      <c r="G175" s="145"/>
      <c r="H175" s="229"/>
      <c r="I175" s="145"/>
      <c r="J175" s="145"/>
      <c r="K175" s="145"/>
      <c r="L175" s="229"/>
      <c r="M175" s="145"/>
      <c r="N175" s="145"/>
      <c r="O175" s="145"/>
      <c r="P175" s="229"/>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29"/>
      <c r="E176" s="145"/>
      <c r="F176" s="145"/>
      <c r="G176" s="145"/>
      <c r="H176" s="229"/>
      <c r="I176" s="145"/>
      <c r="J176" s="145"/>
      <c r="K176" s="145"/>
      <c r="L176" s="229"/>
      <c r="M176" s="145"/>
      <c r="N176" s="145"/>
      <c r="O176" s="145"/>
      <c r="P176" s="229"/>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29"/>
      <c r="E177" s="145"/>
      <c r="F177" s="145"/>
      <c r="G177" s="145"/>
      <c r="H177" s="229"/>
      <c r="I177" s="145"/>
      <c r="J177" s="145"/>
      <c r="K177" s="145"/>
      <c r="L177" s="229"/>
      <c r="M177" s="145"/>
      <c r="N177" s="145"/>
      <c r="O177" s="145"/>
      <c r="P177" s="229"/>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29"/>
      <c r="E178" s="145"/>
      <c r="F178" s="145"/>
      <c r="G178" s="145"/>
      <c r="H178" s="229"/>
      <c r="I178" s="145"/>
      <c r="J178" s="145"/>
      <c r="K178" s="145"/>
      <c r="L178" s="229"/>
      <c r="M178" s="145"/>
      <c r="N178" s="145"/>
      <c r="O178" s="145"/>
      <c r="P178" s="229"/>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29"/>
      <c r="E179" s="145"/>
      <c r="F179" s="145"/>
      <c r="G179" s="145"/>
      <c r="H179" s="229"/>
      <c r="I179" s="145"/>
      <c r="J179" s="145"/>
      <c r="K179" s="145"/>
      <c r="L179" s="229"/>
      <c r="M179" s="145"/>
      <c r="N179" s="145"/>
      <c r="O179" s="145"/>
      <c r="P179" s="229"/>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29"/>
      <c r="E180" s="145"/>
      <c r="F180" s="145"/>
      <c r="G180" s="145"/>
      <c r="H180" s="229"/>
      <c r="I180" s="145"/>
      <c r="J180" s="145"/>
      <c r="K180" s="145"/>
      <c r="L180" s="229"/>
      <c r="M180" s="145"/>
      <c r="N180" s="145"/>
      <c r="O180" s="145"/>
      <c r="P180" s="229"/>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29"/>
      <c r="E181" s="145"/>
      <c r="F181" s="145"/>
      <c r="G181" s="145"/>
      <c r="H181" s="229"/>
      <c r="I181" s="145"/>
      <c r="J181" s="145"/>
      <c r="K181" s="145"/>
      <c r="L181" s="229"/>
      <c r="M181" s="145"/>
      <c r="N181" s="145"/>
      <c r="O181" s="145"/>
      <c r="P181" s="229"/>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29"/>
      <c r="E182" s="145"/>
      <c r="F182" s="145"/>
      <c r="G182" s="145"/>
      <c r="H182" s="229"/>
      <c r="I182" s="145"/>
      <c r="J182" s="145"/>
      <c r="K182" s="145"/>
      <c r="L182" s="229"/>
      <c r="M182" s="145"/>
      <c r="N182" s="145"/>
      <c r="O182" s="145"/>
      <c r="P182" s="229"/>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29"/>
      <c r="E183" s="145"/>
      <c r="F183" s="145"/>
      <c r="G183" s="145"/>
      <c r="H183" s="229"/>
      <c r="I183" s="145"/>
      <c r="J183" s="145"/>
      <c r="K183" s="145"/>
      <c r="L183" s="229"/>
      <c r="M183" s="145"/>
      <c r="N183" s="145"/>
      <c r="O183" s="145"/>
      <c r="P183" s="229"/>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29"/>
      <c r="E184" s="145"/>
      <c r="F184" s="145"/>
      <c r="G184" s="145"/>
      <c r="H184" s="229"/>
      <c r="I184" s="145"/>
      <c r="J184" s="145"/>
      <c r="K184" s="145"/>
      <c r="L184" s="229"/>
      <c r="M184" s="145"/>
      <c r="N184" s="145"/>
      <c r="O184" s="145"/>
      <c r="P184" s="229"/>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29"/>
      <c r="E185" s="145"/>
      <c r="F185" s="145"/>
      <c r="G185" s="145"/>
      <c r="H185" s="229"/>
      <c r="I185" s="145"/>
      <c r="J185" s="145"/>
      <c r="K185" s="145"/>
      <c r="L185" s="229"/>
      <c r="M185" s="145"/>
      <c r="N185" s="145"/>
      <c r="O185" s="145"/>
      <c r="P185" s="229"/>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29"/>
      <c r="E186" s="145"/>
      <c r="F186" s="145"/>
      <c r="G186" s="145"/>
      <c r="H186" s="229"/>
      <c r="I186" s="145"/>
      <c r="J186" s="145"/>
      <c r="K186" s="145"/>
      <c r="L186" s="229"/>
      <c r="M186" s="145"/>
      <c r="N186" s="145"/>
      <c r="O186" s="145"/>
      <c r="P186" s="229"/>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29"/>
      <c r="E187" s="145"/>
      <c r="F187" s="145"/>
      <c r="G187" s="145"/>
      <c r="H187" s="229"/>
      <c r="I187" s="145"/>
      <c r="J187" s="145"/>
      <c r="K187" s="145"/>
      <c r="L187" s="229"/>
      <c r="M187" s="145"/>
      <c r="N187" s="145"/>
      <c r="O187" s="145"/>
      <c r="P187" s="229"/>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29"/>
      <c r="E188" s="145"/>
      <c r="F188" s="145"/>
      <c r="G188" s="145"/>
      <c r="H188" s="229"/>
      <c r="I188" s="145"/>
      <c r="J188" s="145"/>
      <c r="K188" s="145"/>
      <c r="L188" s="229"/>
      <c r="M188" s="145"/>
      <c r="N188" s="145"/>
      <c r="O188" s="145"/>
      <c r="P188" s="229"/>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29"/>
      <c r="E189" s="145"/>
      <c r="F189" s="145"/>
      <c r="G189" s="145"/>
      <c r="H189" s="229"/>
      <c r="I189" s="145"/>
      <c r="J189" s="145"/>
      <c r="K189" s="145"/>
      <c r="L189" s="229"/>
      <c r="M189" s="145"/>
      <c r="N189" s="145"/>
      <c r="O189" s="145"/>
      <c r="P189" s="229"/>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29"/>
      <c r="E190" s="145"/>
      <c r="F190" s="145"/>
      <c r="G190" s="145"/>
      <c r="H190" s="229"/>
      <c r="I190" s="145"/>
      <c r="J190" s="145"/>
      <c r="K190" s="145"/>
      <c r="L190" s="229"/>
      <c r="M190" s="145"/>
      <c r="N190" s="145"/>
      <c r="O190" s="145"/>
      <c r="P190" s="229"/>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29"/>
      <c r="E191" s="145"/>
      <c r="F191" s="145"/>
      <c r="G191" s="145"/>
      <c r="H191" s="229"/>
      <c r="I191" s="145"/>
      <c r="J191" s="145"/>
      <c r="K191" s="145"/>
      <c r="L191" s="229"/>
      <c r="M191" s="145"/>
      <c r="N191" s="145"/>
      <c r="O191" s="145"/>
      <c r="P191" s="229"/>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29"/>
      <c r="E192" s="145"/>
      <c r="F192" s="145"/>
      <c r="G192" s="145"/>
      <c r="H192" s="229"/>
      <c r="I192" s="145"/>
      <c r="J192" s="145"/>
      <c r="K192" s="145"/>
      <c r="L192" s="229"/>
      <c r="M192" s="145"/>
      <c r="N192" s="145"/>
      <c r="O192" s="145"/>
      <c r="P192" s="229"/>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29"/>
      <c r="E193" s="145"/>
      <c r="F193" s="145"/>
      <c r="G193" s="145"/>
      <c r="H193" s="229"/>
      <c r="I193" s="145"/>
      <c r="J193" s="145"/>
      <c r="K193" s="145"/>
      <c r="L193" s="229"/>
      <c r="M193" s="145"/>
      <c r="N193" s="145"/>
      <c r="O193" s="145"/>
      <c r="P193" s="229"/>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29"/>
      <c r="E194" s="145"/>
      <c r="F194" s="145"/>
      <c r="G194" s="145"/>
      <c r="H194" s="229"/>
      <c r="I194" s="145"/>
      <c r="J194" s="145"/>
      <c r="K194" s="145"/>
      <c r="L194" s="229"/>
      <c r="M194" s="145"/>
      <c r="N194" s="145"/>
      <c r="O194" s="145"/>
      <c r="P194" s="229"/>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29"/>
      <c r="E195" s="145"/>
      <c r="F195" s="145"/>
      <c r="G195" s="145"/>
      <c r="H195" s="229"/>
      <c r="I195" s="145"/>
      <c r="J195" s="145"/>
      <c r="K195" s="145"/>
      <c r="L195" s="229"/>
      <c r="M195" s="145"/>
      <c r="N195" s="145"/>
      <c r="O195" s="145"/>
      <c r="P195" s="229"/>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29"/>
      <c r="E196" s="145"/>
      <c r="F196" s="145"/>
      <c r="G196" s="145"/>
      <c r="H196" s="229"/>
      <c r="I196" s="145"/>
      <c r="J196" s="145"/>
      <c r="K196" s="145"/>
      <c r="L196" s="229"/>
      <c r="M196" s="145"/>
      <c r="N196" s="145"/>
      <c r="O196" s="145"/>
      <c r="P196" s="229"/>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29"/>
      <c r="E197" s="145"/>
      <c r="F197" s="145"/>
      <c r="G197" s="145"/>
      <c r="H197" s="229"/>
      <c r="I197" s="145"/>
      <c r="J197" s="145"/>
      <c r="K197" s="145"/>
      <c r="L197" s="229"/>
      <c r="M197" s="145"/>
      <c r="N197" s="145"/>
      <c r="O197" s="145"/>
      <c r="P197" s="229"/>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29"/>
      <c r="E198" s="145"/>
      <c r="F198" s="145"/>
      <c r="G198" s="145"/>
      <c r="H198" s="229"/>
      <c r="I198" s="145"/>
      <c r="J198" s="145"/>
      <c r="K198" s="145"/>
      <c r="L198" s="229"/>
      <c r="M198" s="145"/>
      <c r="N198" s="145"/>
      <c r="O198" s="145"/>
      <c r="P198" s="229"/>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29"/>
      <c r="E199" s="145"/>
      <c r="F199" s="145"/>
      <c r="G199" s="145"/>
      <c r="H199" s="229"/>
      <c r="I199" s="145"/>
      <c r="J199" s="145"/>
      <c r="K199" s="145"/>
      <c r="L199" s="229"/>
      <c r="M199" s="145"/>
      <c r="N199" s="145"/>
      <c r="O199" s="145"/>
      <c r="P199" s="229"/>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29"/>
      <c r="E200" s="145"/>
      <c r="F200" s="145"/>
      <c r="G200" s="145"/>
      <c r="H200" s="229"/>
      <c r="I200" s="145"/>
      <c r="J200" s="145"/>
      <c r="K200" s="145"/>
      <c r="L200" s="229"/>
      <c r="M200" s="145"/>
      <c r="N200" s="145"/>
      <c r="O200" s="145"/>
      <c r="P200" s="229"/>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29"/>
      <c r="E201" s="145"/>
      <c r="F201" s="145"/>
      <c r="G201" s="145"/>
      <c r="H201" s="229"/>
      <c r="I201" s="145"/>
      <c r="J201" s="145"/>
      <c r="K201" s="145"/>
      <c r="L201" s="229"/>
      <c r="M201" s="145"/>
      <c r="N201" s="145"/>
      <c r="O201" s="145"/>
      <c r="P201" s="229"/>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29"/>
      <c r="E202" s="145"/>
      <c r="F202" s="145"/>
      <c r="G202" s="145"/>
      <c r="H202" s="229"/>
      <c r="I202" s="145"/>
      <c r="J202" s="145"/>
      <c r="K202" s="145"/>
      <c r="L202" s="229"/>
      <c r="M202" s="145"/>
      <c r="N202" s="145"/>
      <c r="O202" s="145"/>
      <c r="P202" s="229"/>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29"/>
      <c r="E203" s="145"/>
      <c r="F203" s="145"/>
      <c r="G203" s="145"/>
      <c r="H203" s="229"/>
      <c r="I203" s="145"/>
      <c r="J203" s="145"/>
      <c r="K203" s="145"/>
      <c r="L203" s="229"/>
      <c r="M203" s="145"/>
      <c r="N203" s="145"/>
      <c r="O203" s="145"/>
      <c r="P203" s="229"/>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29"/>
      <c r="E204" s="145"/>
      <c r="F204" s="145"/>
      <c r="G204" s="145"/>
      <c r="H204" s="229"/>
      <c r="I204" s="145"/>
      <c r="J204" s="145"/>
      <c r="K204" s="145"/>
      <c r="L204" s="229"/>
      <c r="M204" s="145"/>
      <c r="N204" s="145"/>
      <c r="O204" s="145"/>
      <c r="P204" s="229"/>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29"/>
      <c r="E205" s="145"/>
      <c r="F205" s="145"/>
      <c r="G205" s="145"/>
      <c r="H205" s="229"/>
      <c r="I205" s="145"/>
      <c r="J205" s="145"/>
      <c r="K205" s="145"/>
      <c r="L205" s="229"/>
      <c r="M205" s="145"/>
      <c r="N205" s="145"/>
      <c r="O205" s="145"/>
      <c r="P205" s="229"/>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29"/>
      <c r="E206" s="145"/>
      <c r="F206" s="145"/>
      <c r="G206" s="145"/>
      <c r="H206" s="229"/>
      <c r="I206" s="145"/>
      <c r="J206" s="145"/>
      <c r="K206" s="145"/>
      <c r="L206" s="229"/>
      <c r="M206" s="145"/>
      <c r="N206" s="145"/>
      <c r="O206" s="145"/>
      <c r="P206" s="229"/>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29"/>
      <c r="E207" s="145"/>
      <c r="F207" s="145"/>
      <c r="G207" s="145"/>
      <c r="H207" s="229"/>
      <c r="I207" s="145"/>
      <c r="J207" s="145"/>
      <c r="K207" s="145"/>
      <c r="L207" s="229"/>
      <c r="M207" s="145"/>
      <c r="N207" s="145"/>
      <c r="O207" s="145"/>
      <c r="P207" s="229"/>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29"/>
      <c r="E208" s="145"/>
      <c r="F208" s="145"/>
      <c r="G208" s="145"/>
      <c r="H208" s="229"/>
      <c r="I208" s="145"/>
      <c r="J208" s="145"/>
      <c r="K208" s="145"/>
      <c r="L208" s="229"/>
      <c r="M208" s="145"/>
      <c r="N208" s="145"/>
      <c r="O208" s="145"/>
      <c r="P208" s="229"/>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29"/>
      <c r="E209" s="145"/>
      <c r="F209" s="145"/>
      <c r="G209" s="145"/>
      <c r="H209" s="229"/>
      <c r="I209" s="145"/>
      <c r="J209" s="145"/>
      <c r="K209" s="145"/>
      <c r="L209" s="229"/>
      <c r="M209" s="145"/>
      <c r="N209" s="145"/>
      <c r="O209" s="145"/>
      <c r="P209" s="229"/>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29"/>
      <c r="E210" s="145"/>
      <c r="F210" s="145"/>
      <c r="G210" s="145"/>
      <c r="H210" s="229"/>
      <c r="I210" s="145"/>
      <c r="J210" s="145"/>
      <c r="K210" s="145"/>
      <c r="L210" s="229"/>
      <c r="M210" s="145"/>
      <c r="N210" s="145"/>
      <c r="O210" s="145"/>
      <c r="P210" s="229"/>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29"/>
      <c r="E211" s="145"/>
      <c r="F211" s="145"/>
      <c r="G211" s="145"/>
      <c r="H211" s="229"/>
      <c r="I211" s="145"/>
      <c r="J211" s="145"/>
      <c r="K211" s="145"/>
      <c r="L211" s="229"/>
      <c r="M211" s="145"/>
      <c r="N211" s="145"/>
      <c r="O211" s="145"/>
      <c r="P211" s="229"/>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29"/>
      <c r="E212" s="145"/>
      <c r="F212" s="145"/>
      <c r="G212" s="145"/>
      <c r="H212" s="229"/>
      <c r="I212" s="145"/>
      <c r="J212" s="145"/>
      <c r="K212" s="145"/>
      <c r="L212" s="229"/>
      <c r="M212" s="145"/>
      <c r="N212" s="145"/>
      <c r="O212" s="145"/>
      <c r="P212" s="229"/>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29"/>
      <c r="E213" s="145"/>
      <c r="F213" s="145"/>
      <c r="G213" s="145"/>
      <c r="H213" s="229"/>
      <c r="I213" s="145"/>
      <c r="J213" s="145"/>
      <c r="K213" s="145"/>
      <c r="L213" s="229"/>
      <c r="M213" s="145"/>
      <c r="N213" s="145"/>
      <c r="O213" s="145"/>
      <c r="P213" s="229"/>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29"/>
      <c r="E214" s="145"/>
      <c r="F214" s="145"/>
      <c r="G214" s="145"/>
      <c r="H214" s="229"/>
      <c r="I214" s="145"/>
      <c r="J214" s="145"/>
      <c r="K214" s="145"/>
      <c r="L214" s="229"/>
      <c r="M214" s="145"/>
      <c r="N214" s="145"/>
      <c r="O214" s="145"/>
      <c r="P214" s="229"/>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29"/>
      <c r="E215" s="145"/>
      <c r="F215" s="145"/>
      <c r="G215" s="145"/>
      <c r="H215" s="229"/>
      <c r="I215" s="145"/>
      <c r="J215" s="145"/>
      <c r="K215" s="145"/>
      <c r="L215" s="229"/>
      <c r="M215" s="145"/>
      <c r="N215" s="145"/>
      <c r="O215" s="145"/>
      <c r="P215" s="229"/>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29"/>
      <c r="E216" s="145"/>
      <c r="F216" s="145"/>
      <c r="G216" s="145"/>
      <c r="H216" s="229"/>
      <c r="I216" s="145"/>
      <c r="J216" s="145"/>
      <c r="K216" s="145"/>
      <c r="L216" s="229"/>
      <c r="M216" s="145"/>
      <c r="N216" s="145"/>
      <c r="O216" s="145"/>
      <c r="P216" s="229"/>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29"/>
      <c r="E217" s="145"/>
      <c r="F217" s="145"/>
      <c r="G217" s="145"/>
      <c r="H217" s="229"/>
      <c r="I217" s="145"/>
      <c r="J217" s="145"/>
      <c r="K217" s="145"/>
      <c r="L217" s="229"/>
      <c r="M217" s="145"/>
      <c r="N217" s="145"/>
      <c r="O217" s="145"/>
      <c r="P217" s="229"/>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29"/>
      <c r="E218" s="145"/>
      <c r="F218" s="145"/>
      <c r="G218" s="145"/>
      <c r="H218" s="229"/>
      <c r="I218" s="145"/>
      <c r="J218" s="145"/>
      <c r="K218" s="145"/>
      <c r="L218" s="229"/>
      <c r="M218" s="145"/>
      <c r="N218" s="145"/>
      <c r="O218" s="145"/>
      <c r="P218" s="229"/>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29"/>
      <c r="E219" s="145"/>
      <c r="F219" s="145"/>
      <c r="G219" s="145"/>
      <c r="H219" s="229"/>
      <c r="I219" s="145"/>
      <c r="J219" s="145"/>
      <c r="K219" s="145"/>
      <c r="L219" s="229"/>
      <c r="M219" s="145"/>
      <c r="N219" s="145"/>
      <c r="O219" s="145"/>
      <c r="P219" s="229"/>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29"/>
      <c r="E220" s="145"/>
      <c r="F220" s="145"/>
      <c r="G220" s="145"/>
      <c r="H220" s="229"/>
      <c r="I220" s="145"/>
      <c r="J220" s="145"/>
      <c r="K220" s="145"/>
      <c r="L220" s="229"/>
      <c r="M220" s="145"/>
      <c r="N220" s="145"/>
      <c r="O220" s="145"/>
      <c r="P220" s="229"/>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29"/>
      <c r="E221" s="145"/>
      <c r="F221" s="145"/>
      <c r="G221" s="145"/>
      <c r="H221" s="229"/>
      <c r="I221" s="145"/>
      <c r="J221" s="145"/>
      <c r="K221" s="145"/>
      <c r="L221" s="229"/>
      <c r="M221" s="145"/>
      <c r="N221" s="145"/>
      <c r="O221" s="145"/>
      <c r="P221" s="229"/>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29"/>
      <c r="E222" s="145"/>
      <c r="F222" s="145"/>
      <c r="G222" s="145"/>
      <c r="H222" s="229"/>
      <c r="I222" s="145"/>
      <c r="J222" s="145"/>
      <c r="K222" s="145"/>
      <c r="L222" s="229"/>
      <c r="M222" s="145"/>
      <c r="N222" s="145"/>
      <c r="O222" s="145"/>
      <c r="P222" s="229"/>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29"/>
      <c r="E223" s="145"/>
      <c r="F223" s="145"/>
      <c r="G223" s="145"/>
      <c r="H223" s="229"/>
      <c r="I223" s="145"/>
      <c r="J223" s="145"/>
      <c r="K223" s="145"/>
      <c r="L223" s="229"/>
      <c r="M223" s="145"/>
      <c r="N223" s="145"/>
      <c r="O223" s="145"/>
      <c r="P223" s="229"/>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29"/>
      <c r="E224" s="145"/>
      <c r="F224" s="145"/>
      <c r="G224" s="145"/>
      <c r="H224" s="229"/>
      <c r="I224" s="145"/>
      <c r="J224" s="145"/>
      <c r="K224" s="145"/>
      <c r="L224" s="229"/>
      <c r="M224" s="145"/>
      <c r="N224" s="145"/>
      <c r="O224" s="145"/>
      <c r="P224" s="229"/>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29"/>
      <c r="E225" s="145"/>
      <c r="F225" s="145"/>
      <c r="G225" s="145"/>
      <c r="H225" s="229"/>
      <c r="I225" s="145"/>
      <c r="J225" s="145"/>
      <c r="K225" s="145"/>
      <c r="L225" s="229"/>
      <c r="M225" s="145"/>
      <c r="N225" s="145"/>
      <c r="O225" s="145"/>
      <c r="P225" s="229"/>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29"/>
      <c r="E226" s="145"/>
      <c r="F226" s="145"/>
      <c r="G226" s="145"/>
      <c r="H226" s="229"/>
      <c r="I226" s="145"/>
      <c r="J226" s="145"/>
      <c r="K226" s="145"/>
      <c r="L226" s="229"/>
      <c r="M226" s="145"/>
      <c r="N226" s="145"/>
      <c r="O226" s="145"/>
      <c r="P226" s="229"/>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29"/>
      <c r="E227" s="145"/>
      <c r="F227" s="145"/>
      <c r="G227" s="145"/>
      <c r="H227" s="229"/>
      <c r="I227" s="145"/>
      <c r="J227" s="145"/>
      <c r="K227" s="145"/>
      <c r="L227" s="229"/>
      <c r="M227" s="145"/>
      <c r="N227" s="145"/>
      <c r="O227" s="145"/>
      <c r="P227" s="229"/>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29"/>
      <c r="E228" s="145"/>
      <c r="F228" s="145"/>
      <c r="G228" s="145"/>
      <c r="H228" s="229"/>
      <c r="I228" s="145"/>
      <c r="J228" s="145"/>
      <c r="K228" s="145"/>
      <c r="L228" s="229"/>
      <c r="M228" s="145"/>
      <c r="N228" s="145"/>
      <c r="O228" s="145"/>
      <c r="P228" s="229"/>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29"/>
      <c r="E229" s="145"/>
      <c r="F229" s="145"/>
      <c r="G229" s="145"/>
      <c r="H229" s="229"/>
      <c r="I229" s="145"/>
      <c r="J229" s="145"/>
      <c r="K229" s="145"/>
      <c r="L229" s="229"/>
      <c r="M229" s="145"/>
      <c r="N229" s="145"/>
      <c r="O229" s="145"/>
      <c r="P229" s="229"/>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29"/>
      <c r="E230" s="145"/>
      <c r="F230" s="145"/>
      <c r="G230" s="145"/>
      <c r="H230" s="229"/>
      <c r="I230" s="145"/>
      <c r="J230" s="145"/>
      <c r="K230" s="145"/>
      <c r="L230" s="229"/>
      <c r="M230" s="145"/>
      <c r="N230" s="145"/>
      <c r="O230" s="145"/>
      <c r="P230" s="229"/>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29"/>
      <c r="E231" s="145"/>
      <c r="F231" s="145"/>
      <c r="G231" s="145"/>
      <c r="H231" s="229"/>
      <c r="I231" s="145"/>
      <c r="J231" s="145"/>
      <c r="K231" s="145"/>
      <c r="L231" s="229"/>
      <c r="M231" s="145"/>
      <c r="N231" s="145"/>
      <c r="O231" s="145"/>
      <c r="P231" s="229"/>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29"/>
      <c r="E232" s="145"/>
      <c r="F232" s="145"/>
      <c r="G232" s="145"/>
      <c r="H232" s="229"/>
      <c r="I232" s="145"/>
      <c r="J232" s="145"/>
      <c r="K232" s="145"/>
      <c r="L232" s="229"/>
      <c r="M232" s="145"/>
      <c r="N232" s="145"/>
      <c r="O232" s="145"/>
      <c r="P232" s="229"/>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29"/>
      <c r="E233" s="145"/>
      <c r="F233" s="145"/>
      <c r="G233" s="145"/>
      <c r="H233" s="229"/>
      <c r="I233" s="145"/>
      <c r="J233" s="145"/>
      <c r="K233" s="145"/>
      <c r="L233" s="229"/>
      <c r="M233" s="145"/>
      <c r="N233" s="145"/>
      <c r="O233" s="145"/>
      <c r="P233" s="229"/>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29"/>
      <c r="E234" s="145"/>
      <c r="F234" s="145"/>
      <c r="G234" s="145"/>
      <c r="H234" s="229"/>
      <c r="I234" s="145"/>
      <c r="J234" s="145"/>
      <c r="K234" s="145"/>
      <c r="L234" s="229"/>
      <c r="M234" s="145"/>
      <c r="N234" s="145"/>
      <c r="O234" s="145"/>
      <c r="P234" s="229"/>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29"/>
      <c r="E235" s="145"/>
      <c r="F235" s="145"/>
      <c r="G235" s="145"/>
      <c r="H235" s="229"/>
      <c r="I235" s="145"/>
      <c r="J235" s="145"/>
      <c r="K235" s="145"/>
      <c r="L235" s="229"/>
      <c r="M235" s="145"/>
      <c r="N235" s="145"/>
      <c r="O235" s="145"/>
      <c r="P235" s="229"/>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29"/>
      <c r="E236" s="145"/>
      <c r="F236" s="145"/>
      <c r="G236" s="145"/>
      <c r="H236" s="229"/>
      <c r="I236" s="145"/>
      <c r="J236" s="145"/>
      <c r="K236" s="145"/>
      <c r="L236" s="229"/>
      <c r="M236" s="145"/>
      <c r="N236" s="145"/>
      <c r="O236" s="145"/>
      <c r="P236" s="229"/>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29"/>
      <c r="E237" s="145"/>
      <c r="F237" s="145"/>
      <c r="G237" s="145"/>
      <c r="H237" s="229"/>
      <c r="I237" s="145"/>
      <c r="J237" s="145"/>
      <c r="K237" s="145"/>
      <c r="L237" s="229"/>
      <c r="M237" s="145"/>
      <c r="N237" s="145"/>
      <c r="O237" s="145"/>
      <c r="P237" s="229"/>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29"/>
      <c r="E238" s="145"/>
      <c r="F238" s="145"/>
      <c r="G238" s="145"/>
      <c r="H238" s="229"/>
      <c r="I238" s="145"/>
      <c r="J238" s="145"/>
      <c r="K238" s="145"/>
      <c r="L238" s="229"/>
      <c r="M238" s="145"/>
      <c r="N238" s="145"/>
      <c r="O238" s="145"/>
      <c r="P238" s="229"/>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29"/>
      <c r="E239" s="145"/>
      <c r="F239" s="145"/>
      <c r="G239" s="145"/>
      <c r="H239" s="229"/>
      <c r="I239" s="145"/>
      <c r="J239" s="145"/>
      <c r="K239" s="145"/>
      <c r="L239" s="229"/>
      <c r="M239" s="145"/>
      <c r="N239" s="145"/>
      <c r="O239" s="145"/>
      <c r="P239" s="229"/>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29"/>
      <c r="E240" s="145"/>
      <c r="F240" s="145"/>
      <c r="G240" s="145"/>
      <c r="H240" s="229"/>
      <c r="I240" s="145"/>
      <c r="J240" s="145"/>
      <c r="K240" s="145"/>
      <c r="L240" s="229"/>
      <c r="M240" s="145"/>
      <c r="N240" s="145"/>
      <c r="O240" s="145"/>
      <c r="P240" s="229"/>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29"/>
      <c r="E241" s="145"/>
      <c r="F241" s="145"/>
      <c r="G241" s="145"/>
      <c r="H241" s="229"/>
      <c r="I241" s="145"/>
      <c r="J241" s="145"/>
      <c r="K241" s="145"/>
      <c r="L241" s="229"/>
      <c r="M241" s="145"/>
      <c r="N241" s="145"/>
      <c r="O241" s="145"/>
      <c r="P241" s="229"/>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29"/>
      <c r="E242" s="145"/>
      <c r="F242" s="145"/>
      <c r="G242" s="145"/>
      <c r="H242" s="229"/>
      <c r="I242" s="145"/>
      <c r="J242" s="145"/>
      <c r="K242" s="145"/>
      <c r="L242" s="229"/>
      <c r="M242" s="145"/>
      <c r="N242" s="145"/>
      <c r="O242" s="145"/>
      <c r="P242" s="229"/>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29"/>
      <c r="E243" s="145"/>
      <c r="F243" s="145"/>
      <c r="G243" s="145"/>
      <c r="H243" s="229"/>
      <c r="I243" s="145"/>
      <c r="J243" s="145"/>
      <c r="K243" s="145"/>
      <c r="L243" s="229"/>
      <c r="M243" s="145"/>
      <c r="N243" s="145"/>
      <c r="O243" s="145"/>
      <c r="P243" s="229"/>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29"/>
      <c r="E244" s="145"/>
      <c r="F244" s="145"/>
      <c r="G244" s="145"/>
      <c r="H244" s="229"/>
      <c r="I244" s="145"/>
      <c r="J244" s="145"/>
      <c r="K244" s="145"/>
      <c r="L244" s="229"/>
      <c r="M244" s="145"/>
      <c r="N244" s="145"/>
      <c r="O244" s="145"/>
      <c r="P244" s="229"/>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29"/>
      <c r="E245" s="145"/>
      <c r="F245" s="145"/>
      <c r="G245" s="145"/>
      <c r="H245" s="229"/>
      <c r="I245" s="145"/>
      <c r="J245" s="145"/>
      <c r="K245" s="145"/>
      <c r="L245" s="229"/>
      <c r="M245" s="145"/>
      <c r="N245" s="145"/>
      <c r="O245" s="145"/>
      <c r="P245" s="229"/>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29"/>
      <c r="E246" s="145"/>
      <c r="F246" s="145"/>
      <c r="G246" s="145"/>
      <c r="H246" s="229"/>
      <c r="I246" s="145"/>
      <c r="J246" s="145"/>
      <c r="K246" s="145"/>
      <c r="L246" s="229"/>
      <c r="M246" s="145"/>
      <c r="N246" s="145"/>
      <c r="O246" s="145"/>
      <c r="P246" s="229"/>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29"/>
      <c r="E247" s="145"/>
      <c r="F247" s="145"/>
      <c r="G247" s="145"/>
      <c r="H247" s="229"/>
      <c r="I247" s="145"/>
      <c r="J247" s="145"/>
      <c r="K247" s="145"/>
      <c r="L247" s="229"/>
      <c r="M247" s="145"/>
      <c r="N247" s="145"/>
      <c r="O247" s="145"/>
      <c r="P247" s="229"/>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29"/>
      <c r="E248" s="145"/>
      <c r="F248" s="145"/>
      <c r="G248" s="145"/>
      <c r="H248" s="229"/>
      <c r="I248" s="145"/>
      <c r="J248" s="145"/>
      <c r="K248" s="145"/>
      <c r="L248" s="229"/>
      <c r="M248" s="145"/>
      <c r="N248" s="145"/>
      <c r="O248" s="145"/>
      <c r="P248" s="229"/>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29"/>
      <c r="E249" s="145"/>
      <c r="F249" s="145"/>
      <c r="G249" s="145"/>
      <c r="H249" s="229"/>
      <c r="I249" s="145"/>
      <c r="J249" s="145"/>
      <c r="K249" s="145"/>
      <c r="L249" s="229"/>
      <c r="M249" s="145"/>
      <c r="N249" s="145"/>
      <c r="O249" s="145"/>
      <c r="P249" s="229"/>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29"/>
      <c r="E250" s="145"/>
      <c r="F250" s="145"/>
      <c r="G250" s="145"/>
      <c r="H250" s="229"/>
      <c r="I250" s="145"/>
      <c r="J250" s="145"/>
      <c r="K250" s="145"/>
      <c r="L250" s="229"/>
      <c r="M250" s="145"/>
      <c r="N250" s="145"/>
      <c r="O250" s="145"/>
      <c r="P250" s="229"/>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29"/>
      <c r="E251" s="145"/>
      <c r="F251" s="145"/>
      <c r="G251" s="145"/>
      <c r="H251" s="229"/>
      <c r="I251" s="145"/>
      <c r="J251" s="145"/>
      <c r="K251" s="145"/>
      <c r="L251" s="229"/>
      <c r="M251" s="145"/>
      <c r="N251" s="145"/>
      <c r="O251" s="145"/>
      <c r="P251" s="229"/>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29"/>
      <c r="E252" s="145"/>
      <c r="F252" s="145"/>
      <c r="G252" s="145"/>
      <c r="H252" s="229"/>
      <c r="I252" s="145"/>
      <c r="J252" s="145"/>
      <c r="K252" s="145"/>
      <c r="L252" s="229"/>
      <c r="M252" s="145"/>
      <c r="N252" s="145"/>
      <c r="O252" s="145"/>
      <c r="P252" s="229"/>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29"/>
      <c r="E253" s="145"/>
      <c r="F253" s="145"/>
      <c r="G253" s="145"/>
      <c r="H253" s="229"/>
      <c r="I253" s="145"/>
      <c r="J253" s="145"/>
      <c r="K253" s="145"/>
      <c r="L253" s="229"/>
      <c r="M253" s="145"/>
      <c r="N253" s="145"/>
      <c r="O253" s="145"/>
      <c r="P253" s="229"/>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29"/>
      <c r="E254" s="145"/>
      <c r="F254" s="145"/>
      <c r="G254" s="145"/>
      <c r="H254" s="229"/>
      <c r="I254" s="145"/>
      <c r="J254" s="145"/>
      <c r="K254" s="145"/>
      <c r="L254" s="229"/>
      <c r="M254" s="145"/>
      <c r="N254" s="145"/>
      <c r="O254" s="145"/>
      <c r="P254" s="229"/>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29"/>
      <c r="E255" s="145"/>
      <c r="F255" s="145"/>
      <c r="G255" s="145"/>
      <c r="H255" s="229"/>
      <c r="I255" s="145"/>
      <c r="J255" s="145"/>
      <c r="K255" s="145"/>
      <c r="L255" s="229"/>
      <c r="M255" s="145"/>
      <c r="N255" s="145"/>
      <c r="O255" s="145"/>
      <c r="P255" s="229"/>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29"/>
      <c r="E256" s="145"/>
      <c r="F256" s="145"/>
      <c r="G256" s="145"/>
      <c r="H256" s="229"/>
      <c r="I256" s="145"/>
      <c r="J256" s="145"/>
      <c r="K256" s="145"/>
      <c r="L256" s="229"/>
      <c r="M256" s="145"/>
      <c r="N256" s="145"/>
      <c r="O256" s="145"/>
      <c r="P256" s="229"/>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29"/>
      <c r="E257" s="145"/>
      <c r="F257" s="145"/>
      <c r="G257" s="145"/>
      <c r="H257" s="229"/>
      <c r="I257" s="145"/>
      <c r="J257" s="145"/>
      <c r="K257" s="145"/>
      <c r="L257" s="229"/>
      <c r="M257" s="145"/>
      <c r="N257" s="145"/>
      <c r="O257" s="145"/>
      <c r="P257" s="229"/>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29"/>
      <c r="E258" s="145"/>
      <c r="F258" s="145"/>
      <c r="G258" s="145"/>
      <c r="H258" s="229"/>
      <c r="I258" s="145"/>
      <c r="J258" s="145"/>
      <c r="K258" s="145"/>
      <c r="L258" s="229"/>
      <c r="M258" s="145"/>
      <c r="N258" s="145"/>
      <c r="O258" s="145"/>
      <c r="P258" s="229"/>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29"/>
      <c r="E259" s="145"/>
      <c r="F259" s="145"/>
      <c r="G259" s="145"/>
      <c r="H259" s="229"/>
      <c r="I259" s="145"/>
      <c r="J259" s="145"/>
      <c r="K259" s="145"/>
      <c r="L259" s="229"/>
      <c r="M259" s="145"/>
      <c r="N259" s="145"/>
      <c r="O259" s="145"/>
      <c r="P259" s="229"/>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29"/>
      <c r="E260" s="145"/>
      <c r="F260" s="145"/>
      <c r="G260" s="145"/>
      <c r="H260" s="229"/>
      <c r="I260" s="145"/>
      <c r="J260" s="145"/>
      <c r="K260" s="145"/>
      <c r="L260" s="229"/>
      <c r="M260" s="145"/>
      <c r="N260" s="145"/>
      <c r="O260" s="145"/>
      <c r="P260" s="229"/>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29"/>
      <c r="E261" s="145"/>
      <c r="F261" s="145"/>
      <c r="G261" s="145"/>
      <c r="H261" s="229"/>
      <c r="I261" s="145"/>
      <c r="J261" s="145"/>
      <c r="K261" s="145"/>
      <c r="L261" s="229"/>
      <c r="M261" s="145"/>
      <c r="N261" s="145"/>
      <c r="O261" s="145"/>
      <c r="P261" s="229"/>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29"/>
      <c r="E262" s="145"/>
      <c r="F262" s="145"/>
      <c r="G262" s="145"/>
      <c r="H262" s="229"/>
      <c r="I262" s="145"/>
      <c r="J262" s="145"/>
      <c r="K262" s="145"/>
      <c r="L262" s="229"/>
      <c r="M262" s="145"/>
      <c r="N262" s="145"/>
      <c r="O262" s="145"/>
      <c r="P262" s="229"/>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29"/>
      <c r="E263" s="145"/>
      <c r="F263" s="145"/>
      <c r="G263" s="145"/>
      <c r="H263" s="229"/>
      <c r="I263" s="145"/>
      <c r="J263" s="145"/>
      <c r="K263" s="145"/>
      <c r="L263" s="229"/>
      <c r="M263" s="145"/>
      <c r="N263" s="145"/>
      <c r="O263" s="145"/>
      <c r="P263" s="229"/>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29"/>
      <c r="E264" s="145"/>
      <c r="F264" s="145"/>
      <c r="G264" s="145"/>
      <c r="H264" s="229"/>
      <c r="I264" s="145"/>
      <c r="J264" s="145"/>
      <c r="K264" s="145"/>
      <c r="L264" s="229"/>
      <c r="M264" s="145"/>
      <c r="N264" s="145"/>
      <c r="O264" s="145"/>
      <c r="P264" s="229"/>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29"/>
      <c r="E265" s="145"/>
      <c r="F265" s="145"/>
      <c r="G265" s="145"/>
      <c r="H265" s="229"/>
      <c r="I265" s="145"/>
      <c r="J265" s="145"/>
      <c r="K265" s="145"/>
      <c r="L265" s="229"/>
      <c r="M265" s="145"/>
      <c r="N265" s="145"/>
      <c r="O265" s="145"/>
      <c r="P265" s="229"/>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29"/>
      <c r="E266" s="145"/>
      <c r="F266" s="145"/>
      <c r="G266" s="145"/>
      <c r="H266" s="229"/>
      <c r="I266" s="145"/>
      <c r="J266" s="145"/>
      <c r="K266" s="145"/>
      <c r="L266" s="229"/>
      <c r="M266" s="145"/>
      <c r="N266" s="145"/>
      <c r="O266" s="145"/>
      <c r="P266" s="229"/>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29"/>
      <c r="E267" s="145"/>
      <c r="F267" s="145"/>
      <c r="G267" s="145"/>
      <c r="H267" s="229"/>
      <c r="I267" s="145"/>
      <c r="J267" s="145"/>
      <c r="K267" s="145"/>
      <c r="L267" s="229"/>
      <c r="M267" s="145"/>
      <c r="N267" s="145"/>
      <c r="O267" s="145"/>
      <c r="P267" s="229"/>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29"/>
      <c r="E268" s="145"/>
      <c r="F268" s="145"/>
      <c r="G268" s="145"/>
      <c r="H268" s="229"/>
      <c r="I268" s="145"/>
      <c r="J268" s="145"/>
      <c r="K268" s="145"/>
      <c r="L268" s="229"/>
      <c r="M268" s="145"/>
      <c r="N268" s="145"/>
      <c r="O268" s="145"/>
      <c r="P268" s="229"/>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29"/>
      <c r="E269" s="145"/>
      <c r="F269" s="145"/>
      <c r="G269" s="145"/>
      <c r="H269" s="229"/>
      <c r="I269" s="145"/>
      <c r="J269" s="145"/>
      <c r="K269" s="145"/>
      <c r="L269" s="229"/>
      <c r="M269" s="145"/>
      <c r="N269" s="145"/>
      <c r="O269" s="145"/>
      <c r="P269" s="229"/>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29"/>
      <c r="E270" s="145"/>
      <c r="F270" s="145"/>
      <c r="G270" s="145"/>
      <c r="H270" s="229"/>
      <c r="I270" s="145"/>
      <c r="J270" s="145"/>
      <c r="K270" s="145"/>
      <c r="L270" s="229"/>
      <c r="M270" s="145"/>
      <c r="N270" s="145"/>
      <c r="O270" s="145"/>
      <c r="P270" s="229"/>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29"/>
      <c r="E271" s="145"/>
      <c r="F271" s="145"/>
      <c r="G271" s="145"/>
      <c r="H271" s="229"/>
      <c r="I271" s="145"/>
      <c r="J271" s="145"/>
      <c r="K271" s="145"/>
      <c r="L271" s="229"/>
      <c r="M271" s="145"/>
      <c r="N271" s="145"/>
      <c r="O271" s="145"/>
      <c r="P271" s="229"/>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29"/>
      <c r="E272" s="145"/>
      <c r="F272" s="145"/>
      <c r="G272" s="145"/>
      <c r="H272" s="229"/>
      <c r="I272" s="145"/>
      <c r="J272" s="145"/>
      <c r="K272" s="145"/>
      <c r="L272" s="229"/>
      <c r="M272" s="145"/>
      <c r="N272" s="145"/>
      <c r="O272" s="145"/>
      <c r="P272" s="229"/>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29"/>
      <c r="E273" s="145"/>
      <c r="F273" s="145"/>
      <c r="G273" s="145"/>
      <c r="H273" s="229"/>
      <c r="I273" s="145"/>
      <c r="J273" s="145"/>
      <c r="K273" s="145"/>
      <c r="L273" s="229"/>
      <c r="M273" s="145"/>
      <c r="N273" s="145"/>
      <c r="O273" s="145"/>
      <c r="P273" s="229"/>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29"/>
      <c r="E274" s="145"/>
      <c r="F274" s="145"/>
      <c r="G274" s="145"/>
      <c r="H274" s="229"/>
      <c r="I274" s="145"/>
      <c r="J274" s="145"/>
      <c r="K274" s="145"/>
      <c r="L274" s="229"/>
      <c r="M274" s="145"/>
      <c r="N274" s="145"/>
      <c r="O274" s="145"/>
      <c r="P274" s="229"/>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29"/>
      <c r="E275" s="145"/>
      <c r="F275" s="145"/>
      <c r="G275" s="145"/>
      <c r="H275" s="229"/>
      <c r="I275" s="145"/>
      <c r="J275" s="145"/>
      <c r="K275" s="145"/>
      <c r="L275" s="229"/>
      <c r="M275" s="145"/>
      <c r="N275" s="145"/>
      <c r="O275" s="145"/>
      <c r="P275" s="229"/>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29"/>
      <c r="E276" s="145"/>
      <c r="F276" s="145"/>
      <c r="G276" s="145"/>
      <c r="H276" s="229"/>
      <c r="I276" s="145"/>
      <c r="J276" s="145"/>
      <c r="K276" s="145"/>
      <c r="L276" s="229"/>
      <c r="M276" s="145"/>
      <c r="N276" s="145"/>
      <c r="O276" s="145"/>
      <c r="P276" s="229"/>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29"/>
      <c r="E277" s="145"/>
      <c r="F277" s="145"/>
      <c r="G277" s="145"/>
      <c r="H277" s="229"/>
      <c r="I277" s="145"/>
      <c r="J277" s="145"/>
      <c r="K277" s="145"/>
      <c r="L277" s="229"/>
      <c r="M277" s="145"/>
      <c r="N277" s="145"/>
      <c r="O277" s="145"/>
      <c r="P277" s="229"/>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29"/>
      <c r="E278" s="145"/>
      <c r="F278" s="145"/>
      <c r="G278" s="145"/>
      <c r="H278" s="229"/>
      <c r="I278" s="145"/>
      <c r="J278" s="145"/>
      <c r="K278" s="145"/>
      <c r="L278" s="229"/>
      <c r="M278" s="145"/>
      <c r="N278" s="145"/>
      <c r="O278" s="145"/>
      <c r="P278" s="229"/>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29"/>
      <c r="E279" s="145"/>
      <c r="F279" s="145"/>
      <c r="G279" s="145"/>
      <c r="H279" s="229"/>
      <c r="I279" s="145"/>
      <c r="J279" s="145"/>
      <c r="K279" s="145"/>
      <c r="L279" s="229"/>
      <c r="M279" s="145"/>
      <c r="N279" s="145"/>
      <c r="O279" s="145"/>
      <c r="P279" s="229"/>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29"/>
      <c r="E280" s="145"/>
      <c r="F280" s="145"/>
      <c r="G280" s="145"/>
      <c r="H280" s="229"/>
      <c r="I280" s="145"/>
      <c r="J280" s="145"/>
      <c r="K280" s="145"/>
      <c r="L280" s="229"/>
      <c r="M280" s="145"/>
      <c r="N280" s="145"/>
      <c r="O280" s="145"/>
      <c r="P280" s="229"/>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29"/>
      <c r="E281" s="145"/>
      <c r="F281" s="145"/>
      <c r="G281" s="145"/>
      <c r="H281" s="229"/>
      <c r="I281" s="145"/>
      <c r="J281" s="145"/>
      <c r="K281" s="145"/>
      <c r="L281" s="229"/>
      <c r="M281" s="145"/>
      <c r="N281" s="145"/>
      <c r="O281" s="145"/>
      <c r="P281" s="229"/>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29"/>
      <c r="E282" s="145"/>
      <c r="F282" s="145"/>
      <c r="G282" s="145"/>
      <c r="H282" s="229"/>
      <c r="I282" s="145"/>
      <c r="J282" s="145"/>
      <c r="K282" s="145"/>
      <c r="L282" s="229"/>
      <c r="M282" s="145"/>
      <c r="N282" s="145"/>
      <c r="O282" s="145"/>
      <c r="P282" s="229"/>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29"/>
      <c r="E283" s="145"/>
      <c r="F283" s="145"/>
      <c r="G283" s="145"/>
      <c r="H283" s="229"/>
      <c r="I283" s="145"/>
      <c r="J283" s="145"/>
      <c r="K283" s="145"/>
      <c r="L283" s="229"/>
      <c r="M283" s="145"/>
      <c r="N283" s="145"/>
      <c r="O283" s="145"/>
      <c r="P283" s="229"/>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29"/>
      <c r="E284" s="145"/>
      <c r="F284" s="145"/>
      <c r="G284" s="145"/>
      <c r="H284" s="229"/>
      <c r="I284" s="145"/>
      <c r="J284" s="145"/>
      <c r="K284" s="145"/>
      <c r="L284" s="229"/>
      <c r="M284" s="145"/>
      <c r="N284" s="145"/>
      <c r="O284" s="145"/>
      <c r="P284" s="229"/>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29"/>
      <c r="E285" s="145"/>
      <c r="F285" s="145"/>
      <c r="G285" s="145"/>
      <c r="H285" s="229"/>
      <c r="I285" s="145"/>
      <c r="J285" s="145"/>
      <c r="K285" s="145"/>
      <c r="L285" s="229"/>
      <c r="M285" s="145"/>
      <c r="N285" s="145"/>
      <c r="O285" s="145"/>
      <c r="P285" s="229"/>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29"/>
      <c r="E286" s="145"/>
      <c r="F286" s="145"/>
      <c r="G286" s="145"/>
      <c r="H286" s="229"/>
      <c r="I286" s="145"/>
      <c r="J286" s="145"/>
      <c r="K286" s="145"/>
      <c r="L286" s="229"/>
      <c r="M286" s="145"/>
      <c r="N286" s="145"/>
      <c r="O286" s="145"/>
      <c r="P286" s="229"/>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29"/>
      <c r="E287" s="145"/>
      <c r="F287" s="145"/>
      <c r="G287" s="145"/>
      <c r="H287" s="229"/>
      <c r="I287" s="145"/>
      <c r="J287" s="145"/>
      <c r="K287" s="145"/>
      <c r="L287" s="229"/>
      <c r="M287" s="145"/>
      <c r="N287" s="145"/>
      <c r="O287" s="145"/>
      <c r="P287" s="229"/>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29"/>
      <c r="E288" s="145"/>
      <c r="F288" s="145"/>
      <c r="G288" s="145"/>
      <c r="H288" s="229"/>
      <c r="I288" s="145"/>
      <c r="J288" s="145"/>
      <c r="K288" s="145"/>
      <c r="L288" s="229"/>
      <c r="M288" s="145"/>
      <c r="N288" s="145"/>
      <c r="O288" s="145"/>
      <c r="P288" s="229"/>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29"/>
      <c r="E289" s="145"/>
      <c r="F289" s="145"/>
      <c r="G289" s="145"/>
      <c r="H289" s="229"/>
      <c r="I289" s="145"/>
      <c r="J289" s="145"/>
      <c r="K289" s="145"/>
      <c r="L289" s="229"/>
      <c r="M289" s="145"/>
      <c r="N289" s="145"/>
      <c r="O289" s="145"/>
      <c r="P289" s="229"/>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29"/>
      <c r="E290" s="145"/>
      <c r="F290" s="145"/>
      <c r="G290" s="145"/>
      <c r="H290" s="229"/>
      <c r="I290" s="145"/>
      <c r="J290" s="145"/>
      <c r="K290" s="145"/>
      <c r="L290" s="229"/>
      <c r="M290" s="145"/>
      <c r="N290" s="145"/>
      <c r="O290" s="145"/>
      <c r="P290" s="229"/>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29"/>
      <c r="E291" s="145"/>
      <c r="F291" s="145"/>
      <c r="G291" s="145"/>
      <c r="H291" s="229"/>
      <c r="I291" s="145"/>
      <c r="J291" s="145"/>
      <c r="K291" s="145"/>
      <c r="L291" s="229"/>
      <c r="M291" s="145"/>
      <c r="N291" s="145"/>
      <c r="O291" s="145"/>
      <c r="P291" s="229"/>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29"/>
      <c r="E292" s="145"/>
      <c r="F292" s="145"/>
      <c r="G292" s="145"/>
      <c r="H292" s="229"/>
      <c r="I292" s="145"/>
      <c r="J292" s="145"/>
      <c r="K292" s="145"/>
      <c r="L292" s="229"/>
      <c r="M292" s="145"/>
      <c r="N292" s="145"/>
      <c r="O292" s="145"/>
      <c r="P292" s="229"/>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29"/>
      <c r="E293" s="145"/>
      <c r="F293" s="145"/>
      <c r="G293" s="145"/>
      <c r="H293" s="229"/>
      <c r="I293" s="145"/>
      <c r="J293" s="145"/>
      <c r="K293" s="145"/>
      <c r="L293" s="229"/>
      <c r="M293" s="145"/>
      <c r="N293" s="145"/>
      <c r="O293" s="145"/>
      <c r="P293" s="229"/>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29"/>
      <c r="E294" s="145"/>
      <c r="F294" s="145"/>
      <c r="G294" s="145"/>
      <c r="H294" s="229"/>
      <c r="I294" s="145"/>
      <c r="J294" s="145"/>
      <c r="K294" s="145"/>
      <c r="L294" s="229"/>
      <c r="M294" s="145"/>
      <c r="N294" s="145"/>
      <c r="O294" s="145"/>
      <c r="P294" s="229"/>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29"/>
      <c r="E295" s="145"/>
      <c r="F295" s="145"/>
      <c r="G295" s="145"/>
      <c r="H295" s="229"/>
      <c r="I295" s="145"/>
      <c r="J295" s="145"/>
      <c r="K295" s="145"/>
      <c r="L295" s="229"/>
      <c r="M295" s="145"/>
      <c r="N295" s="145"/>
      <c r="O295" s="145"/>
      <c r="P295" s="229"/>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29"/>
      <c r="E296" s="145"/>
      <c r="F296" s="145"/>
      <c r="G296" s="145"/>
      <c r="H296" s="229"/>
      <c r="I296" s="145"/>
      <c r="J296" s="145"/>
      <c r="K296" s="145"/>
      <c r="L296" s="229"/>
      <c r="M296" s="145"/>
      <c r="N296" s="145"/>
      <c r="O296" s="145"/>
      <c r="P296" s="229"/>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29"/>
      <c r="E297" s="145"/>
      <c r="F297" s="145"/>
      <c r="G297" s="145"/>
      <c r="H297" s="229"/>
      <c r="I297" s="145"/>
      <c r="J297" s="145"/>
      <c r="K297" s="145"/>
      <c r="L297" s="229"/>
      <c r="M297" s="145"/>
      <c r="N297" s="145"/>
      <c r="O297" s="145"/>
      <c r="P297" s="229"/>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29"/>
      <c r="E298" s="145"/>
      <c r="F298" s="145"/>
      <c r="G298" s="145"/>
      <c r="H298" s="229"/>
      <c r="I298" s="145"/>
      <c r="J298" s="145"/>
      <c r="K298" s="145"/>
      <c r="L298" s="229"/>
      <c r="M298" s="145"/>
      <c r="N298" s="145"/>
      <c r="O298" s="145"/>
      <c r="P298" s="229"/>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29"/>
      <c r="E299" s="145"/>
      <c r="F299" s="145"/>
      <c r="G299" s="145"/>
      <c r="H299" s="229"/>
      <c r="I299" s="145"/>
      <c r="J299" s="145"/>
      <c r="K299" s="145"/>
      <c r="L299" s="229"/>
      <c r="M299" s="145"/>
      <c r="N299" s="145"/>
      <c r="O299" s="145"/>
      <c r="P299" s="229"/>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29"/>
      <c r="E300" s="145"/>
      <c r="F300" s="145"/>
      <c r="G300" s="145"/>
      <c r="H300" s="229"/>
      <c r="I300" s="145"/>
      <c r="J300" s="145"/>
      <c r="K300" s="145"/>
      <c r="L300" s="229"/>
      <c r="M300" s="145"/>
      <c r="N300" s="145"/>
      <c r="O300" s="145"/>
      <c r="P300" s="229"/>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29"/>
      <c r="E301" s="145"/>
      <c r="F301" s="145"/>
      <c r="G301" s="145"/>
      <c r="H301" s="229"/>
      <c r="I301" s="145"/>
      <c r="J301" s="145"/>
      <c r="K301" s="145"/>
      <c r="L301" s="229"/>
      <c r="M301" s="145"/>
      <c r="N301" s="145"/>
      <c r="O301" s="145"/>
      <c r="P301" s="229"/>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29"/>
      <c r="E302" s="145"/>
      <c r="F302" s="145"/>
      <c r="G302" s="145"/>
      <c r="H302" s="229"/>
      <c r="I302" s="145"/>
      <c r="J302" s="145"/>
      <c r="K302" s="145"/>
      <c r="L302" s="229"/>
      <c r="M302" s="145"/>
      <c r="N302" s="145"/>
      <c r="O302" s="145"/>
      <c r="P302" s="229"/>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29"/>
      <c r="E303" s="145"/>
      <c r="F303" s="145"/>
      <c r="G303" s="145"/>
      <c r="H303" s="229"/>
      <c r="I303" s="145"/>
      <c r="J303" s="145"/>
      <c r="K303" s="145"/>
      <c r="L303" s="229"/>
      <c r="M303" s="145"/>
      <c r="N303" s="145"/>
      <c r="O303" s="145"/>
      <c r="P303" s="229"/>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29"/>
      <c r="E304" s="145"/>
      <c r="F304" s="145"/>
      <c r="G304" s="145"/>
      <c r="H304" s="229"/>
      <c r="I304" s="145"/>
      <c r="J304" s="145"/>
      <c r="K304" s="145"/>
      <c r="L304" s="229"/>
      <c r="M304" s="145"/>
      <c r="N304" s="145"/>
      <c r="O304" s="145"/>
      <c r="P304" s="229"/>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29"/>
      <c r="E305" s="145"/>
      <c r="F305" s="145"/>
      <c r="G305" s="145"/>
      <c r="H305" s="229"/>
      <c r="I305" s="145"/>
      <c r="J305" s="145"/>
      <c r="K305" s="145"/>
      <c r="L305" s="229"/>
      <c r="M305" s="145"/>
      <c r="N305" s="145"/>
      <c r="O305" s="145"/>
      <c r="P305" s="229"/>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29"/>
      <c r="E306" s="145"/>
      <c r="F306" s="145"/>
      <c r="G306" s="145"/>
      <c r="H306" s="229"/>
      <c r="I306" s="145"/>
      <c r="J306" s="145"/>
      <c r="K306" s="145"/>
      <c r="L306" s="229"/>
      <c r="M306" s="145"/>
      <c r="N306" s="145"/>
      <c r="O306" s="145"/>
      <c r="P306" s="229"/>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29"/>
      <c r="E307" s="145"/>
      <c r="F307" s="145"/>
      <c r="G307" s="145"/>
      <c r="H307" s="229"/>
      <c r="I307" s="145"/>
      <c r="J307" s="145"/>
      <c r="K307" s="145"/>
      <c r="L307" s="229"/>
      <c r="M307" s="145"/>
      <c r="N307" s="145"/>
      <c r="O307" s="145"/>
      <c r="P307" s="229"/>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29"/>
      <c r="E308" s="145"/>
      <c r="F308" s="145"/>
      <c r="G308" s="145"/>
      <c r="H308" s="229"/>
      <c r="I308" s="145"/>
      <c r="J308" s="145"/>
      <c r="K308" s="145"/>
      <c r="L308" s="229"/>
      <c r="M308" s="145"/>
      <c r="N308" s="145"/>
      <c r="O308" s="145"/>
      <c r="P308" s="229"/>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29"/>
      <c r="E309" s="145"/>
      <c r="F309" s="145"/>
      <c r="G309" s="145"/>
      <c r="H309" s="229"/>
      <c r="I309" s="145"/>
      <c r="J309" s="145"/>
      <c r="K309" s="145"/>
      <c r="L309" s="229"/>
      <c r="M309" s="145"/>
      <c r="N309" s="145"/>
      <c r="O309" s="145"/>
      <c r="P309" s="229"/>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29"/>
      <c r="E310" s="145"/>
      <c r="F310" s="145"/>
      <c r="G310" s="145"/>
      <c r="H310" s="229"/>
      <c r="I310" s="145"/>
      <c r="J310" s="145"/>
      <c r="K310" s="145"/>
      <c r="L310" s="229"/>
      <c r="M310" s="145"/>
      <c r="N310" s="145"/>
      <c r="O310" s="145"/>
      <c r="P310" s="229"/>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29"/>
      <c r="E311" s="145"/>
      <c r="F311" s="145"/>
      <c r="G311" s="145"/>
      <c r="H311" s="229"/>
      <c r="I311" s="145"/>
      <c r="J311" s="145"/>
      <c r="K311" s="145"/>
      <c r="L311" s="229"/>
      <c r="M311" s="145"/>
      <c r="N311" s="145"/>
      <c r="O311" s="145"/>
      <c r="P311" s="229"/>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29"/>
      <c r="E312" s="145"/>
      <c r="F312" s="145"/>
      <c r="G312" s="145"/>
      <c r="H312" s="229"/>
      <c r="I312" s="145"/>
      <c r="J312" s="145"/>
      <c r="K312" s="145"/>
      <c r="L312" s="229"/>
      <c r="M312" s="145"/>
      <c r="N312" s="145"/>
      <c r="O312" s="145"/>
      <c r="P312" s="229"/>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29"/>
      <c r="E313" s="145"/>
      <c r="F313" s="145"/>
      <c r="G313" s="145"/>
      <c r="H313" s="229"/>
      <c r="I313" s="145"/>
      <c r="J313" s="145"/>
      <c r="K313" s="145"/>
      <c r="L313" s="229"/>
      <c r="M313" s="145"/>
      <c r="N313" s="145"/>
      <c r="O313" s="145"/>
      <c r="P313" s="229"/>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29"/>
      <c r="E314" s="145"/>
      <c r="F314" s="145"/>
      <c r="G314" s="145"/>
      <c r="H314" s="229"/>
      <c r="I314" s="145"/>
      <c r="J314" s="145"/>
      <c r="K314" s="145"/>
      <c r="L314" s="229"/>
      <c r="M314" s="145"/>
      <c r="N314" s="145"/>
      <c r="O314" s="145"/>
      <c r="P314" s="229"/>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29"/>
      <c r="E315" s="145"/>
      <c r="F315" s="145"/>
      <c r="G315" s="145"/>
      <c r="H315" s="229"/>
      <c r="I315" s="145"/>
      <c r="J315" s="145"/>
      <c r="K315" s="145"/>
      <c r="L315" s="229"/>
      <c r="M315" s="145"/>
      <c r="N315" s="145"/>
      <c r="O315" s="145"/>
      <c r="P315" s="229"/>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29"/>
      <c r="E316" s="145"/>
      <c r="F316" s="145"/>
      <c r="G316" s="145"/>
      <c r="H316" s="229"/>
      <c r="I316" s="145"/>
      <c r="J316" s="145"/>
      <c r="K316" s="145"/>
      <c r="L316" s="229"/>
      <c r="M316" s="145"/>
      <c r="N316" s="145"/>
      <c r="O316" s="145"/>
      <c r="P316" s="229"/>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29"/>
      <c r="E317" s="145"/>
      <c r="F317" s="145"/>
      <c r="G317" s="145"/>
      <c r="H317" s="229"/>
      <c r="I317" s="145"/>
      <c r="J317" s="145"/>
      <c r="K317" s="145"/>
      <c r="L317" s="229"/>
      <c r="M317" s="145"/>
      <c r="N317" s="145"/>
      <c r="O317" s="145"/>
      <c r="P317" s="229"/>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29"/>
      <c r="E318" s="145"/>
      <c r="F318" s="145"/>
      <c r="G318" s="145"/>
      <c r="H318" s="229"/>
      <c r="I318" s="145"/>
      <c r="J318" s="145"/>
      <c r="K318" s="145"/>
      <c r="L318" s="229"/>
      <c r="M318" s="145"/>
      <c r="N318" s="145"/>
      <c r="O318" s="145"/>
      <c r="P318" s="229"/>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29"/>
      <c r="E319" s="145"/>
      <c r="F319" s="145"/>
      <c r="G319" s="145"/>
      <c r="H319" s="229"/>
      <c r="I319" s="145"/>
      <c r="J319" s="145"/>
      <c r="K319" s="145"/>
      <c r="L319" s="229"/>
      <c r="M319" s="145"/>
      <c r="N319" s="145"/>
      <c r="O319" s="145"/>
      <c r="P319" s="229"/>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29"/>
      <c r="E320" s="145"/>
      <c r="F320" s="145"/>
      <c r="G320" s="145"/>
      <c r="H320" s="229"/>
      <c r="I320" s="145"/>
      <c r="J320" s="145"/>
      <c r="K320" s="145"/>
      <c r="L320" s="229"/>
      <c r="M320" s="145"/>
      <c r="N320" s="145"/>
      <c r="O320" s="145"/>
      <c r="P320" s="229"/>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29"/>
      <c r="E321" s="145"/>
      <c r="F321" s="145"/>
      <c r="G321" s="145"/>
      <c r="H321" s="229"/>
      <c r="I321" s="145"/>
      <c r="J321" s="145"/>
      <c r="K321" s="145"/>
      <c r="L321" s="229"/>
      <c r="M321" s="145"/>
      <c r="N321" s="145"/>
      <c r="O321" s="145"/>
      <c r="P321" s="229"/>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29"/>
      <c r="E322" s="145"/>
      <c r="F322" s="145"/>
      <c r="G322" s="145"/>
      <c r="H322" s="229"/>
      <c r="I322" s="145"/>
      <c r="J322" s="145"/>
      <c r="K322" s="145"/>
      <c r="L322" s="229"/>
      <c r="M322" s="145"/>
      <c r="N322" s="145"/>
      <c r="O322" s="145"/>
      <c r="P322" s="229"/>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29"/>
      <c r="E323" s="145"/>
      <c r="F323" s="145"/>
      <c r="G323" s="145"/>
      <c r="H323" s="229"/>
      <c r="I323" s="145"/>
      <c r="J323" s="145"/>
      <c r="K323" s="145"/>
      <c r="L323" s="229"/>
      <c r="M323" s="145"/>
      <c r="N323" s="145"/>
      <c r="O323" s="145"/>
      <c r="P323" s="229"/>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29"/>
      <c r="E324" s="145"/>
      <c r="F324" s="145"/>
      <c r="G324" s="145"/>
      <c r="H324" s="229"/>
      <c r="I324" s="145"/>
      <c r="J324" s="145"/>
      <c r="K324" s="145"/>
      <c r="L324" s="229"/>
      <c r="M324" s="145"/>
      <c r="N324" s="145"/>
      <c r="O324" s="145"/>
      <c r="P324" s="229"/>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29"/>
      <c r="E325" s="145"/>
      <c r="F325" s="145"/>
      <c r="G325" s="145"/>
      <c r="H325" s="229"/>
      <c r="I325" s="145"/>
      <c r="J325" s="145"/>
      <c r="K325" s="145"/>
      <c r="L325" s="229"/>
      <c r="M325" s="145"/>
      <c r="N325" s="145"/>
      <c r="O325" s="145"/>
      <c r="P325" s="229"/>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29"/>
      <c r="E326" s="145"/>
      <c r="F326" s="145"/>
      <c r="G326" s="145"/>
      <c r="H326" s="229"/>
      <c r="I326" s="145"/>
      <c r="J326" s="145"/>
      <c r="K326" s="145"/>
      <c r="L326" s="229"/>
      <c r="M326" s="145"/>
      <c r="N326" s="145"/>
      <c r="O326" s="145"/>
      <c r="P326" s="229"/>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29"/>
      <c r="E327" s="145"/>
      <c r="F327" s="145"/>
      <c r="G327" s="145"/>
      <c r="H327" s="229"/>
      <c r="I327" s="145"/>
      <c r="J327" s="145"/>
      <c r="K327" s="145"/>
      <c r="L327" s="229"/>
      <c r="M327" s="145"/>
      <c r="N327" s="145"/>
      <c r="O327" s="145"/>
      <c r="P327" s="229"/>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29"/>
      <c r="E328" s="145"/>
      <c r="F328" s="145"/>
      <c r="G328" s="145"/>
      <c r="H328" s="229"/>
      <c r="I328" s="145"/>
      <c r="J328" s="145"/>
      <c r="K328" s="145"/>
      <c r="L328" s="229"/>
      <c r="M328" s="145"/>
      <c r="N328" s="145"/>
      <c r="O328" s="145"/>
      <c r="P328" s="229"/>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29"/>
      <c r="E329" s="145"/>
      <c r="F329" s="145"/>
      <c r="G329" s="145"/>
      <c r="H329" s="229"/>
      <c r="I329" s="145"/>
      <c r="J329" s="145"/>
      <c r="K329" s="145"/>
      <c r="L329" s="229"/>
      <c r="M329" s="145"/>
      <c r="N329" s="145"/>
      <c r="O329" s="145"/>
      <c r="P329" s="229"/>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29"/>
      <c r="E330" s="145"/>
      <c r="F330" s="145"/>
      <c r="G330" s="145"/>
      <c r="H330" s="229"/>
      <c r="I330" s="145"/>
      <c r="J330" s="145"/>
      <c r="K330" s="145"/>
      <c r="L330" s="229"/>
      <c r="M330" s="145"/>
      <c r="N330" s="145"/>
      <c r="O330" s="145"/>
      <c r="P330" s="229"/>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29"/>
      <c r="E331" s="145"/>
      <c r="F331" s="145"/>
      <c r="G331" s="145"/>
      <c r="H331" s="229"/>
      <c r="I331" s="145"/>
      <c r="J331" s="145"/>
      <c r="K331" s="145"/>
      <c r="L331" s="229"/>
      <c r="M331" s="145"/>
      <c r="N331" s="145"/>
      <c r="O331" s="145"/>
      <c r="P331" s="229"/>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29"/>
      <c r="E332" s="145"/>
      <c r="F332" s="145"/>
      <c r="G332" s="145"/>
      <c r="H332" s="229"/>
      <c r="I332" s="145"/>
      <c r="J332" s="145"/>
      <c r="K332" s="145"/>
      <c r="L332" s="229"/>
      <c r="M332" s="145"/>
      <c r="N332" s="145"/>
      <c r="O332" s="145"/>
      <c r="P332" s="229"/>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29"/>
      <c r="E333" s="145"/>
      <c r="F333" s="145"/>
      <c r="G333" s="145"/>
      <c r="H333" s="229"/>
      <c r="I333" s="145"/>
      <c r="J333" s="145"/>
      <c r="K333" s="145"/>
      <c r="L333" s="229"/>
      <c r="M333" s="145"/>
      <c r="N333" s="145"/>
      <c r="O333" s="145"/>
      <c r="P333" s="229"/>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29"/>
      <c r="E334" s="145"/>
      <c r="F334" s="145"/>
      <c r="G334" s="145"/>
      <c r="H334" s="229"/>
      <c r="I334" s="145"/>
      <c r="J334" s="145"/>
      <c r="K334" s="145"/>
      <c r="L334" s="229"/>
      <c r="M334" s="145"/>
      <c r="N334" s="145"/>
      <c r="O334" s="145"/>
      <c r="P334" s="229"/>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29"/>
      <c r="E335" s="145"/>
      <c r="F335" s="145"/>
      <c r="G335" s="145"/>
      <c r="H335" s="229"/>
      <c r="I335" s="145"/>
      <c r="J335" s="145"/>
      <c r="K335" s="145"/>
      <c r="L335" s="229"/>
      <c r="M335" s="145"/>
      <c r="N335" s="145"/>
      <c r="O335" s="145"/>
      <c r="P335" s="229"/>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29"/>
      <c r="E336" s="145"/>
      <c r="F336" s="145"/>
      <c r="G336" s="145"/>
      <c r="H336" s="229"/>
      <c r="I336" s="145"/>
      <c r="J336" s="145"/>
      <c r="K336" s="145"/>
      <c r="L336" s="229"/>
      <c r="M336" s="145"/>
      <c r="N336" s="145"/>
      <c r="O336" s="145"/>
      <c r="P336" s="229"/>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29"/>
      <c r="E337" s="145"/>
      <c r="F337" s="145"/>
      <c r="G337" s="145"/>
      <c r="H337" s="229"/>
      <c r="I337" s="145"/>
      <c r="J337" s="145"/>
      <c r="K337" s="145"/>
      <c r="L337" s="229"/>
      <c r="M337" s="145"/>
      <c r="N337" s="145"/>
      <c r="O337" s="145"/>
      <c r="P337" s="229"/>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29"/>
      <c r="E338" s="145"/>
      <c r="F338" s="145"/>
      <c r="G338" s="145"/>
      <c r="H338" s="229"/>
      <c r="I338" s="145"/>
      <c r="J338" s="145"/>
      <c r="K338" s="145"/>
      <c r="L338" s="229"/>
      <c r="M338" s="145"/>
      <c r="N338" s="145"/>
      <c r="O338" s="145"/>
      <c r="P338" s="229"/>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29"/>
      <c r="E339" s="145"/>
      <c r="F339" s="145"/>
      <c r="G339" s="145"/>
      <c r="H339" s="229"/>
      <c r="I339" s="145"/>
      <c r="J339" s="145"/>
      <c r="K339" s="145"/>
      <c r="L339" s="229"/>
      <c r="M339" s="145"/>
      <c r="N339" s="145"/>
      <c r="O339" s="145"/>
      <c r="P339" s="229"/>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29"/>
      <c r="E340" s="145"/>
      <c r="F340" s="145"/>
      <c r="G340" s="145"/>
      <c r="H340" s="229"/>
      <c r="I340" s="145"/>
      <c r="J340" s="145"/>
      <c r="K340" s="145"/>
      <c r="L340" s="229"/>
      <c r="M340" s="145"/>
      <c r="N340" s="145"/>
      <c r="O340" s="145"/>
      <c r="P340" s="229"/>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29"/>
      <c r="E341" s="145"/>
      <c r="F341" s="145"/>
      <c r="G341" s="145"/>
      <c r="H341" s="229"/>
      <c r="I341" s="145"/>
      <c r="J341" s="145"/>
      <c r="K341" s="145"/>
      <c r="L341" s="229"/>
      <c r="M341" s="145"/>
      <c r="N341" s="145"/>
      <c r="O341" s="145"/>
      <c r="P341" s="229"/>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29"/>
      <c r="E342" s="145"/>
      <c r="F342" s="145"/>
      <c r="G342" s="145"/>
      <c r="H342" s="229"/>
      <c r="I342" s="145"/>
      <c r="J342" s="145"/>
      <c r="K342" s="145"/>
      <c r="L342" s="229"/>
      <c r="M342" s="145"/>
      <c r="N342" s="145"/>
      <c r="O342" s="145"/>
      <c r="P342" s="229"/>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29"/>
      <c r="E343" s="145"/>
      <c r="F343" s="145"/>
      <c r="G343" s="145"/>
      <c r="H343" s="229"/>
      <c r="I343" s="145"/>
      <c r="J343" s="145"/>
      <c r="K343" s="145"/>
      <c r="L343" s="229"/>
      <c r="M343" s="145"/>
      <c r="N343" s="145"/>
      <c r="O343" s="145"/>
      <c r="P343" s="229"/>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29"/>
      <c r="E344" s="145"/>
      <c r="F344" s="145"/>
      <c r="G344" s="145"/>
      <c r="H344" s="229"/>
      <c r="I344" s="145"/>
      <c r="J344" s="145"/>
      <c r="K344" s="145"/>
      <c r="L344" s="229"/>
      <c r="M344" s="145"/>
      <c r="N344" s="145"/>
      <c r="O344" s="145"/>
      <c r="P344" s="229"/>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29"/>
      <c r="E345" s="145"/>
      <c r="F345" s="145"/>
      <c r="G345" s="145"/>
      <c r="H345" s="229"/>
      <c r="I345" s="145"/>
      <c r="J345" s="145"/>
      <c r="K345" s="145"/>
      <c r="L345" s="229"/>
      <c r="M345" s="145"/>
      <c r="N345" s="145"/>
      <c r="O345" s="145"/>
      <c r="P345" s="229"/>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29"/>
      <c r="E346" s="145"/>
      <c r="F346" s="145"/>
      <c r="G346" s="145"/>
      <c r="H346" s="229"/>
      <c r="I346" s="145"/>
      <c r="J346" s="145"/>
      <c r="K346" s="145"/>
      <c r="L346" s="229"/>
      <c r="M346" s="145"/>
      <c r="N346" s="145"/>
      <c r="O346" s="145"/>
      <c r="P346" s="229"/>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29"/>
      <c r="E347" s="145"/>
      <c r="F347" s="145"/>
      <c r="G347" s="145"/>
      <c r="H347" s="229"/>
      <c r="I347" s="145"/>
      <c r="J347" s="145"/>
      <c r="K347" s="145"/>
      <c r="L347" s="229"/>
      <c r="M347" s="145"/>
      <c r="N347" s="145"/>
      <c r="O347" s="145"/>
      <c r="P347" s="229"/>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29"/>
      <c r="E348" s="145"/>
      <c r="F348" s="145"/>
      <c r="G348" s="145"/>
      <c r="H348" s="229"/>
      <c r="I348" s="145"/>
      <c r="J348" s="145"/>
      <c r="K348" s="145"/>
      <c r="L348" s="229"/>
      <c r="M348" s="145"/>
      <c r="N348" s="145"/>
      <c r="O348" s="145"/>
      <c r="P348" s="229"/>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29"/>
      <c r="E349" s="145"/>
      <c r="F349" s="145"/>
      <c r="G349" s="145"/>
      <c r="H349" s="229"/>
      <c r="I349" s="145"/>
      <c r="J349" s="145"/>
      <c r="K349" s="145"/>
      <c r="L349" s="229"/>
      <c r="M349" s="145"/>
      <c r="N349" s="145"/>
      <c r="O349" s="145"/>
      <c r="P349" s="229"/>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29"/>
      <c r="E350" s="145"/>
      <c r="F350" s="145"/>
      <c r="G350" s="145"/>
      <c r="H350" s="229"/>
      <c r="I350" s="145"/>
      <c r="J350" s="145"/>
      <c r="K350" s="145"/>
      <c r="L350" s="229"/>
      <c r="M350" s="145"/>
      <c r="N350" s="145"/>
      <c r="O350" s="145"/>
      <c r="P350" s="229"/>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29"/>
      <c r="E351" s="145"/>
      <c r="F351" s="145"/>
      <c r="G351" s="145"/>
      <c r="H351" s="229"/>
      <c r="I351" s="145"/>
      <c r="J351" s="145"/>
      <c r="K351" s="145"/>
      <c r="L351" s="229"/>
      <c r="M351" s="145"/>
      <c r="N351" s="145"/>
      <c r="O351" s="145"/>
      <c r="P351" s="229"/>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29"/>
      <c r="E352" s="145"/>
      <c r="F352" s="145"/>
      <c r="G352" s="145"/>
      <c r="H352" s="229"/>
      <c r="I352" s="145"/>
      <c r="J352" s="145"/>
      <c r="K352" s="145"/>
      <c r="L352" s="229"/>
      <c r="M352" s="145"/>
      <c r="N352" s="145"/>
      <c r="O352" s="145"/>
      <c r="P352" s="229"/>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29"/>
      <c r="E353" s="145"/>
      <c r="F353" s="145"/>
      <c r="G353" s="145"/>
      <c r="H353" s="229"/>
      <c r="I353" s="145"/>
      <c r="J353" s="145"/>
      <c r="K353" s="145"/>
      <c r="L353" s="229"/>
      <c r="M353" s="145"/>
      <c r="N353" s="145"/>
      <c r="O353" s="145"/>
      <c r="P353" s="229"/>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29"/>
      <c r="E354" s="145"/>
      <c r="F354" s="145"/>
      <c r="G354" s="145"/>
      <c r="H354" s="229"/>
      <c r="I354" s="145"/>
      <c r="J354" s="145"/>
      <c r="K354" s="145"/>
      <c r="L354" s="229"/>
      <c r="M354" s="145"/>
      <c r="N354" s="145"/>
      <c r="O354" s="145"/>
      <c r="P354" s="229"/>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29"/>
      <c r="E355" s="145"/>
      <c r="F355" s="145"/>
      <c r="G355" s="145"/>
      <c r="H355" s="229"/>
      <c r="I355" s="145"/>
      <c r="J355" s="145"/>
      <c r="K355" s="145"/>
      <c r="L355" s="229"/>
      <c r="M355" s="145"/>
      <c r="N355" s="145"/>
      <c r="O355" s="145"/>
      <c r="P355" s="229"/>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29"/>
      <c r="E356" s="145"/>
      <c r="F356" s="145"/>
      <c r="G356" s="145"/>
      <c r="H356" s="229"/>
      <c r="I356" s="145"/>
      <c r="J356" s="145"/>
      <c r="K356" s="145"/>
      <c r="L356" s="229"/>
      <c r="M356" s="145"/>
      <c r="N356" s="145"/>
      <c r="O356" s="145"/>
      <c r="P356" s="229"/>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29"/>
      <c r="E357" s="145"/>
      <c r="F357" s="145"/>
      <c r="G357" s="145"/>
      <c r="H357" s="229"/>
      <c r="I357" s="145"/>
      <c r="J357" s="145"/>
      <c r="K357" s="145"/>
      <c r="L357" s="229"/>
      <c r="M357" s="145"/>
      <c r="N357" s="145"/>
      <c r="O357" s="145"/>
      <c r="P357" s="229"/>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29"/>
      <c r="E358" s="145"/>
      <c r="F358" s="145"/>
      <c r="G358" s="145"/>
      <c r="H358" s="229"/>
      <c r="I358" s="145"/>
      <c r="J358" s="145"/>
      <c r="K358" s="145"/>
      <c r="L358" s="229"/>
      <c r="M358" s="145"/>
      <c r="N358" s="145"/>
      <c r="O358" s="145"/>
      <c r="P358" s="229"/>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29"/>
      <c r="E359" s="145"/>
      <c r="F359" s="145"/>
      <c r="G359" s="145"/>
      <c r="H359" s="229"/>
      <c r="I359" s="145"/>
      <c r="J359" s="145"/>
      <c r="K359" s="145"/>
      <c r="L359" s="229"/>
      <c r="M359" s="145"/>
      <c r="N359" s="145"/>
      <c r="O359" s="145"/>
      <c r="P359" s="229"/>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29"/>
      <c r="E360" s="145"/>
      <c r="F360" s="145"/>
      <c r="G360" s="145"/>
      <c r="H360" s="229"/>
      <c r="I360" s="145"/>
      <c r="J360" s="145"/>
      <c r="K360" s="145"/>
      <c r="L360" s="229"/>
      <c r="M360" s="145"/>
      <c r="N360" s="145"/>
      <c r="O360" s="145"/>
      <c r="P360" s="229"/>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29"/>
      <c r="E361" s="145"/>
      <c r="F361" s="145"/>
      <c r="G361" s="145"/>
      <c r="H361" s="229"/>
      <c r="I361" s="145"/>
      <c r="J361" s="145"/>
      <c r="K361" s="145"/>
      <c r="L361" s="229"/>
      <c r="M361" s="145"/>
      <c r="N361" s="145"/>
      <c r="O361" s="145"/>
      <c r="P361" s="229"/>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29"/>
      <c r="E362" s="145"/>
      <c r="F362" s="145"/>
      <c r="G362" s="145"/>
      <c r="H362" s="229"/>
      <c r="I362" s="145"/>
      <c r="J362" s="145"/>
      <c r="K362" s="145"/>
      <c r="L362" s="229"/>
      <c r="M362" s="145"/>
      <c r="N362" s="145"/>
      <c r="O362" s="145"/>
      <c r="P362" s="229"/>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29"/>
      <c r="E363" s="145"/>
      <c r="F363" s="145"/>
      <c r="G363" s="145"/>
      <c r="H363" s="229"/>
      <c r="I363" s="145"/>
      <c r="J363" s="145"/>
      <c r="K363" s="145"/>
      <c r="L363" s="229"/>
      <c r="M363" s="145"/>
      <c r="N363" s="145"/>
      <c r="O363" s="145"/>
      <c r="P363" s="229"/>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29"/>
      <c r="E364" s="145"/>
      <c r="F364" s="145"/>
      <c r="G364" s="145"/>
      <c r="H364" s="229"/>
      <c r="I364" s="145"/>
      <c r="J364" s="145"/>
      <c r="K364" s="145"/>
      <c r="L364" s="229"/>
      <c r="M364" s="145"/>
      <c r="N364" s="145"/>
      <c r="O364" s="145"/>
      <c r="P364" s="229"/>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29"/>
      <c r="E365" s="145"/>
      <c r="F365" s="145"/>
      <c r="G365" s="145"/>
      <c r="H365" s="229"/>
      <c r="I365" s="145"/>
      <c r="J365" s="145"/>
      <c r="K365" s="145"/>
      <c r="L365" s="229"/>
      <c r="M365" s="145"/>
      <c r="N365" s="145"/>
      <c r="O365" s="145"/>
      <c r="P365" s="229"/>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29"/>
      <c r="E366" s="145"/>
      <c r="F366" s="145"/>
      <c r="G366" s="145"/>
      <c r="H366" s="229"/>
      <c r="I366" s="145"/>
      <c r="J366" s="145"/>
      <c r="K366" s="145"/>
      <c r="L366" s="229"/>
      <c r="M366" s="145"/>
      <c r="N366" s="145"/>
      <c r="O366" s="145"/>
      <c r="P366" s="229"/>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29"/>
      <c r="E367" s="145"/>
      <c r="F367" s="145"/>
      <c r="G367" s="145"/>
      <c r="H367" s="229"/>
      <c r="I367" s="145"/>
      <c r="J367" s="145"/>
      <c r="K367" s="145"/>
      <c r="L367" s="229"/>
      <c r="M367" s="145"/>
      <c r="N367" s="145"/>
      <c r="O367" s="145"/>
      <c r="P367" s="229"/>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29"/>
      <c r="E368" s="145"/>
      <c r="F368" s="145"/>
      <c r="G368" s="145"/>
      <c r="H368" s="229"/>
      <c r="I368" s="145"/>
      <c r="J368" s="145"/>
      <c r="K368" s="145"/>
      <c r="L368" s="229"/>
      <c r="M368" s="145"/>
      <c r="N368" s="145"/>
      <c r="O368" s="145"/>
      <c r="P368" s="229"/>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29"/>
      <c r="E369" s="145"/>
      <c r="F369" s="145"/>
      <c r="G369" s="145"/>
      <c r="H369" s="229"/>
      <c r="I369" s="145"/>
      <c r="J369" s="145"/>
      <c r="K369" s="145"/>
      <c r="L369" s="229"/>
      <c r="M369" s="145"/>
      <c r="N369" s="145"/>
      <c r="O369" s="145"/>
      <c r="P369" s="229"/>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29"/>
      <c r="E370" s="145"/>
      <c r="F370" s="145"/>
      <c r="G370" s="145"/>
      <c r="H370" s="229"/>
      <c r="I370" s="145"/>
      <c r="J370" s="145"/>
      <c r="K370" s="145"/>
      <c r="L370" s="229"/>
      <c r="M370" s="145"/>
      <c r="N370" s="145"/>
      <c r="O370" s="145"/>
      <c r="P370" s="229"/>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29"/>
      <c r="E371" s="145"/>
      <c r="F371" s="145"/>
      <c r="G371" s="145"/>
      <c r="H371" s="229"/>
      <c r="I371" s="145"/>
      <c r="J371" s="145"/>
      <c r="K371" s="145"/>
      <c r="L371" s="229"/>
      <c r="M371" s="145"/>
      <c r="N371" s="145"/>
      <c r="O371" s="145"/>
      <c r="P371" s="229"/>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29"/>
      <c r="E372" s="145"/>
      <c r="F372" s="145"/>
      <c r="G372" s="145"/>
      <c r="H372" s="229"/>
      <c r="I372" s="145"/>
      <c r="J372" s="145"/>
      <c r="K372" s="145"/>
      <c r="L372" s="229"/>
      <c r="M372" s="145"/>
      <c r="N372" s="145"/>
      <c r="O372" s="145"/>
      <c r="P372" s="229"/>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29"/>
      <c r="E373" s="145"/>
      <c r="F373" s="145"/>
      <c r="G373" s="145"/>
      <c r="H373" s="229"/>
      <c r="I373" s="145"/>
      <c r="J373" s="145"/>
      <c r="K373" s="145"/>
      <c r="L373" s="229"/>
      <c r="M373" s="145"/>
      <c r="N373" s="145"/>
      <c r="O373" s="145"/>
      <c r="P373" s="229"/>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29"/>
      <c r="E374" s="145"/>
      <c r="F374" s="145"/>
      <c r="G374" s="145"/>
      <c r="H374" s="229"/>
      <c r="I374" s="145"/>
      <c r="J374" s="145"/>
      <c r="K374" s="145"/>
      <c r="L374" s="229"/>
      <c r="M374" s="145"/>
      <c r="N374" s="145"/>
      <c r="O374" s="145"/>
      <c r="P374" s="229"/>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29"/>
      <c r="E375" s="145"/>
      <c r="F375" s="145"/>
      <c r="G375" s="145"/>
      <c r="H375" s="229"/>
      <c r="I375" s="145"/>
      <c r="J375" s="145"/>
      <c r="K375" s="145"/>
      <c r="L375" s="229"/>
      <c r="M375" s="145"/>
      <c r="N375" s="145"/>
      <c r="O375" s="145"/>
      <c r="P375" s="229"/>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29"/>
      <c r="E376" s="145"/>
      <c r="F376" s="145"/>
      <c r="G376" s="145"/>
      <c r="H376" s="229"/>
      <c r="I376" s="145"/>
      <c r="J376" s="145"/>
      <c r="K376" s="145"/>
      <c r="L376" s="229"/>
      <c r="M376" s="145"/>
      <c r="N376" s="145"/>
      <c r="O376" s="145"/>
      <c r="P376" s="229"/>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29"/>
      <c r="E377" s="145"/>
      <c r="F377" s="145"/>
      <c r="G377" s="145"/>
      <c r="H377" s="229"/>
      <c r="I377" s="145"/>
      <c r="J377" s="145"/>
      <c r="K377" s="145"/>
      <c r="L377" s="229"/>
      <c r="M377" s="145"/>
      <c r="N377" s="145"/>
      <c r="O377" s="145"/>
      <c r="P377" s="229"/>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29"/>
      <c r="E378" s="145"/>
      <c r="F378" s="145"/>
      <c r="G378" s="145"/>
      <c r="H378" s="229"/>
      <c r="I378" s="145"/>
      <c r="J378" s="145"/>
      <c r="K378" s="145"/>
      <c r="L378" s="229"/>
      <c r="M378" s="145"/>
      <c r="N378" s="145"/>
      <c r="O378" s="145"/>
      <c r="P378" s="229"/>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29"/>
      <c r="E379" s="145"/>
      <c r="F379" s="145"/>
      <c r="G379" s="145"/>
      <c r="H379" s="229"/>
      <c r="I379" s="145"/>
      <c r="J379" s="145"/>
      <c r="K379" s="145"/>
      <c r="L379" s="229"/>
      <c r="M379" s="145"/>
      <c r="N379" s="145"/>
      <c r="O379" s="145"/>
      <c r="P379" s="229"/>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29"/>
      <c r="E380" s="145"/>
      <c r="F380" s="145"/>
      <c r="G380" s="145"/>
      <c r="H380" s="229"/>
      <c r="I380" s="145"/>
      <c r="J380" s="145"/>
      <c r="K380" s="145"/>
      <c r="L380" s="229"/>
      <c r="M380" s="145"/>
      <c r="N380" s="145"/>
      <c r="O380" s="145"/>
      <c r="P380" s="229"/>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29"/>
      <c r="E381" s="145"/>
      <c r="F381" s="145"/>
      <c r="G381" s="145"/>
      <c r="H381" s="229"/>
      <c r="I381" s="145"/>
      <c r="J381" s="145"/>
      <c r="K381" s="145"/>
      <c r="L381" s="229"/>
      <c r="M381" s="145"/>
      <c r="N381" s="145"/>
      <c r="O381" s="145"/>
      <c r="P381" s="229"/>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29"/>
      <c r="E382" s="145"/>
      <c r="F382" s="145"/>
      <c r="G382" s="145"/>
      <c r="H382" s="229"/>
      <c r="I382" s="145"/>
      <c r="J382" s="145"/>
      <c r="K382" s="145"/>
      <c r="L382" s="229"/>
      <c r="M382" s="145"/>
      <c r="N382" s="145"/>
      <c r="O382" s="145"/>
      <c r="P382" s="229"/>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29"/>
      <c r="E383" s="145"/>
      <c r="F383" s="145"/>
      <c r="G383" s="145"/>
      <c r="H383" s="229"/>
      <c r="I383" s="145"/>
      <c r="J383" s="145"/>
      <c r="K383" s="145"/>
      <c r="L383" s="229"/>
      <c r="M383" s="145"/>
      <c r="N383" s="145"/>
      <c r="O383" s="145"/>
      <c r="P383" s="229"/>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29"/>
      <c r="E384" s="145"/>
      <c r="F384" s="145"/>
      <c r="G384" s="145"/>
      <c r="H384" s="229"/>
      <c r="I384" s="145"/>
      <c r="J384" s="145"/>
      <c r="K384" s="145"/>
      <c r="L384" s="229"/>
      <c r="M384" s="145"/>
      <c r="N384" s="145"/>
      <c r="O384" s="145"/>
      <c r="P384" s="229"/>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29"/>
      <c r="E385" s="145"/>
      <c r="F385" s="145"/>
      <c r="G385" s="145"/>
      <c r="H385" s="229"/>
      <c r="I385" s="145"/>
      <c r="J385" s="145"/>
      <c r="K385" s="145"/>
      <c r="L385" s="229"/>
      <c r="M385" s="145"/>
      <c r="N385" s="145"/>
      <c r="O385" s="145"/>
      <c r="P385" s="229"/>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29"/>
      <c r="E386" s="145"/>
      <c r="F386" s="145"/>
      <c r="G386" s="145"/>
      <c r="H386" s="229"/>
      <c r="I386" s="145"/>
      <c r="J386" s="145"/>
      <c r="K386" s="145"/>
      <c r="L386" s="229"/>
      <c r="M386" s="145"/>
      <c r="N386" s="145"/>
      <c r="O386" s="145"/>
      <c r="P386" s="229"/>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29"/>
      <c r="E387" s="145"/>
      <c r="F387" s="145"/>
      <c r="G387" s="145"/>
      <c r="H387" s="229"/>
      <c r="I387" s="145"/>
      <c r="J387" s="145"/>
      <c r="K387" s="145"/>
      <c r="L387" s="229"/>
      <c r="M387" s="145"/>
      <c r="N387" s="145"/>
      <c r="O387" s="145"/>
      <c r="P387" s="229"/>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29"/>
      <c r="E388" s="145"/>
      <c r="F388" s="145"/>
      <c r="G388" s="145"/>
      <c r="H388" s="229"/>
      <c r="I388" s="145"/>
      <c r="J388" s="145"/>
      <c r="K388" s="145"/>
      <c r="L388" s="229"/>
      <c r="M388" s="145"/>
      <c r="N388" s="145"/>
      <c r="O388" s="145"/>
      <c r="P388" s="229"/>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29"/>
      <c r="E389" s="145"/>
      <c r="F389" s="145"/>
      <c r="G389" s="145"/>
      <c r="H389" s="229"/>
      <c r="I389" s="145"/>
      <c r="J389" s="145"/>
      <c r="K389" s="145"/>
      <c r="L389" s="229"/>
      <c r="M389" s="145"/>
      <c r="N389" s="145"/>
      <c r="O389" s="145"/>
      <c r="P389" s="229"/>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29"/>
      <c r="E390" s="145"/>
      <c r="F390" s="145"/>
      <c r="G390" s="145"/>
      <c r="H390" s="229"/>
      <c r="I390" s="145"/>
      <c r="J390" s="145"/>
      <c r="K390" s="145"/>
      <c r="L390" s="229"/>
      <c r="M390" s="145"/>
      <c r="N390" s="145"/>
      <c r="O390" s="145"/>
      <c r="P390" s="229"/>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29"/>
      <c r="E391" s="145"/>
      <c r="F391" s="145"/>
      <c r="G391" s="145"/>
      <c r="H391" s="229"/>
      <c r="I391" s="145"/>
      <c r="J391" s="145"/>
      <c r="K391" s="145"/>
      <c r="L391" s="229"/>
      <c r="M391" s="145"/>
      <c r="N391" s="145"/>
      <c r="O391" s="145"/>
      <c r="P391" s="229"/>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29"/>
      <c r="E392" s="145"/>
      <c r="F392" s="145"/>
      <c r="G392" s="145"/>
      <c r="H392" s="229"/>
      <c r="I392" s="145"/>
      <c r="J392" s="145"/>
      <c r="K392" s="145"/>
      <c r="L392" s="229"/>
      <c r="M392" s="145"/>
      <c r="N392" s="145"/>
      <c r="O392" s="145"/>
      <c r="P392" s="229"/>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29"/>
      <c r="E393" s="145"/>
      <c r="F393" s="145"/>
      <c r="G393" s="145"/>
      <c r="H393" s="229"/>
      <c r="I393" s="145"/>
      <c r="J393" s="145"/>
      <c r="K393" s="145"/>
      <c r="L393" s="229"/>
      <c r="M393" s="145"/>
      <c r="N393" s="145"/>
      <c r="O393" s="145"/>
      <c r="P393" s="229"/>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29"/>
      <c r="E394" s="145"/>
      <c r="F394" s="145"/>
      <c r="G394" s="145"/>
      <c r="H394" s="229"/>
      <c r="I394" s="145"/>
      <c r="J394" s="145"/>
      <c r="K394" s="145"/>
      <c r="L394" s="229"/>
      <c r="M394" s="145"/>
      <c r="N394" s="145"/>
      <c r="O394" s="145"/>
      <c r="P394" s="229"/>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29"/>
      <c r="E395" s="145"/>
      <c r="F395" s="145"/>
      <c r="G395" s="145"/>
      <c r="H395" s="229"/>
      <c r="I395" s="145"/>
      <c r="J395" s="145"/>
      <c r="K395" s="145"/>
      <c r="L395" s="229"/>
      <c r="M395" s="145"/>
      <c r="N395" s="145"/>
      <c r="O395" s="145"/>
      <c r="P395" s="229"/>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29"/>
      <c r="E396" s="145"/>
      <c r="F396" s="145"/>
      <c r="G396" s="145"/>
      <c r="H396" s="229"/>
      <c r="I396" s="145"/>
      <c r="J396" s="145"/>
      <c r="K396" s="145"/>
      <c r="L396" s="229"/>
      <c r="M396" s="145"/>
      <c r="N396" s="145"/>
      <c r="O396" s="145"/>
      <c r="P396" s="229"/>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29"/>
      <c r="E397" s="145"/>
      <c r="F397" s="145"/>
      <c r="G397" s="145"/>
      <c r="H397" s="229"/>
      <c r="I397" s="145"/>
      <c r="J397" s="145"/>
      <c r="K397" s="145"/>
      <c r="L397" s="229"/>
      <c r="M397" s="145"/>
      <c r="N397" s="145"/>
      <c r="O397" s="145"/>
      <c r="P397" s="229"/>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29"/>
      <c r="E398" s="145"/>
      <c r="F398" s="145"/>
      <c r="G398" s="145"/>
      <c r="H398" s="229"/>
      <c r="I398" s="145"/>
      <c r="J398" s="145"/>
      <c r="K398" s="145"/>
      <c r="L398" s="229"/>
      <c r="M398" s="145"/>
      <c r="N398" s="145"/>
      <c r="O398" s="145"/>
      <c r="P398" s="229"/>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29"/>
      <c r="E399" s="145"/>
      <c r="F399" s="145"/>
      <c r="G399" s="145"/>
      <c r="H399" s="229"/>
      <c r="I399" s="145"/>
      <c r="J399" s="145"/>
      <c r="K399" s="145"/>
      <c r="L399" s="229"/>
      <c r="M399" s="145"/>
      <c r="N399" s="145"/>
      <c r="O399" s="145"/>
      <c r="P399" s="229"/>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29"/>
      <c r="E400" s="145"/>
      <c r="F400" s="145"/>
      <c r="G400" s="145"/>
      <c r="H400" s="229"/>
      <c r="I400" s="145"/>
      <c r="J400" s="145"/>
      <c r="K400" s="145"/>
      <c r="L400" s="229"/>
      <c r="M400" s="145"/>
      <c r="N400" s="145"/>
      <c r="O400" s="145"/>
      <c r="P400" s="229"/>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29"/>
      <c r="E401" s="145"/>
      <c r="F401" s="145"/>
      <c r="G401" s="145"/>
      <c r="H401" s="229"/>
      <c r="I401" s="145"/>
      <c r="J401" s="145"/>
      <c r="K401" s="145"/>
      <c r="L401" s="229"/>
      <c r="M401" s="145"/>
      <c r="N401" s="145"/>
      <c r="O401" s="145"/>
      <c r="P401" s="229"/>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29"/>
      <c r="E402" s="145"/>
      <c r="F402" s="145"/>
      <c r="G402" s="145"/>
      <c r="H402" s="229"/>
      <c r="I402" s="145"/>
      <c r="J402" s="145"/>
      <c r="K402" s="145"/>
      <c r="L402" s="229"/>
      <c r="M402" s="145"/>
      <c r="N402" s="145"/>
      <c r="O402" s="145"/>
      <c r="P402" s="229"/>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29"/>
      <c r="E403" s="145"/>
      <c r="F403" s="145"/>
      <c r="G403" s="145"/>
      <c r="H403" s="229"/>
      <c r="I403" s="145"/>
      <c r="J403" s="145"/>
      <c r="K403" s="145"/>
      <c r="L403" s="229"/>
      <c r="M403" s="145"/>
      <c r="N403" s="145"/>
      <c r="O403" s="145"/>
      <c r="P403" s="229"/>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29"/>
      <c r="E404" s="145"/>
      <c r="F404" s="145"/>
      <c r="G404" s="145"/>
      <c r="H404" s="229"/>
      <c r="I404" s="145"/>
      <c r="J404" s="145"/>
      <c r="K404" s="145"/>
      <c r="L404" s="229"/>
      <c r="M404" s="145"/>
      <c r="N404" s="145"/>
      <c r="O404" s="145"/>
      <c r="P404" s="229"/>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29"/>
      <c r="E405" s="145"/>
      <c r="F405" s="145"/>
      <c r="G405" s="145"/>
      <c r="H405" s="229"/>
      <c r="I405" s="145"/>
      <c r="J405" s="145"/>
      <c r="K405" s="145"/>
      <c r="L405" s="229"/>
      <c r="M405" s="145"/>
      <c r="N405" s="145"/>
      <c r="O405" s="145"/>
      <c r="P405" s="229"/>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29"/>
      <c r="E406" s="145"/>
      <c r="F406" s="145"/>
      <c r="G406" s="145"/>
      <c r="H406" s="229"/>
      <c r="I406" s="145"/>
      <c r="J406" s="145"/>
      <c r="K406" s="145"/>
      <c r="L406" s="229"/>
      <c r="M406" s="145"/>
      <c r="N406" s="145"/>
      <c r="O406" s="145"/>
      <c r="P406" s="229"/>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29"/>
      <c r="E407" s="145"/>
      <c r="F407" s="145"/>
      <c r="G407" s="145"/>
      <c r="H407" s="229"/>
      <c r="I407" s="145"/>
      <c r="J407" s="145"/>
      <c r="K407" s="145"/>
      <c r="L407" s="229"/>
      <c r="M407" s="145"/>
      <c r="N407" s="145"/>
      <c r="O407" s="145"/>
      <c r="P407" s="229"/>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29"/>
      <c r="E408" s="145"/>
      <c r="F408" s="145"/>
      <c r="G408" s="145"/>
      <c r="H408" s="229"/>
      <c r="I408" s="145"/>
      <c r="J408" s="145"/>
      <c r="K408" s="145"/>
      <c r="L408" s="229"/>
      <c r="M408" s="145"/>
      <c r="N408" s="145"/>
      <c r="O408" s="145"/>
      <c r="P408" s="229"/>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29"/>
      <c r="E409" s="145"/>
      <c r="F409" s="145"/>
      <c r="G409" s="145"/>
      <c r="H409" s="229"/>
      <c r="I409" s="145"/>
      <c r="J409" s="145"/>
      <c r="K409" s="145"/>
      <c r="L409" s="229"/>
      <c r="M409" s="145"/>
      <c r="N409" s="145"/>
      <c r="O409" s="145"/>
      <c r="P409" s="229"/>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29"/>
      <c r="E410" s="145"/>
      <c r="F410" s="145"/>
      <c r="G410" s="145"/>
      <c r="H410" s="229"/>
      <c r="I410" s="145"/>
      <c r="J410" s="145"/>
      <c r="K410" s="145"/>
      <c r="L410" s="229"/>
      <c r="M410" s="145"/>
      <c r="N410" s="145"/>
      <c r="O410" s="145"/>
      <c r="P410" s="229"/>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29"/>
      <c r="E411" s="145"/>
      <c r="F411" s="145"/>
      <c r="G411" s="145"/>
      <c r="H411" s="229"/>
      <c r="I411" s="145"/>
      <c r="J411" s="145"/>
      <c r="K411" s="145"/>
      <c r="L411" s="229"/>
      <c r="M411" s="145"/>
      <c r="N411" s="145"/>
      <c r="O411" s="145"/>
      <c r="P411" s="229"/>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29"/>
      <c r="E412" s="145"/>
      <c r="F412" s="145"/>
      <c r="G412" s="145"/>
      <c r="H412" s="229"/>
      <c r="I412" s="145"/>
      <c r="J412" s="145"/>
      <c r="K412" s="145"/>
      <c r="L412" s="229"/>
      <c r="M412" s="145"/>
      <c r="N412" s="145"/>
      <c r="O412" s="145"/>
      <c r="P412" s="229"/>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29"/>
      <c r="E413" s="145"/>
      <c r="F413" s="145"/>
      <c r="G413" s="145"/>
      <c r="H413" s="229"/>
      <c r="I413" s="145"/>
      <c r="J413" s="145"/>
      <c r="K413" s="145"/>
      <c r="L413" s="229"/>
      <c r="M413" s="145"/>
      <c r="N413" s="145"/>
      <c r="O413" s="145"/>
      <c r="P413" s="229"/>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29"/>
      <c r="E414" s="145"/>
      <c r="F414" s="145"/>
      <c r="G414" s="145"/>
      <c r="H414" s="229"/>
      <c r="I414" s="145"/>
      <c r="J414" s="145"/>
      <c r="K414" s="145"/>
      <c r="L414" s="229"/>
      <c r="M414" s="145"/>
      <c r="N414" s="145"/>
      <c r="O414" s="145"/>
      <c r="P414" s="229"/>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29"/>
      <c r="E415" s="145"/>
      <c r="F415" s="145"/>
      <c r="G415" s="145"/>
      <c r="H415" s="229"/>
      <c r="I415" s="145"/>
      <c r="J415" s="145"/>
      <c r="K415" s="145"/>
      <c r="L415" s="229"/>
      <c r="M415" s="145"/>
      <c r="N415" s="145"/>
      <c r="O415" s="145"/>
      <c r="P415" s="229"/>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29"/>
      <c r="E416" s="145"/>
      <c r="F416" s="145"/>
      <c r="G416" s="145"/>
      <c r="H416" s="229"/>
      <c r="I416" s="145"/>
      <c r="J416" s="145"/>
      <c r="K416" s="145"/>
      <c r="L416" s="229"/>
      <c r="M416" s="145"/>
      <c r="N416" s="145"/>
      <c r="O416" s="145"/>
      <c r="P416" s="229"/>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29"/>
      <c r="E417" s="145"/>
      <c r="F417" s="145"/>
      <c r="G417" s="145"/>
      <c r="H417" s="229"/>
      <c r="I417" s="145"/>
      <c r="J417" s="145"/>
      <c r="K417" s="145"/>
      <c r="L417" s="229"/>
      <c r="M417" s="145"/>
      <c r="N417" s="145"/>
      <c r="O417" s="145"/>
      <c r="P417" s="229"/>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29"/>
      <c r="E418" s="145"/>
      <c r="F418" s="145"/>
      <c r="G418" s="145"/>
      <c r="H418" s="229"/>
      <c r="I418" s="145"/>
      <c r="J418" s="145"/>
      <c r="K418" s="145"/>
      <c r="L418" s="229"/>
      <c r="M418" s="145"/>
      <c r="N418" s="145"/>
      <c r="O418" s="145"/>
      <c r="P418" s="229"/>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29"/>
      <c r="E419" s="145"/>
      <c r="F419" s="145"/>
      <c r="G419" s="145"/>
      <c r="H419" s="229"/>
      <c r="I419" s="145"/>
      <c r="J419" s="145"/>
      <c r="K419" s="145"/>
      <c r="L419" s="229"/>
      <c r="M419" s="145"/>
      <c r="N419" s="145"/>
      <c r="O419" s="145"/>
      <c r="P419" s="229"/>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29"/>
      <c r="E420" s="145"/>
      <c r="F420" s="145"/>
      <c r="G420" s="145"/>
      <c r="H420" s="229"/>
      <c r="I420" s="145"/>
      <c r="J420" s="145"/>
      <c r="K420" s="145"/>
      <c r="L420" s="229"/>
      <c r="M420" s="145"/>
      <c r="N420" s="145"/>
      <c r="O420" s="145"/>
      <c r="P420" s="229"/>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29"/>
      <c r="E421" s="145"/>
      <c r="F421" s="145"/>
      <c r="G421" s="145"/>
      <c r="H421" s="229"/>
      <c r="I421" s="145"/>
      <c r="J421" s="145"/>
      <c r="K421" s="145"/>
      <c r="L421" s="229"/>
      <c r="M421" s="145"/>
      <c r="N421" s="145"/>
      <c r="O421" s="145"/>
      <c r="P421" s="229"/>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29"/>
      <c r="E422" s="145"/>
      <c r="F422" s="145"/>
      <c r="G422" s="145"/>
      <c r="H422" s="229"/>
      <c r="I422" s="145"/>
      <c r="J422" s="145"/>
      <c r="K422" s="145"/>
      <c r="L422" s="229"/>
      <c r="M422" s="145"/>
      <c r="N422" s="145"/>
      <c r="O422" s="145"/>
      <c r="P422" s="229"/>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29"/>
      <c r="E423" s="145"/>
      <c r="F423" s="145"/>
      <c r="G423" s="145"/>
      <c r="H423" s="229"/>
      <c r="I423" s="145"/>
      <c r="J423" s="145"/>
      <c r="K423" s="145"/>
      <c r="L423" s="229"/>
      <c r="M423" s="145"/>
      <c r="N423" s="145"/>
      <c r="O423" s="145"/>
      <c r="P423" s="229"/>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29"/>
      <c r="E424" s="145"/>
      <c r="F424" s="145"/>
      <c r="G424" s="145"/>
      <c r="H424" s="229"/>
      <c r="I424" s="145"/>
      <c r="J424" s="145"/>
      <c r="K424" s="145"/>
      <c r="L424" s="229"/>
      <c r="M424" s="145"/>
      <c r="N424" s="145"/>
      <c r="O424" s="145"/>
      <c r="P424" s="229"/>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29"/>
      <c r="E425" s="145"/>
      <c r="F425" s="145"/>
      <c r="G425" s="145"/>
      <c r="H425" s="229"/>
      <c r="I425" s="145"/>
      <c r="J425" s="145"/>
      <c r="K425" s="145"/>
      <c r="L425" s="229"/>
      <c r="M425" s="145"/>
      <c r="N425" s="145"/>
      <c r="O425" s="145"/>
      <c r="P425" s="229"/>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29"/>
      <c r="E426" s="145"/>
      <c r="F426" s="145"/>
      <c r="G426" s="145"/>
      <c r="H426" s="229"/>
      <c r="I426" s="145"/>
      <c r="J426" s="145"/>
      <c r="K426" s="145"/>
      <c r="L426" s="229"/>
      <c r="M426" s="145"/>
      <c r="N426" s="145"/>
      <c r="O426" s="145"/>
      <c r="P426" s="229"/>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29"/>
      <c r="E427" s="145"/>
      <c r="F427" s="145"/>
      <c r="G427" s="145"/>
      <c r="H427" s="229"/>
      <c r="I427" s="145"/>
      <c r="J427" s="145"/>
      <c r="K427" s="145"/>
      <c r="L427" s="229"/>
      <c r="M427" s="145"/>
      <c r="N427" s="145"/>
      <c r="O427" s="145"/>
      <c r="P427" s="229"/>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29"/>
      <c r="E428" s="145"/>
      <c r="F428" s="145"/>
      <c r="G428" s="145"/>
      <c r="H428" s="229"/>
      <c r="I428" s="145"/>
      <c r="J428" s="145"/>
      <c r="K428" s="145"/>
      <c r="L428" s="229"/>
      <c r="M428" s="145"/>
      <c r="N428" s="145"/>
      <c r="O428" s="145"/>
      <c r="P428" s="229"/>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29"/>
      <c r="E429" s="145"/>
      <c r="F429" s="145"/>
      <c r="G429" s="145"/>
      <c r="H429" s="229"/>
      <c r="I429" s="145"/>
      <c r="J429" s="145"/>
      <c r="K429" s="145"/>
      <c r="L429" s="229"/>
      <c r="M429" s="145"/>
      <c r="N429" s="145"/>
      <c r="O429" s="145"/>
      <c r="P429" s="229"/>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29"/>
      <c r="E430" s="145"/>
      <c r="F430" s="145"/>
      <c r="G430" s="145"/>
      <c r="H430" s="229"/>
      <c r="I430" s="145"/>
      <c r="J430" s="145"/>
      <c r="K430" s="145"/>
      <c r="L430" s="229"/>
      <c r="M430" s="145"/>
      <c r="N430" s="145"/>
      <c r="O430" s="145"/>
      <c r="P430" s="229"/>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29"/>
      <c r="E431" s="145"/>
      <c r="F431" s="145"/>
      <c r="G431" s="145"/>
      <c r="H431" s="229"/>
      <c r="I431" s="145"/>
      <c r="J431" s="145"/>
      <c r="K431" s="145"/>
      <c r="L431" s="229"/>
      <c r="M431" s="145"/>
      <c r="N431" s="145"/>
      <c r="O431" s="145"/>
      <c r="P431" s="229"/>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29"/>
      <c r="E432" s="145"/>
      <c r="F432" s="145"/>
      <c r="G432" s="145"/>
      <c r="H432" s="229"/>
      <c r="I432" s="145"/>
      <c r="J432" s="145"/>
      <c r="K432" s="145"/>
      <c r="L432" s="229"/>
      <c r="M432" s="145"/>
      <c r="N432" s="145"/>
      <c r="O432" s="145"/>
      <c r="P432" s="229"/>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29"/>
      <c r="E433" s="145"/>
      <c r="F433" s="145"/>
      <c r="G433" s="145"/>
      <c r="H433" s="229"/>
      <c r="I433" s="145"/>
      <c r="J433" s="145"/>
      <c r="K433" s="145"/>
      <c r="L433" s="229"/>
      <c r="M433" s="145"/>
      <c r="N433" s="145"/>
      <c r="O433" s="145"/>
      <c r="P433" s="229"/>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29"/>
      <c r="E434" s="145"/>
      <c r="F434" s="145"/>
      <c r="G434" s="145"/>
      <c r="H434" s="229"/>
      <c r="I434" s="145"/>
      <c r="J434" s="145"/>
      <c r="K434" s="145"/>
      <c r="L434" s="229"/>
      <c r="M434" s="145"/>
      <c r="N434" s="145"/>
      <c r="O434" s="145"/>
      <c r="P434" s="229"/>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29"/>
      <c r="E435" s="145"/>
      <c r="F435" s="145"/>
      <c r="G435" s="145"/>
      <c r="H435" s="229"/>
      <c r="I435" s="145"/>
      <c r="J435" s="145"/>
      <c r="K435" s="145"/>
      <c r="L435" s="229"/>
      <c r="M435" s="145"/>
      <c r="N435" s="145"/>
      <c r="O435" s="145"/>
      <c r="P435" s="229"/>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29"/>
      <c r="E436" s="145"/>
      <c r="F436" s="145"/>
      <c r="G436" s="145"/>
      <c r="H436" s="229"/>
      <c r="I436" s="145"/>
      <c r="J436" s="145"/>
      <c r="K436" s="145"/>
      <c r="L436" s="229"/>
      <c r="M436" s="145"/>
      <c r="N436" s="145"/>
      <c r="O436" s="145"/>
      <c r="P436" s="229"/>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29"/>
      <c r="E437" s="145"/>
      <c r="F437" s="145"/>
      <c r="G437" s="145"/>
      <c r="H437" s="229"/>
      <c r="I437" s="145"/>
      <c r="J437" s="145"/>
      <c r="K437" s="145"/>
      <c r="L437" s="229"/>
      <c r="M437" s="145"/>
      <c r="N437" s="145"/>
      <c r="O437" s="145"/>
      <c r="P437" s="229"/>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29"/>
      <c r="E438" s="145"/>
      <c r="F438" s="145"/>
      <c r="G438" s="145"/>
      <c r="H438" s="229"/>
      <c r="I438" s="145"/>
      <c r="J438" s="145"/>
      <c r="K438" s="145"/>
      <c r="L438" s="229"/>
      <c r="M438" s="145"/>
      <c r="N438" s="145"/>
      <c r="O438" s="145"/>
      <c r="P438" s="229"/>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29"/>
      <c r="E439" s="145"/>
      <c r="F439" s="145"/>
      <c r="G439" s="145"/>
      <c r="H439" s="229"/>
      <c r="I439" s="145"/>
      <c r="J439" s="145"/>
      <c r="K439" s="145"/>
      <c r="L439" s="229"/>
      <c r="M439" s="145"/>
      <c r="N439" s="145"/>
      <c r="O439" s="145"/>
      <c r="P439" s="229"/>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29"/>
      <c r="E440" s="145"/>
      <c r="F440" s="145"/>
      <c r="G440" s="145"/>
      <c r="H440" s="229"/>
      <c r="I440" s="145"/>
      <c r="J440" s="145"/>
      <c r="K440" s="145"/>
      <c r="L440" s="229"/>
      <c r="M440" s="145"/>
      <c r="N440" s="145"/>
      <c r="O440" s="145"/>
      <c r="P440" s="229"/>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29"/>
      <c r="E441" s="145"/>
      <c r="F441" s="145"/>
      <c r="G441" s="145"/>
      <c r="H441" s="229"/>
      <c r="I441" s="145"/>
      <c r="J441" s="145"/>
      <c r="K441" s="145"/>
      <c r="L441" s="229"/>
      <c r="M441" s="145"/>
      <c r="N441" s="145"/>
      <c r="O441" s="145"/>
      <c r="P441" s="229"/>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29"/>
      <c r="E442" s="145"/>
      <c r="F442" s="145"/>
      <c r="G442" s="145"/>
      <c r="H442" s="229"/>
      <c r="I442" s="145"/>
      <c r="J442" s="145"/>
      <c r="K442" s="145"/>
      <c r="L442" s="229"/>
      <c r="M442" s="145"/>
      <c r="N442" s="145"/>
      <c r="O442" s="145"/>
      <c r="P442" s="229"/>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29"/>
      <c r="E443" s="145"/>
      <c r="F443" s="145"/>
      <c r="G443" s="145"/>
      <c r="H443" s="229"/>
      <c r="I443" s="145"/>
      <c r="J443" s="145"/>
      <c r="K443" s="145"/>
      <c r="L443" s="229"/>
      <c r="M443" s="145"/>
      <c r="N443" s="145"/>
      <c r="O443" s="145"/>
      <c r="P443" s="229"/>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29"/>
      <c r="E444" s="145"/>
      <c r="F444" s="145"/>
      <c r="G444" s="145"/>
      <c r="H444" s="229"/>
      <c r="I444" s="145"/>
      <c r="J444" s="145"/>
      <c r="K444" s="145"/>
      <c r="L444" s="229"/>
      <c r="M444" s="145"/>
      <c r="N444" s="145"/>
      <c r="O444" s="145"/>
      <c r="P444" s="229"/>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29"/>
      <c r="E445" s="145"/>
      <c r="F445" s="145"/>
      <c r="G445" s="145"/>
      <c r="H445" s="229"/>
      <c r="I445" s="145"/>
      <c r="J445" s="145"/>
      <c r="K445" s="145"/>
      <c r="L445" s="229"/>
      <c r="M445" s="145"/>
      <c r="N445" s="145"/>
      <c r="O445" s="145"/>
      <c r="P445" s="229"/>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29"/>
      <c r="E446" s="145"/>
      <c r="F446" s="145"/>
      <c r="G446" s="145"/>
      <c r="H446" s="229"/>
      <c r="I446" s="145"/>
      <c r="J446" s="145"/>
      <c r="K446" s="145"/>
      <c r="L446" s="229"/>
      <c r="M446" s="145"/>
      <c r="N446" s="145"/>
      <c r="O446" s="145"/>
      <c r="P446" s="229"/>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29"/>
      <c r="E447" s="145"/>
      <c r="F447" s="145"/>
      <c r="G447" s="145"/>
      <c r="H447" s="229"/>
      <c r="I447" s="145"/>
      <c r="J447" s="145"/>
      <c r="K447" s="145"/>
      <c r="L447" s="229"/>
      <c r="M447" s="145"/>
      <c r="N447" s="145"/>
      <c r="O447" s="145"/>
      <c r="P447" s="229"/>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29"/>
      <c r="E448" s="145"/>
      <c r="F448" s="145"/>
      <c r="G448" s="145"/>
      <c r="H448" s="229"/>
      <c r="I448" s="145"/>
      <c r="J448" s="145"/>
      <c r="K448" s="145"/>
      <c r="L448" s="229"/>
      <c r="M448" s="145"/>
      <c r="N448" s="145"/>
      <c r="O448" s="145"/>
      <c r="P448" s="229"/>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29"/>
      <c r="E449" s="145"/>
      <c r="F449" s="145"/>
      <c r="G449" s="145"/>
      <c r="H449" s="229"/>
      <c r="I449" s="145"/>
      <c r="J449" s="145"/>
      <c r="K449" s="145"/>
      <c r="L449" s="229"/>
      <c r="M449" s="145"/>
      <c r="N449" s="145"/>
      <c r="O449" s="145"/>
      <c r="P449" s="229"/>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29"/>
      <c r="E450" s="145"/>
      <c r="F450" s="145"/>
      <c r="G450" s="145"/>
      <c r="H450" s="229"/>
      <c r="I450" s="145"/>
      <c r="J450" s="145"/>
      <c r="K450" s="145"/>
      <c r="L450" s="229"/>
      <c r="M450" s="145"/>
      <c r="N450" s="145"/>
      <c r="O450" s="145"/>
      <c r="P450" s="229"/>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29"/>
      <c r="E451" s="145"/>
      <c r="F451" s="145"/>
      <c r="G451" s="145"/>
      <c r="H451" s="229"/>
      <c r="I451" s="145"/>
      <c r="J451" s="145"/>
      <c r="K451" s="145"/>
      <c r="L451" s="229"/>
      <c r="M451" s="145"/>
      <c r="N451" s="145"/>
      <c r="O451" s="145"/>
      <c r="P451" s="229"/>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29"/>
      <c r="E452" s="145"/>
      <c r="F452" s="145"/>
      <c r="G452" s="145"/>
      <c r="H452" s="229"/>
      <c r="I452" s="145"/>
      <c r="J452" s="145"/>
      <c r="K452" s="145"/>
      <c r="L452" s="229"/>
      <c r="M452" s="145"/>
      <c r="N452" s="145"/>
      <c r="O452" s="145"/>
      <c r="P452" s="229"/>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29"/>
      <c r="E453" s="145"/>
      <c r="F453" s="145"/>
      <c r="G453" s="145"/>
      <c r="H453" s="229"/>
      <c r="I453" s="145"/>
      <c r="J453" s="145"/>
      <c r="K453" s="145"/>
      <c r="L453" s="229"/>
      <c r="M453" s="145"/>
      <c r="N453" s="145"/>
      <c r="O453" s="145"/>
      <c r="P453" s="229"/>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29"/>
      <c r="E454" s="145"/>
      <c r="F454" s="145"/>
      <c r="G454" s="145"/>
      <c r="H454" s="229"/>
      <c r="I454" s="145"/>
      <c r="J454" s="145"/>
      <c r="K454" s="145"/>
      <c r="L454" s="229"/>
      <c r="M454" s="145"/>
      <c r="N454" s="145"/>
      <c r="O454" s="145"/>
      <c r="P454" s="229"/>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29"/>
      <c r="E455" s="145"/>
      <c r="F455" s="145"/>
      <c r="G455" s="145"/>
      <c r="H455" s="229"/>
      <c r="I455" s="145"/>
      <c r="J455" s="145"/>
      <c r="K455" s="145"/>
      <c r="L455" s="229"/>
      <c r="M455" s="145"/>
      <c r="N455" s="145"/>
      <c r="O455" s="145"/>
      <c r="P455" s="229"/>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29"/>
      <c r="E456" s="145"/>
      <c r="F456" s="145"/>
      <c r="G456" s="145"/>
      <c r="H456" s="229"/>
      <c r="I456" s="145"/>
      <c r="J456" s="145"/>
      <c r="K456" s="145"/>
      <c r="L456" s="229"/>
      <c r="M456" s="145"/>
      <c r="N456" s="145"/>
      <c r="O456" s="145"/>
      <c r="P456" s="229"/>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29"/>
      <c r="E457" s="145"/>
      <c r="F457" s="145"/>
      <c r="G457" s="145"/>
      <c r="H457" s="229"/>
      <c r="I457" s="145"/>
      <c r="J457" s="145"/>
      <c r="K457" s="145"/>
      <c r="L457" s="229"/>
      <c r="M457" s="145"/>
      <c r="N457" s="145"/>
      <c r="O457" s="145"/>
      <c r="P457" s="229"/>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29"/>
      <c r="E458" s="145"/>
      <c r="F458" s="145"/>
      <c r="G458" s="145"/>
      <c r="H458" s="229"/>
      <c r="I458" s="145"/>
      <c r="J458" s="145"/>
      <c r="K458" s="145"/>
      <c r="L458" s="229"/>
      <c r="M458" s="145"/>
      <c r="N458" s="145"/>
      <c r="O458" s="145"/>
      <c r="P458" s="229"/>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29"/>
      <c r="E459" s="145"/>
      <c r="F459" s="145"/>
      <c r="G459" s="145"/>
      <c r="H459" s="229"/>
      <c r="I459" s="145"/>
      <c r="J459" s="145"/>
      <c r="K459" s="145"/>
      <c r="L459" s="229"/>
      <c r="M459" s="145"/>
      <c r="N459" s="145"/>
      <c r="O459" s="145"/>
      <c r="P459" s="229"/>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29"/>
      <c r="E460" s="145"/>
      <c r="F460" s="145"/>
      <c r="G460" s="145"/>
      <c r="H460" s="229"/>
      <c r="I460" s="145"/>
      <c r="J460" s="145"/>
      <c r="K460" s="145"/>
      <c r="L460" s="229"/>
      <c r="M460" s="145"/>
      <c r="N460" s="145"/>
      <c r="O460" s="145"/>
      <c r="P460" s="229"/>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29"/>
      <c r="E461" s="145"/>
      <c r="F461" s="145"/>
      <c r="G461" s="145"/>
      <c r="H461" s="229"/>
      <c r="I461" s="145"/>
      <c r="J461" s="145"/>
      <c r="K461" s="145"/>
      <c r="L461" s="229"/>
      <c r="M461" s="145"/>
      <c r="N461" s="145"/>
      <c r="O461" s="145"/>
      <c r="P461" s="229"/>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29"/>
      <c r="E462" s="145"/>
      <c r="F462" s="145"/>
      <c r="G462" s="145"/>
      <c r="H462" s="229"/>
      <c r="I462" s="145"/>
      <c r="J462" s="145"/>
      <c r="K462" s="145"/>
      <c r="L462" s="229"/>
      <c r="M462" s="145"/>
      <c r="N462" s="145"/>
      <c r="O462" s="145"/>
      <c r="P462" s="229"/>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29"/>
      <c r="E463" s="145"/>
      <c r="F463" s="145"/>
      <c r="G463" s="145"/>
      <c r="H463" s="229"/>
      <c r="I463" s="145"/>
      <c r="J463" s="145"/>
      <c r="K463" s="145"/>
      <c r="L463" s="229"/>
      <c r="M463" s="145"/>
      <c r="N463" s="145"/>
      <c r="O463" s="145"/>
      <c r="P463" s="229"/>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29"/>
      <c r="E464" s="145"/>
      <c r="F464" s="145"/>
      <c r="G464" s="145"/>
      <c r="H464" s="229"/>
      <c r="I464" s="145"/>
      <c r="J464" s="145"/>
      <c r="K464" s="145"/>
      <c r="L464" s="229"/>
      <c r="M464" s="145"/>
      <c r="N464" s="145"/>
      <c r="O464" s="145"/>
      <c r="P464" s="229"/>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29"/>
      <c r="E465" s="145"/>
      <c r="F465" s="145"/>
      <c r="G465" s="145"/>
      <c r="H465" s="229"/>
      <c r="I465" s="145"/>
      <c r="J465" s="145"/>
      <c r="K465" s="145"/>
      <c r="L465" s="229"/>
      <c r="M465" s="145"/>
      <c r="N465" s="145"/>
      <c r="O465" s="145"/>
      <c r="P465" s="229"/>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29"/>
      <c r="E466" s="145"/>
      <c r="F466" s="145"/>
      <c r="G466" s="145"/>
      <c r="H466" s="229"/>
      <c r="I466" s="145"/>
      <c r="J466" s="145"/>
      <c r="K466" s="145"/>
      <c r="L466" s="229"/>
      <c r="M466" s="145"/>
      <c r="N466" s="145"/>
      <c r="O466" s="145"/>
      <c r="P466" s="229"/>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29"/>
      <c r="E467" s="145"/>
      <c r="F467" s="145"/>
      <c r="G467" s="145"/>
      <c r="H467" s="229"/>
      <c r="I467" s="145"/>
      <c r="J467" s="145"/>
      <c r="K467" s="145"/>
      <c r="L467" s="229"/>
      <c r="M467" s="145"/>
      <c r="N467" s="145"/>
      <c r="O467" s="145"/>
      <c r="P467" s="229"/>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29"/>
      <c r="E468" s="145"/>
      <c r="F468" s="145"/>
      <c r="G468" s="145"/>
      <c r="H468" s="229"/>
      <c r="I468" s="145"/>
      <c r="J468" s="145"/>
      <c r="K468" s="145"/>
      <c r="L468" s="229"/>
      <c r="M468" s="145"/>
      <c r="N468" s="145"/>
      <c r="O468" s="145"/>
      <c r="P468" s="229"/>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29"/>
      <c r="E469" s="145"/>
      <c r="F469" s="145"/>
      <c r="G469" s="145"/>
      <c r="H469" s="229"/>
      <c r="I469" s="145"/>
      <c r="J469" s="145"/>
      <c r="K469" s="145"/>
      <c r="L469" s="229"/>
      <c r="M469" s="145"/>
      <c r="N469" s="145"/>
      <c r="O469" s="145"/>
      <c r="P469" s="229"/>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29"/>
      <c r="E470" s="145"/>
      <c r="F470" s="145"/>
      <c r="G470" s="145"/>
      <c r="H470" s="229"/>
      <c r="I470" s="145"/>
      <c r="J470" s="145"/>
      <c r="K470" s="145"/>
      <c r="L470" s="229"/>
      <c r="M470" s="145"/>
      <c r="N470" s="145"/>
      <c r="O470" s="145"/>
      <c r="P470" s="229"/>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29"/>
      <c r="E471" s="145"/>
      <c r="F471" s="145"/>
      <c r="G471" s="145"/>
      <c r="H471" s="229"/>
      <c r="I471" s="145"/>
      <c r="J471" s="145"/>
      <c r="K471" s="145"/>
      <c r="L471" s="229"/>
      <c r="M471" s="145"/>
      <c r="N471" s="145"/>
      <c r="O471" s="145"/>
      <c r="P471" s="229"/>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29"/>
      <c r="E472" s="145"/>
      <c r="F472" s="145"/>
      <c r="G472" s="145"/>
      <c r="H472" s="229"/>
      <c r="I472" s="145"/>
      <c r="J472" s="145"/>
      <c r="K472" s="145"/>
      <c r="L472" s="229"/>
      <c r="M472" s="145"/>
      <c r="N472" s="145"/>
      <c r="O472" s="145"/>
      <c r="P472" s="229"/>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29"/>
      <c r="E473" s="145"/>
      <c r="F473" s="145"/>
      <c r="G473" s="145"/>
      <c r="H473" s="229"/>
      <c r="I473" s="145"/>
      <c r="J473" s="145"/>
      <c r="K473" s="145"/>
      <c r="L473" s="229"/>
      <c r="M473" s="145"/>
      <c r="N473" s="145"/>
      <c r="O473" s="145"/>
      <c r="P473" s="229"/>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29"/>
      <c r="E474" s="145"/>
      <c r="F474" s="145"/>
      <c r="G474" s="145"/>
      <c r="H474" s="229"/>
      <c r="I474" s="145"/>
      <c r="J474" s="145"/>
      <c r="K474" s="145"/>
      <c r="L474" s="229"/>
      <c r="M474" s="145"/>
      <c r="N474" s="145"/>
      <c r="O474" s="145"/>
      <c r="P474" s="229"/>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29"/>
      <c r="E475" s="145"/>
      <c r="F475" s="145"/>
      <c r="G475" s="145"/>
      <c r="H475" s="229"/>
      <c r="I475" s="145"/>
      <c r="J475" s="145"/>
      <c r="K475" s="145"/>
      <c r="L475" s="229"/>
      <c r="M475" s="145"/>
      <c r="N475" s="145"/>
      <c r="O475" s="145"/>
      <c r="P475" s="229"/>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29"/>
      <c r="E476" s="145"/>
      <c r="F476" s="145"/>
      <c r="G476" s="145"/>
      <c r="H476" s="229"/>
      <c r="I476" s="145"/>
      <c r="J476" s="145"/>
      <c r="K476" s="145"/>
      <c r="L476" s="229"/>
      <c r="M476" s="145"/>
      <c r="N476" s="145"/>
      <c r="O476" s="145"/>
      <c r="P476" s="229"/>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29"/>
      <c r="E477" s="145"/>
      <c r="F477" s="145"/>
      <c r="G477" s="145"/>
      <c r="H477" s="229"/>
      <c r="I477" s="145"/>
      <c r="J477" s="145"/>
      <c r="K477" s="145"/>
      <c r="L477" s="229"/>
      <c r="M477" s="145"/>
      <c r="N477" s="145"/>
      <c r="O477" s="145"/>
      <c r="P477" s="229"/>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29"/>
      <c r="E478" s="145"/>
      <c r="F478" s="145"/>
      <c r="G478" s="145"/>
      <c r="H478" s="229"/>
      <c r="I478" s="145"/>
      <c r="J478" s="145"/>
      <c r="K478" s="145"/>
      <c r="L478" s="229"/>
      <c r="M478" s="145"/>
      <c r="N478" s="145"/>
      <c r="O478" s="145"/>
      <c r="P478" s="229"/>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29"/>
      <c r="E479" s="145"/>
      <c r="F479" s="145"/>
      <c r="G479" s="145"/>
      <c r="H479" s="229"/>
      <c r="I479" s="145"/>
      <c r="J479" s="145"/>
      <c r="K479" s="145"/>
      <c r="L479" s="229"/>
      <c r="M479" s="145"/>
      <c r="N479" s="145"/>
      <c r="O479" s="145"/>
      <c r="P479" s="229"/>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29"/>
      <c r="E480" s="145"/>
      <c r="F480" s="145"/>
      <c r="G480" s="145"/>
      <c r="H480" s="229"/>
      <c r="I480" s="145"/>
      <c r="J480" s="145"/>
      <c r="K480" s="145"/>
      <c r="L480" s="229"/>
      <c r="M480" s="145"/>
      <c r="N480" s="145"/>
      <c r="O480" s="145"/>
      <c r="P480" s="229"/>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29"/>
      <c r="E481" s="145"/>
      <c r="F481" s="145"/>
      <c r="G481" s="145"/>
      <c r="H481" s="229"/>
      <c r="I481" s="145"/>
      <c r="J481" s="145"/>
      <c r="K481" s="145"/>
      <c r="L481" s="229"/>
      <c r="M481" s="145"/>
      <c r="N481" s="145"/>
      <c r="O481" s="145"/>
      <c r="P481" s="229"/>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29"/>
      <c r="E482" s="145"/>
      <c r="F482" s="145"/>
      <c r="G482" s="145"/>
      <c r="H482" s="229"/>
      <c r="I482" s="145"/>
      <c r="J482" s="145"/>
      <c r="K482" s="145"/>
      <c r="L482" s="229"/>
      <c r="M482" s="145"/>
      <c r="N482" s="145"/>
      <c r="O482" s="145"/>
      <c r="P482" s="229"/>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29"/>
      <c r="E483" s="145"/>
      <c r="F483" s="145"/>
      <c r="G483" s="145"/>
      <c r="H483" s="229"/>
      <c r="I483" s="145"/>
      <c r="J483" s="145"/>
      <c r="K483" s="145"/>
      <c r="L483" s="229"/>
      <c r="M483" s="145"/>
      <c r="N483" s="145"/>
      <c r="O483" s="145"/>
      <c r="P483" s="229"/>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29"/>
      <c r="E484" s="145"/>
      <c r="F484" s="145"/>
      <c r="G484" s="145"/>
      <c r="H484" s="229"/>
      <c r="I484" s="145"/>
      <c r="J484" s="145"/>
      <c r="K484" s="145"/>
      <c r="L484" s="229"/>
      <c r="M484" s="145"/>
      <c r="N484" s="145"/>
      <c r="O484" s="145"/>
      <c r="P484" s="229"/>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29"/>
      <c r="E485" s="145"/>
      <c r="F485" s="145"/>
      <c r="G485" s="145"/>
      <c r="H485" s="229"/>
      <c r="I485" s="145"/>
      <c r="J485" s="145"/>
      <c r="K485" s="145"/>
      <c r="L485" s="229"/>
      <c r="M485" s="145"/>
      <c r="N485" s="145"/>
      <c r="O485" s="145"/>
      <c r="P485" s="229"/>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29"/>
      <c r="E486" s="145"/>
      <c r="F486" s="145"/>
      <c r="G486" s="145"/>
      <c r="H486" s="229"/>
      <c r="I486" s="145"/>
      <c r="J486" s="145"/>
      <c r="K486" s="145"/>
      <c r="L486" s="229"/>
      <c r="M486" s="145"/>
      <c r="N486" s="145"/>
      <c r="O486" s="145"/>
      <c r="P486" s="229"/>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29"/>
      <c r="E487" s="145"/>
      <c r="F487" s="145"/>
      <c r="G487" s="145"/>
      <c r="H487" s="229"/>
      <c r="I487" s="145"/>
      <c r="J487" s="145"/>
      <c r="K487" s="145"/>
      <c r="L487" s="229"/>
      <c r="M487" s="145"/>
      <c r="N487" s="145"/>
      <c r="O487" s="145"/>
      <c r="P487" s="229"/>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29"/>
      <c r="E488" s="145"/>
      <c r="F488" s="145"/>
      <c r="G488" s="145"/>
      <c r="H488" s="229"/>
      <c r="I488" s="145"/>
      <c r="J488" s="145"/>
      <c r="K488" s="145"/>
      <c r="L488" s="229"/>
      <c r="M488" s="145"/>
      <c r="N488" s="145"/>
      <c r="O488" s="145"/>
      <c r="P488" s="229"/>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29"/>
      <c r="E489" s="145"/>
      <c r="F489" s="145"/>
      <c r="G489" s="145"/>
      <c r="H489" s="229"/>
      <c r="I489" s="145"/>
      <c r="J489" s="145"/>
      <c r="K489" s="145"/>
      <c r="L489" s="229"/>
      <c r="M489" s="145"/>
      <c r="N489" s="145"/>
      <c r="O489" s="145"/>
      <c r="P489" s="229"/>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29"/>
      <c r="E490" s="145"/>
      <c r="F490" s="145"/>
      <c r="G490" s="145"/>
      <c r="H490" s="229"/>
      <c r="I490" s="145"/>
      <c r="J490" s="145"/>
      <c r="K490" s="145"/>
      <c r="L490" s="229"/>
      <c r="M490" s="145"/>
      <c r="N490" s="145"/>
      <c r="O490" s="145"/>
      <c r="P490" s="229"/>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29"/>
      <c r="E491" s="145"/>
      <c r="F491" s="145"/>
      <c r="G491" s="145"/>
      <c r="H491" s="229"/>
      <c r="I491" s="145"/>
      <c r="J491" s="145"/>
      <c r="K491" s="145"/>
      <c r="L491" s="229"/>
      <c r="M491" s="145"/>
      <c r="N491" s="145"/>
      <c r="O491" s="145"/>
      <c r="P491" s="229"/>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29"/>
      <c r="E492" s="145"/>
      <c r="F492" s="145"/>
      <c r="G492" s="145"/>
      <c r="H492" s="229"/>
      <c r="I492" s="145"/>
      <c r="J492" s="145"/>
      <c r="K492" s="145"/>
      <c r="L492" s="229"/>
      <c r="M492" s="145"/>
      <c r="N492" s="145"/>
      <c r="O492" s="145"/>
      <c r="P492" s="229"/>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29"/>
      <c r="E493" s="145"/>
      <c r="F493" s="145"/>
      <c r="G493" s="145"/>
      <c r="H493" s="229"/>
      <c r="I493" s="145"/>
      <c r="J493" s="145"/>
      <c r="K493" s="145"/>
      <c r="L493" s="229"/>
      <c r="M493" s="145"/>
      <c r="N493" s="145"/>
      <c r="O493" s="145"/>
      <c r="P493" s="229"/>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29"/>
      <c r="E494" s="145"/>
      <c r="F494" s="145"/>
      <c r="G494" s="145"/>
      <c r="H494" s="229"/>
      <c r="I494" s="145"/>
      <c r="J494" s="145"/>
      <c r="K494" s="145"/>
      <c r="L494" s="229"/>
      <c r="M494" s="145"/>
      <c r="N494" s="145"/>
      <c r="O494" s="145"/>
      <c r="P494" s="229"/>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29"/>
      <c r="E495" s="145"/>
      <c r="F495" s="145"/>
      <c r="G495" s="145"/>
      <c r="H495" s="229"/>
      <c r="I495" s="145"/>
      <c r="J495" s="145"/>
      <c r="K495" s="145"/>
      <c r="L495" s="229"/>
      <c r="M495" s="145"/>
      <c r="N495" s="145"/>
      <c r="O495" s="145"/>
      <c r="P495" s="229"/>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29"/>
      <c r="E496" s="145"/>
      <c r="F496" s="145"/>
      <c r="G496" s="145"/>
      <c r="H496" s="229"/>
      <c r="I496" s="145"/>
      <c r="J496" s="145"/>
      <c r="K496" s="145"/>
      <c r="L496" s="229"/>
      <c r="M496" s="145"/>
      <c r="N496" s="145"/>
      <c r="O496" s="145"/>
      <c r="P496" s="229"/>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29"/>
      <c r="E497" s="145"/>
      <c r="F497" s="145"/>
      <c r="G497" s="145"/>
      <c r="H497" s="229"/>
      <c r="I497" s="145"/>
      <c r="J497" s="145"/>
      <c r="K497" s="145"/>
      <c r="L497" s="229"/>
      <c r="M497" s="145"/>
      <c r="N497" s="145"/>
      <c r="O497" s="145"/>
      <c r="P497" s="229"/>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29"/>
      <c r="E498" s="145"/>
      <c r="F498" s="145"/>
      <c r="G498" s="145"/>
      <c r="H498" s="229"/>
      <c r="I498" s="145"/>
      <c r="J498" s="145"/>
      <c r="K498" s="145"/>
      <c r="L498" s="229"/>
      <c r="M498" s="145"/>
      <c r="N498" s="145"/>
      <c r="O498" s="145"/>
      <c r="P498" s="229"/>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29"/>
      <c r="E499" s="145"/>
      <c r="F499" s="145"/>
      <c r="G499" s="145"/>
      <c r="H499" s="229"/>
      <c r="I499" s="145"/>
      <c r="J499" s="145"/>
      <c r="K499" s="145"/>
      <c r="L499" s="229"/>
      <c r="M499" s="145"/>
      <c r="N499" s="145"/>
      <c r="O499" s="145"/>
      <c r="P499" s="229"/>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29"/>
      <c r="E500" s="145"/>
      <c r="F500" s="145"/>
      <c r="G500" s="145"/>
      <c r="H500" s="229"/>
      <c r="I500" s="145"/>
      <c r="J500" s="145"/>
      <c r="K500" s="145"/>
      <c r="L500" s="229"/>
      <c r="M500" s="145"/>
      <c r="N500" s="145"/>
      <c r="O500" s="145"/>
      <c r="P500" s="229"/>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29"/>
      <c r="E501" s="145"/>
      <c r="F501" s="145"/>
      <c r="G501" s="145"/>
      <c r="H501" s="229"/>
      <c r="I501" s="145"/>
      <c r="J501" s="145"/>
      <c r="K501" s="145"/>
      <c r="L501" s="229"/>
      <c r="M501" s="145"/>
      <c r="N501" s="145"/>
      <c r="O501" s="145"/>
      <c r="P501" s="229"/>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29"/>
      <c r="E502" s="145"/>
      <c r="F502" s="145"/>
      <c r="G502" s="145"/>
      <c r="H502" s="229"/>
      <c r="I502" s="145"/>
      <c r="J502" s="145"/>
      <c r="K502" s="145"/>
      <c r="L502" s="229"/>
      <c r="M502" s="145"/>
      <c r="N502" s="145"/>
      <c r="O502" s="145"/>
      <c r="P502" s="229"/>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29"/>
      <c r="E503" s="145"/>
      <c r="F503" s="145"/>
      <c r="G503" s="145"/>
      <c r="H503" s="229"/>
      <c r="I503" s="145"/>
      <c r="J503" s="145"/>
      <c r="K503" s="145"/>
      <c r="L503" s="229"/>
      <c r="M503" s="145"/>
      <c r="N503" s="145"/>
      <c r="O503" s="145"/>
      <c r="P503" s="229"/>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29"/>
      <c r="E504" s="145"/>
      <c r="F504" s="145"/>
      <c r="G504" s="145"/>
      <c r="H504" s="229"/>
      <c r="I504" s="145"/>
      <c r="J504" s="145"/>
      <c r="K504" s="145"/>
      <c r="L504" s="229"/>
      <c r="M504" s="145"/>
      <c r="N504" s="145"/>
      <c r="O504" s="145"/>
      <c r="P504" s="229"/>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29"/>
      <c r="E505" s="145"/>
      <c r="F505" s="145"/>
      <c r="G505" s="145"/>
      <c r="H505" s="229"/>
      <c r="I505" s="145"/>
      <c r="J505" s="145"/>
      <c r="K505" s="145"/>
      <c r="L505" s="229"/>
      <c r="M505" s="145"/>
      <c r="N505" s="145"/>
      <c r="O505" s="145"/>
      <c r="P505" s="229"/>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29"/>
      <c r="E506" s="145"/>
      <c r="F506" s="145"/>
      <c r="G506" s="145"/>
      <c r="H506" s="229"/>
      <c r="I506" s="145"/>
      <c r="J506" s="145"/>
      <c r="K506" s="145"/>
      <c r="L506" s="229"/>
      <c r="M506" s="145"/>
      <c r="N506" s="145"/>
      <c r="O506" s="145"/>
      <c r="P506" s="229"/>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29"/>
      <c r="E507" s="145"/>
      <c r="F507" s="145"/>
      <c r="G507" s="145"/>
      <c r="H507" s="229"/>
      <c r="I507" s="145"/>
      <c r="J507" s="145"/>
      <c r="K507" s="145"/>
      <c r="L507" s="229"/>
      <c r="M507" s="145"/>
      <c r="N507" s="145"/>
      <c r="O507" s="145"/>
      <c r="P507" s="229"/>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29"/>
      <c r="E508" s="145"/>
      <c r="F508" s="145"/>
      <c r="G508" s="145"/>
      <c r="H508" s="229"/>
      <c r="I508" s="145"/>
      <c r="J508" s="145"/>
      <c r="K508" s="145"/>
      <c r="L508" s="229"/>
      <c r="M508" s="145"/>
      <c r="N508" s="145"/>
      <c r="O508" s="145"/>
      <c r="P508" s="229"/>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29"/>
      <c r="E509" s="145"/>
      <c r="F509" s="145"/>
      <c r="G509" s="145"/>
      <c r="H509" s="229"/>
      <c r="I509" s="145"/>
      <c r="J509" s="145"/>
      <c r="K509" s="145"/>
      <c r="L509" s="229"/>
      <c r="M509" s="145"/>
      <c r="N509" s="145"/>
      <c r="O509" s="145"/>
      <c r="P509" s="229"/>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29"/>
      <c r="E510" s="145"/>
      <c r="F510" s="145"/>
      <c r="G510" s="145"/>
      <c r="H510" s="229"/>
      <c r="I510" s="145"/>
      <c r="J510" s="145"/>
      <c r="K510" s="145"/>
      <c r="L510" s="229"/>
      <c r="M510" s="145"/>
      <c r="N510" s="145"/>
      <c r="O510" s="145"/>
      <c r="P510" s="229"/>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29"/>
      <c r="E511" s="145"/>
      <c r="F511" s="145"/>
      <c r="G511" s="145"/>
      <c r="H511" s="229"/>
      <c r="I511" s="145"/>
      <c r="J511" s="145"/>
      <c r="K511" s="145"/>
      <c r="L511" s="229"/>
      <c r="M511" s="145"/>
      <c r="N511" s="145"/>
      <c r="O511" s="145"/>
      <c r="P511" s="229"/>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29"/>
      <c r="E512" s="145"/>
      <c r="F512" s="145"/>
      <c r="G512" s="145"/>
      <c r="H512" s="229"/>
      <c r="I512" s="145"/>
      <c r="J512" s="145"/>
      <c r="K512" s="145"/>
      <c r="L512" s="229"/>
      <c r="M512" s="145"/>
      <c r="N512" s="145"/>
      <c r="O512" s="145"/>
      <c r="P512" s="229"/>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29"/>
      <c r="E513" s="145"/>
      <c r="F513" s="145"/>
      <c r="G513" s="145"/>
      <c r="H513" s="229"/>
      <c r="I513" s="145"/>
      <c r="J513" s="145"/>
      <c r="K513" s="145"/>
      <c r="L513" s="229"/>
      <c r="M513" s="145"/>
      <c r="N513" s="145"/>
      <c r="O513" s="145"/>
      <c r="P513" s="229"/>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29"/>
      <c r="E514" s="145"/>
      <c r="F514" s="145"/>
      <c r="G514" s="145"/>
      <c r="H514" s="229"/>
      <c r="I514" s="145"/>
      <c r="J514" s="145"/>
      <c r="K514" s="145"/>
      <c r="L514" s="229"/>
      <c r="M514" s="145"/>
      <c r="N514" s="145"/>
      <c r="O514" s="145"/>
      <c r="P514" s="229"/>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29"/>
      <c r="E515" s="145"/>
      <c r="F515" s="145"/>
      <c r="G515" s="145"/>
      <c r="H515" s="229"/>
      <c r="I515" s="145"/>
      <c r="J515" s="145"/>
      <c r="K515" s="145"/>
      <c r="L515" s="229"/>
      <c r="M515" s="145"/>
      <c r="N515" s="145"/>
      <c r="O515" s="145"/>
      <c r="P515" s="229"/>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29"/>
      <c r="E516" s="145"/>
      <c r="F516" s="145"/>
      <c r="G516" s="145"/>
      <c r="H516" s="229"/>
      <c r="I516" s="145"/>
      <c r="J516" s="145"/>
      <c r="K516" s="145"/>
      <c r="L516" s="229"/>
      <c r="M516" s="145"/>
      <c r="N516" s="145"/>
      <c r="O516" s="145"/>
      <c r="P516" s="229"/>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29"/>
      <c r="E517" s="145"/>
      <c r="F517" s="145"/>
      <c r="G517" s="145"/>
      <c r="H517" s="229"/>
      <c r="I517" s="145"/>
      <c r="J517" s="145"/>
      <c r="K517" s="145"/>
      <c r="L517" s="229"/>
      <c r="M517" s="145"/>
      <c r="N517" s="145"/>
      <c r="O517" s="145"/>
      <c r="P517" s="229"/>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29"/>
      <c r="E518" s="145"/>
      <c r="F518" s="145"/>
      <c r="G518" s="145"/>
      <c r="H518" s="229"/>
      <c r="I518" s="145"/>
      <c r="J518" s="145"/>
      <c r="K518" s="145"/>
      <c r="L518" s="229"/>
      <c r="M518" s="145"/>
      <c r="N518" s="145"/>
      <c r="O518" s="145"/>
      <c r="P518" s="229"/>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29"/>
      <c r="E519" s="145"/>
      <c r="F519" s="145"/>
      <c r="G519" s="145"/>
      <c r="H519" s="229"/>
      <c r="I519" s="145"/>
      <c r="J519" s="145"/>
      <c r="K519" s="145"/>
      <c r="L519" s="229"/>
      <c r="M519" s="145"/>
      <c r="N519" s="145"/>
      <c r="O519" s="145"/>
      <c r="P519" s="229"/>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29"/>
      <c r="E520" s="145"/>
      <c r="F520" s="145"/>
      <c r="G520" s="145"/>
      <c r="H520" s="229"/>
      <c r="I520" s="145"/>
      <c r="J520" s="145"/>
      <c r="K520" s="145"/>
      <c r="L520" s="229"/>
      <c r="M520" s="145"/>
      <c r="N520" s="145"/>
      <c r="O520" s="145"/>
      <c r="P520" s="229"/>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29"/>
      <c r="E521" s="145"/>
      <c r="F521" s="145"/>
      <c r="G521" s="145"/>
      <c r="H521" s="229"/>
      <c r="I521" s="145"/>
      <c r="J521" s="145"/>
      <c r="K521" s="145"/>
      <c r="L521" s="229"/>
      <c r="M521" s="145"/>
      <c r="N521" s="145"/>
      <c r="O521" s="145"/>
      <c r="P521" s="229"/>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29"/>
      <c r="E522" s="145"/>
      <c r="F522" s="145"/>
      <c r="G522" s="145"/>
      <c r="H522" s="229"/>
      <c r="I522" s="145"/>
      <c r="J522" s="145"/>
      <c r="K522" s="145"/>
      <c r="L522" s="229"/>
      <c r="M522" s="145"/>
      <c r="N522" s="145"/>
      <c r="O522" s="145"/>
      <c r="P522" s="229"/>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29"/>
      <c r="E523" s="145"/>
      <c r="F523" s="145"/>
      <c r="G523" s="145"/>
      <c r="H523" s="229"/>
      <c r="I523" s="145"/>
      <c r="J523" s="145"/>
      <c r="K523" s="145"/>
      <c r="L523" s="229"/>
      <c r="M523" s="145"/>
      <c r="N523" s="145"/>
      <c r="O523" s="145"/>
      <c r="P523" s="229"/>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29"/>
      <c r="E524" s="145"/>
      <c r="F524" s="145"/>
      <c r="G524" s="145"/>
      <c r="H524" s="229"/>
      <c r="I524" s="145"/>
      <c r="J524" s="145"/>
      <c r="K524" s="145"/>
      <c r="L524" s="229"/>
      <c r="M524" s="145"/>
      <c r="N524" s="145"/>
      <c r="O524" s="145"/>
      <c r="P524" s="229"/>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29"/>
      <c r="E525" s="145"/>
      <c r="F525" s="145"/>
      <c r="G525" s="145"/>
      <c r="H525" s="229"/>
      <c r="I525" s="145"/>
      <c r="J525" s="145"/>
      <c r="K525" s="145"/>
      <c r="L525" s="229"/>
      <c r="M525" s="145"/>
      <c r="N525" s="145"/>
      <c r="O525" s="145"/>
      <c r="P525" s="229"/>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29"/>
      <c r="E526" s="145"/>
      <c r="F526" s="145"/>
      <c r="G526" s="145"/>
      <c r="H526" s="229"/>
      <c r="I526" s="145"/>
      <c r="J526" s="145"/>
      <c r="K526" s="145"/>
      <c r="L526" s="229"/>
      <c r="M526" s="145"/>
      <c r="N526" s="145"/>
      <c r="O526" s="145"/>
      <c r="P526" s="229"/>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29"/>
      <c r="E527" s="145"/>
      <c r="F527" s="145"/>
      <c r="G527" s="145"/>
      <c r="H527" s="229"/>
      <c r="I527" s="145"/>
      <c r="J527" s="145"/>
      <c r="K527" s="145"/>
      <c r="L527" s="229"/>
      <c r="M527" s="145"/>
      <c r="N527" s="145"/>
      <c r="O527" s="145"/>
      <c r="P527" s="229"/>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29"/>
      <c r="E528" s="145"/>
      <c r="F528" s="145"/>
      <c r="G528" s="145"/>
      <c r="H528" s="229"/>
      <c r="I528" s="145"/>
      <c r="J528" s="145"/>
      <c r="K528" s="145"/>
      <c r="L528" s="229"/>
      <c r="M528" s="145"/>
      <c r="N528" s="145"/>
      <c r="O528" s="145"/>
      <c r="P528" s="229"/>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29"/>
      <c r="E529" s="145"/>
      <c r="F529" s="145"/>
      <c r="G529" s="145"/>
      <c r="H529" s="229"/>
      <c r="I529" s="145"/>
      <c r="J529" s="145"/>
      <c r="K529" s="145"/>
      <c r="L529" s="229"/>
      <c r="M529" s="145"/>
      <c r="N529" s="145"/>
      <c r="O529" s="145"/>
      <c r="P529" s="229"/>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29"/>
      <c r="E530" s="145"/>
      <c r="F530" s="145"/>
      <c r="G530" s="145"/>
      <c r="H530" s="229"/>
      <c r="I530" s="145"/>
      <c r="J530" s="145"/>
      <c r="K530" s="145"/>
      <c r="L530" s="229"/>
      <c r="M530" s="145"/>
      <c r="N530" s="145"/>
      <c r="O530" s="145"/>
      <c r="P530" s="229"/>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29"/>
      <c r="E531" s="145"/>
      <c r="F531" s="145"/>
      <c r="G531" s="145"/>
      <c r="H531" s="229"/>
      <c r="I531" s="145"/>
      <c r="J531" s="145"/>
      <c r="K531" s="145"/>
      <c r="L531" s="229"/>
      <c r="M531" s="145"/>
      <c r="N531" s="145"/>
      <c r="O531" s="145"/>
      <c r="P531" s="229"/>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29"/>
      <c r="E532" s="145"/>
      <c r="F532" s="145"/>
      <c r="G532" s="145"/>
      <c r="H532" s="229"/>
      <c r="I532" s="145"/>
      <c r="J532" s="145"/>
      <c r="K532" s="145"/>
      <c r="L532" s="229"/>
      <c r="M532" s="145"/>
      <c r="N532" s="145"/>
      <c r="O532" s="145"/>
      <c r="P532" s="229"/>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29"/>
      <c r="E533" s="145"/>
      <c r="F533" s="145"/>
      <c r="G533" s="145"/>
      <c r="H533" s="229"/>
      <c r="I533" s="145"/>
      <c r="J533" s="145"/>
      <c r="K533" s="145"/>
      <c r="L533" s="229"/>
      <c r="M533" s="145"/>
      <c r="N533" s="145"/>
      <c r="O533" s="145"/>
      <c r="P533" s="229"/>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29"/>
      <c r="E534" s="145"/>
      <c r="F534" s="145"/>
      <c r="G534" s="145"/>
      <c r="H534" s="229"/>
      <c r="I534" s="145"/>
      <c r="J534" s="145"/>
      <c r="K534" s="145"/>
      <c r="L534" s="229"/>
      <c r="M534" s="145"/>
      <c r="N534" s="145"/>
      <c r="O534" s="145"/>
      <c r="P534" s="229"/>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29"/>
      <c r="E535" s="145"/>
      <c r="F535" s="145"/>
      <c r="G535" s="145"/>
      <c r="H535" s="229"/>
      <c r="I535" s="145"/>
      <c r="J535" s="145"/>
      <c r="K535" s="145"/>
      <c r="L535" s="229"/>
      <c r="M535" s="145"/>
      <c r="N535" s="145"/>
      <c r="O535" s="145"/>
      <c r="P535" s="229"/>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29"/>
      <c r="E536" s="145"/>
      <c r="F536" s="145"/>
      <c r="G536" s="145"/>
      <c r="H536" s="229"/>
      <c r="I536" s="145"/>
      <c r="J536" s="145"/>
      <c r="K536" s="145"/>
      <c r="L536" s="229"/>
      <c r="M536" s="145"/>
      <c r="N536" s="145"/>
      <c r="O536" s="145"/>
      <c r="P536" s="229"/>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29"/>
      <c r="E537" s="145"/>
      <c r="F537" s="145"/>
      <c r="G537" s="145"/>
      <c r="H537" s="229"/>
      <c r="I537" s="145"/>
      <c r="J537" s="145"/>
      <c r="K537" s="145"/>
      <c r="L537" s="229"/>
      <c r="M537" s="145"/>
      <c r="N537" s="145"/>
      <c r="O537" s="145"/>
      <c r="P537" s="229"/>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29"/>
      <c r="E538" s="145"/>
      <c r="F538" s="145"/>
      <c r="G538" s="145"/>
      <c r="H538" s="229"/>
      <c r="I538" s="145"/>
      <c r="J538" s="145"/>
      <c r="K538" s="145"/>
      <c r="L538" s="229"/>
      <c r="M538" s="145"/>
      <c r="N538" s="145"/>
      <c r="O538" s="145"/>
      <c r="P538" s="229"/>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29"/>
      <c r="E539" s="145"/>
      <c r="F539" s="145"/>
      <c r="G539" s="145"/>
      <c r="H539" s="229"/>
      <c r="I539" s="145"/>
      <c r="J539" s="145"/>
      <c r="K539" s="145"/>
      <c r="L539" s="229"/>
      <c r="M539" s="145"/>
      <c r="N539" s="145"/>
      <c r="O539" s="145"/>
      <c r="P539" s="229"/>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29"/>
      <c r="E540" s="145"/>
      <c r="F540" s="145"/>
      <c r="G540" s="145"/>
      <c r="H540" s="229"/>
      <c r="I540" s="145"/>
      <c r="J540" s="145"/>
      <c r="K540" s="145"/>
      <c r="L540" s="229"/>
      <c r="M540" s="145"/>
      <c r="N540" s="145"/>
      <c r="O540" s="145"/>
      <c r="P540" s="229"/>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29"/>
      <c r="E541" s="145"/>
      <c r="F541" s="145"/>
      <c r="G541" s="145"/>
      <c r="H541" s="229"/>
      <c r="I541" s="145"/>
      <c r="J541" s="145"/>
      <c r="K541" s="145"/>
      <c r="L541" s="229"/>
      <c r="M541" s="145"/>
      <c r="N541" s="145"/>
      <c r="O541" s="145"/>
      <c r="P541" s="229"/>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29"/>
      <c r="E542" s="145"/>
      <c r="F542" s="145"/>
      <c r="G542" s="145"/>
      <c r="H542" s="229"/>
      <c r="I542" s="145"/>
      <c r="J542" s="145"/>
      <c r="K542" s="145"/>
      <c r="L542" s="229"/>
      <c r="M542" s="145"/>
      <c r="N542" s="145"/>
      <c r="O542" s="145"/>
      <c r="P542" s="229"/>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29"/>
      <c r="E543" s="145"/>
      <c r="F543" s="145"/>
      <c r="G543" s="145"/>
      <c r="H543" s="229"/>
      <c r="I543" s="145"/>
      <c r="J543" s="145"/>
      <c r="K543" s="145"/>
      <c r="L543" s="229"/>
      <c r="M543" s="145"/>
      <c r="N543" s="145"/>
      <c r="O543" s="145"/>
      <c r="P543" s="229"/>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29"/>
      <c r="E544" s="145"/>
      <c r="F544" s="145"/>
      <c r="G544" s="145"/>
      <c r="H544" s="229"/>
      <c r="I544" s="145"/>
      <c r="J544" s="145"/>
      <c r="K544" s="145"/>
      <c r="L544" s="229"/>
      <c r="M544" s="145"/>
      <c r="N544" s="145"/>
      <c r="O544" s="145"/>
      <c r="P544" s="229"/>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29"/>
      <c r="E545" s="145"/>
      <c r="F545" s="145"/>
      <c r="G545" s="145"/>
      <c r="H545" s="229"/>
      <c r="I545" s="145"/>
      <c r="J545" s="145"/>
      <c r="K545" s="145"/>
      <c r="L545" s="229"/>
      <c r="M545" s="145"/>
      <c r="N545" s="145"/>
      <c r="O545" s="145"/>
      <c r="P545" s="229"/>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29"/>
      <c r="E546" s="145"/>
      <c r="F546" s="145"/>
      <c r="G546" s="145"/>
      <c r="H546" s="229"/>
      <c r="I546" s="145"/>
      <c r="J546" s="145"/>
      <c r="K546" s="145"/>
      <c r="L546" s="229"/>
      <c r="M546" s="145"/>
      <c r="N546" s="145"/>
      <c r="O546" s="145"/>
      <c r="P546" s="229"/>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29"/>
      <c r="E547" s="145"/>
      <c r="F547" s="145"/>
      <c r="G547" s="145"/>
      <c r="H547" s="229"/>
      <c r="I547" s="145"/>
      <c r="J547" s="145"/>
      <c r="K547" s="145"/>
      <c r="L547" s="229"/>
      <c r="M547" s="145"/>
      <c r="N547" s="145"/>
      <c r="O547" s="145"/>
      <c r="P547" s="229"/>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29"/>
      <c r="E548" s="145"/>
      <c r="F548" s="145"/>
      <c r="G548" s="145"/>
      <c r="H548" s="229"/>
      <c r="I548" s="145"/>
      <c r="J548" s="145"/>
      <c r="K548" s="145"/>
      <c r="L548" s="229"/>
      <c r="M548" s="145"/>
      <c r="N548" s="145"/>
      <c r="O548" s="145"/>
      <c r="P548" s="229"/>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29"/>
      <c r="E549" s="145"/>
      <c r="F549" s="145"/>
      <c r="G549" s="145"/>
      <c r="H549" s="229"/>
      <c r="I549" s="145"/>
      <c r="J549" s="145"/>
      <c r="K549" s="145"/>
      <c r="L549" s="229"/>
      <c r="M549" s="145"/>
      <c r="N549" s="145"/>
      <c r="O549" s="145"/>
      <c r="P549" s="229"/>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29"/>
      <c r="E550" s="145"/>
      <c r="F550" s="145"/>
      <c r="G550" s="145"/>
      <c r="H550" s="229"/>
      <c r="I550" s="145"/>
      <c r="J550" s="145"/>
      <c r="K550" s="145"/>
      <c r="L550" s="229"/>
      <c r="M550" s="145"/>
      <c r="N550" s="145"/>
      <c r="O550" s="145"/>
      <c r="P550" s="229"/>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29"/>
      <c r="E551" s="145"/>
      <c r="F551" s="145"/>
      <c r="G551" s="145"/>
      <c r="H551" s="229"/>
      <c r="I551" s="145"/>
      <c r="J551" s="145"/>
      <c r="K551" s="145"/>
      <c r="L551" s="229"/>
      <c r="M551" s="145"/>
      <c r="N551" s="145"/>
      <c r="O551" s="145"/>
      <c r="P551" s="229"/>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29"/>
      <c r="E552" s="145"/>
      <c r="F552" s="145"/>
      <c r="G552" s="145"/>
      <c r="H552" s="229"/>
      <c r="I552" s="145"/>
      <c r="J552" s="145"/>
      <c r="K552" s="145"/>
      <c r="L552" s="229"/>
      <c r="M552" s="145"/>
      <c r="N552" s="145"/>
      <c r="O552" s="145"/>
      <c r="P552" s="229"/>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29"/>
      <c r="E553" s="145"/>
      <c r="F553" s="145"/>
      <c r="G553" s="145"/>
      <c r="H553" s="229"/>
      <c r="I553" s="145"/>
      <c r="J553" s="145"/>
      <c r="K553" s="145"/>
      <c r="L553" s="229"/>
      <c r="M553" s="145"/>
      <c r="N553" s="145"/>
      <c r="O553" s="145"/>
      <c r="P553" s="229"/>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29"/>
      <c r="E554" s="145"/>
      <c r="F554" s="145"/>
      <c r="G554" s="145"/>
      <c r="H554" s="229"/>
      <c r="I554" s="145"/>
      <c r="J554" s="145"/>
      <c r="K554" s="145"/>
      <c r="L554" s="229"/>
      <c r="M554" s="145"/>
      <c r="N554" s="145"/>
      <c r="O554" s="145"/>
      <c r="P554" s="229"/>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29"/>
      <c r="E555" s="145"/>
      <c r="F555" s="145"/>
      <c r="G555" s="145"/>
      <c r="H555" s="229"/>
      <c r="I555" s="145"/>
      <c r="J555" s="145"/>
      <c r="K555" s="145"/>
      <c r="L555" s="229"/>
      <c r="M555" s="145"/>
      <c r="N555" s="145"/>
      <c r="O555" s="145"/>
      <c r="P555" s="229"/>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29"/>
      <c r="E556" s="145"/>
      <c r="F556" s="145"/>
      <c r="G556" s="145"/>
      <c r="H556" s="229"/>
      <c r="I556" s="145"/>
      <c r="J556" s="145"/>
      <c r="K556" s="145"/>
      <c r="L556" s="229"/>
      <c r="M556" s="145"/>
      <c r="N556" s="145"/>
      <c r="O556" s="145"/>
      <c r="P556" s="229"/>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29"/>
      <c r="E557" s="145"/>
      <c r="F557" s="145"/>
      <c r="G557" s="145"/>
      <c r="H557" s="229"/>
      <c r="I557" s="145"/>
      <c r="J557" s="145"/>
      <c r="K557" s="145"/>
      <c r="L557" s="229"/>
      <c r="M557" s="145"/>
      <c r="N557" s="145"/>
      <c r="O557" s="145"/>
      <c r="P557" s="229"/>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29"/>
      <c r="E558" s="145"/>
      <c r="F558" s="145"/>
      <c r="G558" s="145"/>
      <c r="H558" s="229"/>
      <c r="I558" s="145"/>
      <c r="J558" s="145"/>
      <c r="K558" s="145"/>
      <c r="L558" s="229"/>
      <c r="M558" s="145"/>
      <c r="N558" s="145"/>
      <c r="O558" s="145"/>
      <c r="P558" s="229"/>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29"/>
      <c r="E559" s="145"/>
      <c r="F559" s="145"/>
      <c r="G559" s="145"/>
      <c r="H559" s="229"/>
      <c r="I559" s="145"/>
      <c r="J559" s="145"/>
      <c r="K559" s="145"/>
      <c r="L559" s="229"/>
      <c r="M559" s="145"/>
      <c r="N559" s="145"/>
      <c r="O559" s="145"/>
      <c r="P559" s="229"/>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29"/>
      <c r="E560" s="145"/>
      <c r="F560" s="145"/>
      <c r="G560" s="145"/>
      <c r="H560" s="229"/>
      <c r="I560" s="145"/>
      <c r="J560" s="145"/>
      <c r="K560" s="145"/>
      <c r="L560" s="229"/>
      <c r="M560" s="145"/>
      <c r="N560" s="145"/>
      <c r="O560" s="145"/>
      <c r="P560" s="229"/>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29"/>
      <c r="E561" s="145"/>
      <c r="F561" s="145"/>
      <c r="G561" s="145"/>
      <c r="H561" s="229"/>
      <c r="I561" s="145"/>
      <c r="J561" s="145"/>
      <c r="K561" s="145"/>
      <c r="L561" s="229"/>
      <c r="M561" s="145"/>
      <c r="N561" s="145"/>
      <c r="O561" s="145"/>
      <c r="P561" s="229"/>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29"/>
      <c r="E562" s="145"/>
      <c r="F562" s="145"/>
      <c r="G562" s="145"/>
      <c r="H562" s="229"/>
      <c r="I562" s="145"/>
      <c r="J562" s="145"/>
      <c r="K562" s="145"/>
      <c r="L562" s="229"/>
      <c r="M562" s="145"/>
      <c r="N562" s="145"/>
      <c r="O562" s="145"/>
      <c r="P562" s="229"/>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29"/>
      <c r="E563" s="145"/>
      <c r="F563" s="145"/>
      <c r="G563" s="145"/>
      <c r="H563" s="229"/>
      <c r="I563" s="145"/>
      <c r="J563" s="145"/>
      <c r="K563" s="145"/>
      <c r="L563" s="229"/>
      <c r="M563" s="145"/>
      <c r="N563" s="145"/>
      <c r="O563" s="145"/>
      <c r="P563" s="229"/>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29"/>
      <c r="E564" s="145"/>
      <c r="F564" s="145"/>
      <c r="G564" s="145"/>
      <c r="H564" s="229"/>
      <c r="I564" s="145"/>
      <c r="J564" s="145"/>
      <c r="K564" s="145"/>
      <c r="L564" s="229"/>
      <c r="M564" s="145"/>
      <c r="N564" s="145"/>
      <c r="O564" s="145"/>
      <c r="P564" s="229"/>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29"/>
      <c r="E565" s="145"/>
      <c r="F565" s="145"/>
      <c r="G565" s="145"/>
      <c r="H565" s="229"/>
      <c r="I565" s="145"/>
      <c r="J565" s="145"/>
      <c r="K565" s="145"/>
      <c r="L565" s="229"/>
      <c r="M565" s="145"/>
      <c r="N565" s="145"/>
      <c r="O565" s="145"/>
      <c r="P565" s="229"/>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29"/>
      <c r="E566" s="145"/>
      <c r="F566" s="145"/>
      <c r="G566" s="145"/>
      <c r="H566" s="229"/>
      <c r="I566" s="145"/>
      <c r="J566" s="145"/>
      <c r="K566" s="145"/>
      <c r="L566" s="229"/>
      <c r="M566" s="145"/>
      <c r="N566" s="145"/>
      <c r="O566" s="145"/>
      <c r="P566" s="229"/>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29"/>
      <c r="E567" s="145"/>
      <c r="F567" s="145"/>
      <c r="G567" s="145"/>
      <c r="H567" s="229"/>
      <c r="I567" s="145"/>
      <c r="J567" s="145"/>
      <c r="K567" s="145"/>
      <c r="L567" s="229"/>
      <c r="M567" s="145"/>
      <c r="N567" s="145"/>
      <c r="O567" s="145"/>
      <c r="P567" s="229"/>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29"/>
      <c r="E568" s="145"/>
      <c r="F568" s="145"/>
      <c r="G568" s="145"/>
      <c r="H568" s="229"/>
      <c r="I568" s="145"/>
      <c r="J568" s="145"/>
      <c r="K568" s="145"/>
      <c r="L568" s="229"/>
      <c r="M568" s="145"/>
      <c r="N568" s="145"/>
      <c r="O568" s="145"/>
      <c r="P568" s="229"/>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29"/>
      <c r="E569" s="145"/>
      <c r="F569" s="145"/>
      <c r="G569" s="145"/>
      <c r="H569" s="229"/>
      <c r="I569" s="145"/>
      <c r="J569" s="145"/>
      <c r="K569" s="145"/>
      <c r="L569" s="229"/>
      <c r="M569" s="145"/>
      <c r="N569" s="145"/>
      <c r="O569" s="145"/>
      <c r="P569" s="229"/>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29"/>
      <c r="E570" s="145"/>
      <c r="F570" s="145"/>
      <c r="G570" s="145"/>
      <c r="H570" s="229"/>
      <c r="I570" s="145"/>
      <c r="J570" s="145"/>
      <c r="K570" s="145"/>
      <c r="L570" s="229"/>
      <c r="M570" s="145"/>
      <c r="N570" s="145"/>
      <c r="O570" s="145"/>
      <c r="P570" s="229"/>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29"/>
      <c r="E571" s="145"/>
      <c r="F571" s="145"/>
      <c r="G571" s="145"/>
      <c r="H571" s="229"/>
      <c r="I571" s="145"/>
      <c r="J571" s="145"/>
      <c r="K571" s="145"/>
      <c r="L571" s="229"/>
      <c r="M571" s="145"/>
      <c r="N571" s="145"/>
      <c r="O571" s="145"/>
      <c r="P571" s="229"/>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29"/>
      <c r="E572" s="145"/>
      <c r="F572" s="145"/>
      <c r="G572" s="145"/>
      <c r="H572" s="229"/>
      <c r="I572" s="145"/>
      <c r="J572" s="145"/>
      <c r="K572" s="145"/>
      <c r="L572" s="229"/>
      <c r="M572" s="145"/>
      <c r="N572" s="145"/>
      <c r="O572" s="145"/>
      <c r="P572" s="229"/>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29"/>
      <c r="E573" s="145"/>
      <c r="F573" s="145"/>
      <c r="G573" s="145"/>
      <c r="H573" s="229"/>
      <c r="I573" s="145"/>
      <c r="J573" s="145"/>
      <c r="K573" s="145"/>
      <c r="L573" s="229"/>
      <c r="M573" s="145"/>
      <c r="N573" s="145"/>
      <c r="O573" s="145"/>
      <c r="P573" s="229"/>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29"/>
      <c r="E574" s="145"/>
      <c r="F574" s="145"/>
      <c r="G574" s="145"/>
      <c r="H574" s="229"/>
      <c r="I574" s="145"/>
      <c r="J574" s="145"/>
      <c r="K574" s="145"/>
      <c r="L574" s="229"/>
      <c r="M574" s="145"/>
      <c r="N574" s="145"/>
      <c r="O574" s="145"/>
      <c r="P574" s="229"/>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29"/>
      <c r="E575" s="145"/>
      <c r="F575" s="145"/>
      <c r="G575" s="145"/>
      <c r="H575" s="229"/>
      <c r="I575" s="145"/>
      <c r="J575" s="145"/>
      <c r="K575" s="145"/>
      <c r="L575" s="229"/>
      <c r="M575" s="145"/>
      <c r="N575" s="145"/>
      <c r="O575" s="145"/>
      <c r="P575" s="229"/>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29"/>
      <c r="E576" s="145"/>
      <c r="F576" s="145"/>
      <c r="G576" s="145"/>
      <c r="H576" s="229"/>
      <c r="I576" s="145"/>
      <c r="J576" s="145"/>
      <c r="K576" s="145"/>
      <c r="L576" s="229"/>
      <c r="M576" s="145"/>
      <c r="N576" s="145"/>
      <c r="O576" s="145"/>
      <c r="P576" s="229"/>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29"/>
      <c r="E577" s="145"/>
      <c r="F577" s="145"/>
      <c r="G577" s="145"/>
      <c r="H577" s="229"/>
      <c r="I577" s="145"/>
      <c r="J577" s="145"/>
      <c r="K577" s="145"/>
      <c r="L577" s="229"/>
      <c r="M577" s="145"/>
      <c r="N577" s="145"/>
      <c r="O577" s="145"/>
      <c r="P577" s="229"/>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29"/>
      <c r="E578" s="145"/>
      <c r="F578" s="145"/>
      <c r="G578" s="145"/>
      <c r="H578" s="229"/>
      <c r="I578" s="145"/>
      <c r="J578" s="145"/>
      <c r="K578" s="145"/>
      <c r="L578" s="229"/>
      <c r="M578" s="145"/>
      <c r="N578" s="145"/>
      <c r="O578" s="145"/>
      <c r="P578" s="229"/>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29"/>
      <c r="E579" s="145"/>
      <c r="F579" s="145"/>
      <c r="G579" s="145"/>
      <c r="H579" s="229"/>
      <c r="I579" s="145"/>
      <c r="J579" s="145"/>
      <c r="K579" s="145"/>
      <c r="L579" s="229"/>
      <c r="M579" s="145"/>
      <c r="N579" s="145"/>
      <c r="O579" s="145"/>
      <c r="P579" s="229"/>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29"/>
      <c r="E580" s="145"/>
      <c r="F580" s="145"/>
      <c r="G580" s="145"/>
      <c r="H580" s="229"/>
      <c r="I580" s="145"/>
      <c r="J580" s="145"/>
      <c r="K580" s="145"/>
      <c r="L580" s="229"/>
      <c r="M580" s="145"/>
      <c r="N580" s="145"/>
      <c r="O580" s="145"/>
      <c r="P580" s="229"/>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29"/>
      <c r="E581" s="145"/>
      <c r="F581" s="145"/>
      <c r="G581" s="145"/>
      <c r="H581" s="229"/>
      <c r="I581" s="145"/>
      <c r="J581" s="145"/>
      <c r="K581" s="145"/>
      <c r="L581" s="229"/>
      <c r="M581" s="145"/>
      <c r="N581" s="145"/>
      <c r="O581" s="145"/>
      <c r="P581" s="229"/>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29"/>
      <c r="E582" s="145"/>
      <c r="F582" s="145"/>
      <c r="G582" s="145"/>
      <c r="H582" s="229"/>
      <c r="I582" s="145"/>
      <c r="J582" s="145"/>
      <c r="K582" s="145"/>
      <c r="L582" s="229"/>
      <c r="M582" s="145"/>
      <c r="N582" s="145"/>
      <c r="O582" s="145"/>
      <c r="P582" s="229"/>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29"/>
      <c r="E583" s="145"/>
      <c r="F583" s="145"/>
      <c r="G583" s="145"/>
      <c r="H583" s="229"/>
      <c r="I583" s="145"/>
      <c r="J583" s="145"/>
      <c r="K583" s="145"/>
      <c r="L583" s="229"/>
      <c r="M583" s="145"/>
      <c r="N583" s="145"/>
      <c r="O583" s="145"/>
      <c r="P583" s="229"/>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29"/>
      <c r="E584" s="145"/>
      <c r="F584" s="145"/>
      <c r="G584" s="145"/>
      <c r="H584" s="229"/>
      <c r="I584" s="145"/>
      <c r="J584" s="145"/>
      <c r="K584" s="145"/>
      <c r="L584" s="229"/>
      <c r="M584" s="145"/>
      <c r="N584" s="145"/>
      <c r="O584" s="145"/>
      <c r="P584" s="229"/>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29"/>
      <c r="E585" s="145"/>
      <c r="F585" s="145"/>
      <c r="G585" s="145"/>
      <c r="H585" s="229"/>
      <c r="I585" s="145"/>
      <c r="J585" s="145"/>
      <c r="K585" s="145"/>
      <c r="L585" s="229"/>
      <c r="M585" s="145"/>
      <c r="N585" s="145"/>
      <c r="O585" s="145"/>
      <c r="P585" s="229"/>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29"/>
      <c r="E586" s="145"/>
      <c r="F586" s="145"/>
      <c r="G586" s="145"/>
      <c r="H586" s="229"/>
      <c r="I586" s="145"/>
      <c r="J586" s="145"/>
      <c r="K586" s="145"/>
      <c r="L586" s="229"/>
      <c r="M586" s="145"/>
      <c r="N586" s="145"/>
      <c r="O586" s="145"/>
      <c r="P586" s="229"/>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29"/>
      <c r="E587" s="145"/>
      <c r="F587" s="145"/>
      <c r="G587" s="145"/>
      <c r="H587" s="229"/>
      <c r="I587" s="145"/>
      <c r="J587" s="145"/>
      <c r="K587" s="145"/>
      <c r="L587" s="229"/>
      <c r="M587" s="145"/>
      <c r="N587" s="145"/>
      <c r="O587" s="145"/>
      <c r="P587" s="229"/>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29"/>
      <c r="E588" s="145"/>
      <c r="F588" s="145"/>
      <c r="G588" s="145"/>
      <c r="H588" s="229"/>
      <c r="I588" s="145"/>
      <c r="J588" s="145"/>
      <c r="K588" s="145"/>
      <c r="L588" s="229"/>
      <c r="M588" s="145"/>
      <c r="N588" s="145"/>
      <c r="O588" s="145"/>
      <c r="P588" s="229"/>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29"/>
      <c r="E589" s="145"/>
      <c r="F589" s="145"/>
      <c r="G589" s="145"/>
      <c r="H589" s="229"/>
      <c r="I589" s="145"/>
      <c r="J589" s="145"/>
      <c r="K589" s="145"/>
      <c r="L589" s="229"/>
      <c r="M589" s="145"/>
      <c r="N589" s="145"/>
      <c r="O589" s="145"/>
      <c r="P589" s="229"/>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29"/>
      <c r="E590" s="145"/>
      <c r="F590" s="145"/>
      <c r="G590" s="145"/>
      <c r="H590" s="229"/>
      <c r="I590" s="145"/>
      <c r="J590" s="145"/>
      <c r="K590" s="145"/>
      <c r="L590" s="229"/>
      <c r="M590" s="145"/>
      <c r="N590" s="145"/>
      <c r="O590" s="145"/>
      <c r="P590" s="229"/>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29"/>
      <c r="E591" s="145"/>
      <c r="F591" s="145"/>
      <c r="G591" s="145"/>
      <c r="H591" s="229"/>
      <c r="I591" s="145"/>
      <c r="J591" s="145"/>
      <c r="K591" s="145"/>
      <c r="L591" s="229"/>
      <c r="M591" s="145"/>
      <c r="N591" s="145"/>
      <c r="O591" s="145"/>
      <c r="P591" s="229"/>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29"/>
      <c r="E592" s="145"/>
      <c r="F592" s="145"/>
      <c r="G592" s="145"/>
      <c r="H592" s="229"/>
      <c r="I592" s="145"/>
      <c r="J592" s="145"/>
      <c r="K592" s="145"/>
      <c r="L592" s="229"/>
      <c r="M592" s="145"/>
      <c r="N592" s="145"/>
      <c r="O592" s="145"/>
      <c r="P592" s="229"/>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29"/>
      <c r="E593" s="145"/>
      <c r="F593" s="145"/>
      <c r="G593" s="145"/>
      <c r="H593" s="229"/>
      <c r="I593" s="145"/>
      <c r="J593" s="145"/>
      <c r="K593" s="145"/>
      <c r="L593" s="229"/>
      <c r="M593" s="145"/>
      <c r="N593" s="145"/>
      <c r="O593" s="145"/>
      <c r="P593" s="229"/>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29"/>
      <c r="E594" s="145"/>
      <c r="F594" s="145"/>
      <c r="G594" s="145"/>
      <c r="H594" s="229"/>
      <c r="I594" s="145"/>
      <c r="J594" s="145"/>
      <c r="K594" s="145"/>
      <c r="L594" s="229"/>
      <c r="M594" s="145"/>
      <c r="N594" s="145"/>
      <c r="O594" s="145"/>
      <c r="P594" s="229"/>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29"/>
      <c r="E595" s="145"/>
      <c r="F595" s="145"/>
      <c r="G595" s="145"/>
      <c r="H595" s="229"/>
      <c r="I595" s="145"/>
      <c r="J595" s="145"/>
      <c r="K595" s="145"/>
      <c r="L595" s="229"/>
      <c r="M595" s="145"/>
      <c r="N595" s="145"/>
      <c r="O595" s="145"/>
      <c r="P595" s="229"/>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29"/>
      <c r="E596" s="145"/>
      <c r="F596" s="145"/>
      <c r="G596" s="145"/>
      <c r="H596" s="229"/>
      <c r="I596" s="145"/>
      <c r="J596" s="145"/>
      <c r="K596" s="145"/>
      <c r="L596" s="229"/>
      <c r="M596" s="145"/>
      <c r="N596" s="145"/>
      <c r="O596" s="145"/>
      <c r="P596" s="229"/>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29"/>
      <c r="E597" s="145"/>
      <c r="F597" s="145"/>
      <c r="G597" s="145"/>
      <c r="H597" s="229"/>
      <c r="I597" s="145"/>
      <c r="J597" s="145"/>
      <c r="K597" s="145"/>
      <c r="L597" s="229"/>
      <c r="M597" s="145"/>
      <c r="N597" s="145"/>
      <c r="O597" s="145"/>
      <c r="P597" s="229"/>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29"/>
      <c r="E598" s="145"/>
      <c r="F598" s="145"/>
      <c r="G598" s="145"/>
      <c r="H598" s="229"/>
      <c r="I598" s="145"/>
      <c r="J598" s="145"/>
      <c r="K598" s="145"/>
      <c r="L598" s="229"/>
      <c r="M598" s="145"/>
      <c r="N598" s="145"/>
      <c r="O598" s="145"/>
      <c r="P598" s="229"/>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29"/>
      <c r="E599" s="145"/>
      <c r="F599" s="145"/>
      <c r="G599" s="145"/>
      <c r="H599" s="229"/>
      <c r="I599" s="145"/>
      <c r="J599" s="145"/>
      <c r="K599" s="145"/>
      <c r="L599" s="229"/>
      <c r="M599" s="145"/>
      <c r="N599" s="145"/>
      <c r="O599" s="145"/>
      <c r="P599" s="229"/>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29"/>
      <c r="E600" s="145"/>
      <c r="F600" s="145"/>
      <c r="G600" s="145"/>
      <c r="H600" s="229"/>
      <c r="I600" s="145"/>
      <c r="J600" s="145"/>
      <c r="K600" s="145"/>
      <c r="L600" s="229"/>
      <c r="M600" s="145"/>
      <c r="N600" s="145"/>
      <c r="O600" s="145"/>
      <c r="P600" s="229"/>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29"/>
      <c r="E601" s="145"/>
      <c r="F601" s="145"/>
      <c r="G601" s="145"/>
      <c r="H601" s="229"/>
      <c r="I601" s="145"/>
      <c r="J601" s="145"/>
      <c r="K601" s="145"/>
      <c r="L601" s="229"/>
      <c r="M601" s="145"/>
      <c r="N601" s="145"/>
      <c r="O601" s="145"/>
      <c r="P601" s="229"/>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29"/>
      <c r="E602" s="145"/>
      <c r="F602" s="145"/>
      <c r="G602" s="145"/>
      <c r="H602" s="229"/>
      <c r="I602" s="145"/>
      <c r="J602" s="145"/>
      <c r="K602" s="145"/>
      <c r="L602" s="229"/>
      <c r="M602" s="145"/>
      <c r="N602" s="145"/>
      <c r="O602" s="145"/>
      <c r="P602" s="229"/>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29"/>
      <c r="E603" s="145"/>
      <c r="F603" s="145"/>
      <c r="G603" s="145"/>
      <c r="H603" s="229"/>
      <c r="I603" s="145"/>
      <c r="J603" s="145"/>
      <c r="K603" s="145"/>
      <c r="L603" s="229"/>
      <c r="M603" s="145"/>
      <c r="N603" s="145"/>
      <c r="O603" s="145"/>
      <c r="P603" s="229"/>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29"/>
      <c r="E604" s="145"/>
      <c r="F604" s="145"/>
      <c r="G604" s="145"/>
      <c r="H604" s="229"/>
      <c r="I604" s="145"/>
      <c r="J604" s="145"/>
      <c r="K604" s="145"/>
      <c r="L604" s="229"/>
      <c r="M604" s="145"/>
      <c r="N604" s="145"/>
      <c r="O604" s="145"/>
      <c r="P604" s="229"/>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29"/>
      <c r="E605" s="145"/>
      <c r="F605" s="145"/>
      <c r="G605" s="145"/>
      <c r="H605" s="229"/>
      <c r="I605" s="145"/>
      <c r="J605" s="145"/>
      <c r="K605" s="145"/>
      <c r="L605" s="229"/>
      <c r="M605" s="145"/>
      <c r="N605" s="145"/>
      <c r="O605" s="145"/>
      <c r="P605" s="229"/>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29"/>
      <c r="E606" s="145"/>
      <c r="F606" s="145"/>
      <c r="G606" s="145"/>
      <c r="H606" s="229"/>
      <c r="I606" s="145"/>
      <c r="J606" s="145"/>
      <c r="K606" s="145"/>
      <c r="L606" s="229"/>
      <c r="M606" s="145"/>
      <c r="N606" s="145"/>
      <c r="O606" s="145"/>
      <c r="P606" s="229"/>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29"/>
      <c r="E607" s="145"/>
      <c r="F607" s="145"/>
      <c r="G607" s="145"/>
      <c r="H607" s="229"/>
      <c r="I607" s="145"/>
      <c r="J607" s="145"/>
      <c r="K607" s="145"/>
      <c r="L607" s="229"/>
      <c r="M607" s="145"/>
      <c r="N607" s="145"/>
      <c r="O607" s="145"/>
      <c r="P607" s="229"/>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29"/>
      <c r="E608" s="145"/>
      <c r="F608" s="145"/>
      <c r="G608" s="145"/>
      <c r="H608" s="229"/>
      <c r="I608" s="145"/>
      <c r="J608" s="145"/>
      <c r="K608" s="145"/>
      <c r="L608" s="229"/>
      <c r="M608" s="145"/>
      <c r="N608" s="145"/>
      <c r="O608" s="145"/>
      <c r="P608" s="229"/>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29"/>
      <c r="E609" s="145"/>
      <c r="F609" s="145"/>
      <c r="G609" s="145"/>
      <c r="H609" s="229"/>
      <c r="I609" s="145"/>
      <c r="J609" s="145"/>
      <c r="K609" s="145"/>
      <c r="L609" s="229"/>
      <c r="M609" s="145"/>
      <c r="N609" s="145"/>
      <c r="O609" s="145"/>
      <c r="P609" s="229"/>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29"/>
      <c r="E610" s="145"/>
      <c r="F610" s="145"/>
      <c r="G610" s="145"/>
      <c r="H610" s="229"/>
      <c r="I610" s="145"/>
      <c r="J610" s="145"/>
      <c r="K610" s="145"/>
      <c r="L610" s="229"/>
      <c r="M610" s="145"/>
      <c r="N610" s="145"/>
      <c r="O610" s="145"/>
      <c r="P610" s="229"/>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29"/>
      <c r="E611" s="145"/>
      <c r="F611" s="145"/>
      <c r="G611" s="145"/>
      <c r="H611" s="229"/>
      <c r="I611" s="145"/>
      <c r="J611" s="145"/>
      <c r="K611" s="145"/>
      <c r="L611" s="229"/>
      <c r="M611" s="145"/>
      <c r="N611" s="145"/>
      <c r="O611" s="145"/>
      <c r="P611" s="229"/>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29"/>
      <c r="E612" s="145"/>
      <c r="F612" s="145"/>
      <c r="G612" s="145"/>
      <c r="H612" s="229"/>
      <c r="I612" s="145"/>
      <c r="J612" s="145"/>
      <c r="K612" s="145"/>
      <c r="L612" s="229"/>
      <c r="M612" s="145"/>
      <c r="N612" s="145"/>
      <c r="O612" s="145"/>
      <c r="P612" s="229"/>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29"/>
      <c r="E613" s="145"/>
      <c r="F613" s="145"/>
      <c r="G613" s="145"/>
      <c r="H613" s="229"/>
      <c r="I613" s="145"/>
      <c r="J613" s="145"/>
      <c r="K613" s="145"/>
      <c r="L613" s="229"/>
      <c r="M613" s="145"/>
      <c r="N613" s="145"/>
      <c r="O613" s="145"/>
      <c r="P613" s="229"/>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29"/>
      <c r="E614" s="145"/>
      <c r="F614" s="145"/>
      <c r="G614" s="145"/>
      <c r="H614" s="229"/>
      <c r="I614" s="145"/>
      <c r="J614" s="145"/>
      <c r="K614" s="145"/>
      <c r="L614" s="229"/>
      <c r="M614" s="145"/>
      <c r="N614" s="145"/>
      <c r="O614" s="145"/>
      <c r="P614" s="229"/>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29"/>
      <c r="E615" s="145"/>
      <c r="F615" s="145"/>
      <c r="G615" s="145"/>
      <c r="H615" s="229"/>
      <c r="I615" s="145"/>
      <c r="J615" s="145"/>
      <c r="K615" s="145"/>
      <c r="L615" s="229"/>
      <c r="M615" s="145"/>
      <c r="N615" s="145"/>
      <c r="O615" s="145"/>
      <c r="P615" s="229"/>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29"/>
      <c r="E616" s="145"/>
      <c r="F616" s="145"/>
      <c r="G616" s="145"/>
      <c r="H616" s="229"/>
      <c r="I616" s="145"/>
      <c r="J616" s="145"/>
      <c r="K616" s="145"/>
      <c r="L616" s="229"/>
      <c r="M616" s="145"/>
      <c r="N616" s="145"/>
      <c r="O616" s="145"/>
      <c r="P616" s="229"/>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29"/>
      <c r="E617" s="145"/>
      <c r="F617" s="145"/>
      <c r="G617" s="145"/>
      <c r="H617" s="229"/>
      <c r="I617" s="145"/>
      <c r="J617" s="145"/>
      <c r="K617" s="145"/>
      <c r="L617" s="229"/>
      <c r="M617" s="145"/>
      <c r="N617" s="145"/>
      <c r="O617" s="145"/>
      <c r="P617" s="229"/>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29"/>
      <c r="E618" s="145"/>
      <c r="F618" s="145"/>
      <c r="G618" s="145"/>
      <c r="H618" s="229"/>
      <c r="I618" s="145"/>
      <c r="J618" s="145"/>
      <c r="K618" s="145"/>
      <c r="L618" s="229"/>
      <c r="M618" s="145"/>
      <c r="N618" s="145"/>
      <c r="O618" s="145"/>
      <c r="P618" s="229"/>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29"/>
      <c r="E619" s="145"/>
      <c r="F619" s="145"/>
      <c r="G619" s="145"/>
      <c r="H619" s="229"/>
      <c r="I619" s="145"/>
      <c r="J619" s="145"/>
      <c r="K619" s="145"/>
      <c r="L619" s="229"/>
      <c r="M619" s="145"/>
      <c r="N619" s="145"/>
      <c r="O619" s="145"/>
      <c r="P619" s="229"/>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29"/>
      <c r="E620" s="145"/>
      <c r="F620" s="145"/>
      <c r="G620" s="145"/>
      <c r="H620" s="229"/>
      <c r="I620" s="145"/>
      <c r="J620" s="145"/>
      <c r="K620" s="145"/>
      <c r="L620" s="229"/>
      <c r="M620" s="145"/>
      <c r="N620" s="145"/>
      <c r="O620" s="145"/>
      <c r="P620" s="229"/>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29"/>
      <c r="E621" s="145"/>
      <c r="F621" s="145"/>
      <c r="G621" s="145"/>
      <c r="H621" s="229"/>
      <c r="I621" s="145"/>
      <c r="J621" s="145"/>
      <c r="K621" s="145"/>
      <c r="L621" s="229"/>
      <c r="M621" s="145"/>
      <c r="N621" s="145"/>
      <c r="O621" s="145"/>
      <c r="P621" s="229"/>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29"/>
      <c r="E622" s="145"/>
      <c r="F622" s="145"/>
      <c r="G622" s="145"/>
      <c r="H622" s="229"/>
      <c r="I622" s="145"/>
      <c r="J622" s="145"/>
      <c r="K622" s="145"/>
      <c r="L622" s="229"/>
      <c r="M622" s="145"/>
      <c r="N622" s="145"/>
      <c r="O622" s="145"/>
      <c r="P622" s="229"/>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29"/>
      <c r="E623" s="145"/>
      <c r="F623" s="145"/>
      <c r="G623" s="145"/>
      <c r="H623" s="229"/>
      <c r="I623" s="145"/>
      <c r="J623" s="145"/>
      <c r="K623" s="145"/>
      <c r="L623" s="229"/>
      <c r="M623" s="145"/>
      <c r="N623" s="145"/>
      <c r="O623" s="145"/>
      <c r="P623" s="229"/>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29"/>
      <c r="E624" s="145"/>
      <c r="F624" s="145"/>
      <c r="G624" s="145"/>
      <c r="H624" s="229"/>
      <c r="I624" s="145"/>
      <c r="J624" s="145"/>
      <c r="K624" s="145"/>
      <c r="L624" s="229"/>
      <c r="M624" s="145"/>
      <c r="N624" s="145"/>
      <c r="O624" s="145"/>
      <c r="P624" s="229"/>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29"/>
      <c r="E625" s="145"/>
      <c r="F625" s="145"/>
      <c r="G625" s="145"/>
      <c r="H625" s="229"/>
      <c r="I625" s="145"/>
      <c r="J625" s="145"/>
      <c r="K625" s="145"/>
      <c r="L625" s="229"/>
      <c r="M625" s="145"/>
      <c r="N625" s="145"/>
      <c r="O625" s="145"/>
      <c r="P625" s="229"/>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29"/>
      <c r="E626" s="145"/>
      <c r="F626" s="145"/>
      <c r="G626" s="145"/>
      <c r="H626" s="229"/>
      <c r="I626" s="145"/>
      <c r="J626" s="145"/>
      <c r="K626" s="145"/>
      <c r="L626" s="229"/>
      <c r="M626" s="145"/>
      <c r="N626" s="145"/>
      <c r="O626" s="145"/>
      <c r="P626" s="229"/>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29"/>
      <c r="E627" s="145"/>
      <c r="F627" s="145"/>
      <c r="G627" s="145"/>
      <c r="H627" s="229"/>
      <c r="I627" s="145"/>
      <c r="J627" s="145"/>
      <c r="K627" s="145"/>
      <c r="L627" s="229"/>
      <c r="M627" s="145"/>
      <c r="N627" s="145"/>
      <c r="O627" s="145"/>
      <c r="P627" s="229"/>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29"/>
      <c r="E628" s="145"/>
      <c r="F628" s="145"/>
      <c r="G628" s="145"/>
      <c r="H628" s="229"/>
      <c r="I628" s="145"/>
      <c r="J628" s="145"/>
      <c r="K628" s="145"/>
      <c r="L628" s="229"/>
      <c r="M628" s="145"/>
      <c r="N628" s="145"/>
      <c r="O628" s="145"/>
      <c r="P628" s="229"/>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29"/>
      <c r="E629" s="145"/>
      <c r="F629" s="145"/>
      <c r="G629" s="145"/>
      <c r="H629" s="229"/>
      <c r="I629" s="145"/>
      <c r="J629" s="145"/>
      <c r="K629" s="145"/>
      <c r="L629" s="229"/>
      <c r="M629" s="145"/>
      <c r="N629" s="145"/>
      <c r="O629" s="145"/>
      <c r="P629" s="229"/>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29"/>
      <c r="E630" s="145"/>
      <c r="F630" s="145"/>
      <c r="G630" s="145"/>
      <c r="H630" s="229"/>
      <c r="I630" s="145"/>
      <c r="J630" s="145"/>
      <c r="K630" s="145"/>
      <c r="L630" s="229"/>
      <c r="M630" s="145"/>
      <c r="N630" s="145"/>
      <c r="O630" s="145"/>
      <c r="P630" s="229"/>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29"/>
      <c r="E631" s="145"/>
      <c r="F631" s="145"/>
      <c r="G631" s="145"/>
      <c r="H631" s="229"/>
      <c r="I631" s="145"/>
      <c r="J631" s="145"/>
      <c r="K631" s="145"/>
      <c r="L631" s="229"/>
      <c r="M631" s="145"/>
      <c r="N631" s="145"/>
      <c r="O631" s="145"/>
      <c r="P631" s="229"/>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29"/>
      <c r="E632" s="145"/>
      <c r="F632" s="145"/>
      <c r="G632" s="145"/>
      <c r="H632" s="229"/>
      <c r="I632" s="145"/>
      <c r="J632" s="145"/>
      <c r="K632" s="145"/>
      <c r="L632" s="229"/>
      <c r="M632" s="145"/>
      <c r="N632" s="145"/>
      <c r="O632" s="145"/>
      <c r="P632" s="229"/>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29"/>
      <c r="E633" s="145"/>
      <c r="F633" s="145"/>
      <c r="G633" s="145"/>
      <c r="H633" s="229"/>
      <c r="I633" s="145"/>
      <c r="J633" s="145"/>
      <c r="K633" s="145"/>
      <c r="L633" s="229"/>
      <c r="M633" s="145"/>
      <c r="N633" s="145"/>
      <c r="O633" s="145"/>
      <c r="P633" s="229"/>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29"/>
      <c r="E634" s="145"/>
      <c r="F634" s="145"/>
      <c r="G634" s="145"/>
      <c r="H634" s="229"/>
      <c r="I634" s="145"/>
      <c r="J634" s="145"/>
      <c r="K634" s="145"/>
      <c r="L634" s="229"/>
      <c r="M634" s="145"/>
      <c r="N634" s="145"/>
      <c r="O634" s="145"/>
      <c r="P634" s="229"/>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29"/>
      <c r="E635" s="145"/>
      <c r="F635" s="145"/>
      <c r="G635" s="145"/>
      <c r="H635" s="229"/>
      <c r="I635" s="145"/>
      <c r="J635" s="145"/>
      <c r="K635" s="145"/>
      <c r="L635" s="229"/>
      <c r="M635" s="145"/>
      <c r="N635" s="145"/>
      <c r="O635" s="145"/>
      <c r="P635" s="229"/>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29"/>
      <c r="E636" s="145"/>
      <c r="F636" s="145"/>
      <c r="G636" s="145"/>
      <c r="H636" s="229"/>
      <c r="I636" s="145"/>
      <c r="J636" s="145"/>
      <c r="K636" s="145"/>
      <c r="L636" s="229"/>
      <c r="M636" s="145"/>
      <c r="N636" s="145"/>
      <c r="O636" s="145"/>
      <c r="P636" s="229"/>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29"/>
      <c r="E637" s="145"/>
      <c r="F637" s="145"/>
      <c r="G637" s="145"/>
      <c r="H637" s="229"/>
      <c r="I637" s="145"/>
      <c r="J637" s="145"/>
      <c r="K637" s="145"/>
      <c r="L637" s="229"/>
      <c r="M637" s="145"/>
      <c r="N637" s="145"/>
      <c r="O637" s="145"/>
      <c r="P637" s="229"/>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29"/>
      <c r="E638" s="145"/>
      <c r="F638" s="145"/>
      <c r="G638" s="145"/>
      <c r="H638" s="229"/>
      <c r="I638" s="145"/>
      <c r="J638" s="145"/>
      <c r="K638" s="145"/>
      <c r="L638" s="229"/>
      <c r="M638" s="145"/>
      <c r="N638" s="145"/>
      <c r="O638" s="145"/>
      <c r="P638" s="229"/>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29"/>
      <c r="E639" s="145"/>
      <c r="F639" s="145"/>
      <c r="G639" s="145"/>
      <c r="H639" s="229"/>
      <c r="I639" s="145"/>
      <c r="J639" s="145"/>
      <c r="K639" s="145"/>
      <c r="L639" s="229"/>
      <c r="M639" s="145"/>
      <c r="N639" s="145"/>
      <c r="O639" s="145"/>
      <c r="P639" s="229"/>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29"/>
      <c r="E640" s="145"/>
      <c r="F640" s="145"/>
      <c r="G640" s="145"/>
      <c r="H640" s="229"/>
      <c r="I640" s="145"/>
      <c r="J640" s="145"/>
      <c r="K640" s="145"/>
      <c r="L640" s="229"/>
      <c r="M640" s="145"/>
      <c r="N640" s="145"/>
      <c r="O640" s="145"/>
      <c r="P640" s="229"/>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29"/>
      <c r="E641" s="145"/>
      <c r="F641" s="145"/>
      <c r="G641" s="145"/>
      <c r="H641" s="229"/>
      <c r="I641" s="145"/>
      <c r="J641" s="145"/>
      <c r="K641" s="145"/>
      <c r="L641" s="229"/>
      <c r="M641" s="145"/>
      <c r="N641" s="145"/>
      <c r="O641" s="145"/>
      <c r="P641" s="229"/>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29"/>
      <c r="E642" s="145"/>
      <c r="F642" s="145"/>
      <c r="G642" s="145"/>
      <c r="H642" s="229"/>
      <c r="I642" s="145"/>
      <c r="J642" s="145"/>
      <c r="K642" s="145"/>
      <c r="L642" s="229"/>
      <c r="M642" s="145"/>
      <c r="N642" s="145"/>
      <c r="O642" s="145"/>
      <c r="P642" s="229"/>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29"/>
      <c r="E643" s="145"/>
      <c r="F643" s="145"/>
      <c r="G643" s="145"/>
      <c r="H643" s="229"/>
      <c r="I643" s="145"/>
      <c r="J643" s="145"/>
      <c r="K643" s="145"/>
      <c r="L643" s="229"/>
      <c r="M643" s="145"/>
      <c r="N643" s="145"/>
      <c r="O643" s="145"/>
      <c r="P643" s="229"/>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29"/>
      <c r="E644" s="145"/>
      <c r="F644" s="145"/>
      <c r="G644" s="145"/>
      <c r="H644" s="229"/>
      <c r="I644" s="145"/>
      <c r="J644" s="145"/>
      <c r="K644" s="145"/>
      <c r="L644" s="229"/>
      <c r="M644" s="145"/>
      <c r="N644" s="145"/>
      <c r="O644" s="145"/>
      <c r="P644" s="229"/>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29"/>
      <c r="E645" s="145"/>
      <c r="F645" s="145"/>
      <c r="G645" s="145"/>
      <c r="H645" s="229"/>
      <c r="I645" s="145"/>
      <c r="J645" s="145"/>
      <c r="K645" s="145"/>
      <c r="L645" s="229"/>
      <c r="M645" s="145"/>
      <c r="N645" s="145"/>
      <c r="O645" s="145"/>
      <c r="P645" s="229"/>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29"/>
      <c r="E646" s="145"/>
      <c r="F646" s="145"/>
      <c r="G646" s="145"/>
      <c r="H646" s="229"/>
      <c r="I646" s="145"/>
      <c r="J646" s="145"/>
      <c r="K646" s="145"/>
      <c r="L646" s="229"/>
      <c r="M646" s="145"/>
      <c r="N646" s="145"/>
      <c r="O646" s="145"/>
      <c r="P646" s="229"/>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29"/>
      <c r="E647" s="145"/>
      <c r="F647" s="145"/>
      <c r="G647" s="145"/>
      <c r="H647" s="229"/>
      <c r="I647" s="145"/>
      <c r="J647" s="145"/>
      <c r="K647" s="145"/>
      <c r="L647" s="229"/>
      <c r="M647" s="145"/>
      <c r="N647" s="145"/>
      <c r="O647" s="145"/>
      <c r="P647" s="229"/>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29"/>
      <c r="E648" s="145"/>
      <c r="F648" s="145"/>
      <c r="G648" s="145"/>
      <c r="H648" s="229"/>
      <c r="I648" s="145"/>
      <c r="J648" s="145"/>
      <c r="K648" s="145"/>
      <c r="L648" s="229"/>
      <c r="M648" s="145"/>
      <c r="N648" s="145"/>
      <c r="O648" s="145"/>
      <c r="P648" s="229"/>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29"/>
      <c r="E649" s="145"/>
      <c r="F649" s="145"/>
      <c r="G649" s="145"/>
      <c r="H649" s="229"/>
      <c r="I649" s="145"/>
      <c r="J649" s="145"/>
      <c r="K649" s="145"/>
      <c r="L649" s="229"/>
      <c r="M649" s="145"/>
      <c r="N649" s="145"/>
      <c r="O649" s="145"/>
      <c r="P649" s="229"/>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29"/>
      <c r="E650" s="145"/>
      <c r="F650" s="145"/>
      <c r="G650" s="145"/>
      <c r="H650" s="229"/>
      <c r="I650" s="145"/>
      <c r="J650" s="145"/>
      <c r="K650" s="145"/>
      <c r="L650" s="229"/>
      <c r="M650" s="145"/>
      <c r="N650" s="145"/>
      <c r="O650" s="145"/>
      <c r="P650" s="229"/>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29"/>
      <c r="E651" s="145"/>
      <c r="F651" s="145"/>
      <c r="G651" s="145"/>
      <c r="H651" s="229"/>
      <c r="I651" s="145"/>
      <c r="J651" s="145"/>
      <c r="K651" s="145"/>
      <c r="L651" s="229"/>
      <c r="M651" s="145"/>
      <c r="N651" s="145"/>
      <c r="O651" s="145"/>
      <c r="P651" s="229"/>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29"/>
      <c r="E652" s="145"/>
      <c r="F652" s="145"/>
      <c r="G652" s="145"/>
      <c r="H652" s="229"/>
      <c r="I652" s="145"/>
      <c r="J652" s="145"/>
      <c r="K652" s="145"/>
      <c r="L652" s="229"/>
      <c r="M652" s="145"/>
      <c r="N652" s="145"/>
      <c r="O652" s="145"/>
      <c r="P652" s="229"/>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29"/>
      <c r="E653" s="145"/>
      <c r="F653" s="145"/>
      <c r="G653" s="145"/>
      <c r="H653" s="229"/>
      <c r="I653" s="145"/>
      <c r="J653" s="145"/>
      <c r="K653" s="145"/>
      <c r="L653" s="229"/>
      <c r="M653" s="145"/>
      <c r="N653" s="145"/>
      <c r="O653" s="145"/>
      <c r="P653" s="229"/>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activeCell="I16" sqref="I16"/>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09" customFormat="1">
      <c r="A1" s="199" t="s">
        <v>436</v>
      </c>
      <c r="B1" s="199"/>
      <c r="C1" s="199"/>
      <c r="D1" s="199"/>
      <c r="E1" s="199"/>
    </row>
    <row r="2" spans="1:134" s="209" customFormat="1" ht="15" thickBot="1">
      <c r="A2" s="201" t="s">
        <v>480</v>
      </c>
      <c r="B2" s="201"/>
      <c r="C2" s="201"/>
      <c r="D2" s="201"/>
      <c r="E2" s="201"/>
    </row>
    <row r="3" spans="1:134" s="209" customFormat="1" ht="14" thickTop="1" thickBot="1">
      <c r="A3" s="211" t="s">
        <v>229</v>
      </c>
      <c r="B3" s="212">
        <v>2016</v>
      </c>
      <c r="C3" s="212">
        <v>2017</v>
      </c>
      <c r="D3" s="212">
        <v>2018</v>
      </c>
      <c r="E3" s="212">
        <v>2019</v>
      </c>
    </row>
    <row r="4" spans="1:134" ht="13.5" thickTop="1">
      <c r="A4" s="160" t="s">
        <v>4</v>
      </c>
      <c r="B4" s="139">
        <v>12897</v>
      </c>
      <c r="C4" s="139">
        <v>13688</v>
      </c>
      <c r="D4" s="139">
        <v>14568</v>
      </c>
      <c r="E4" s="139">
        <v>15671</v>
      </c>
      <c r="F4" s="148"/>
      <c r="G4" s="148"/>
      <c r="H4" s="148"/>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5" customHeight="1">
      <c r="A5" s="160" t="s">
        <v>11</v>
      </c>
      <c r="B5" s="139">
        <v>-8686</v>
      </c>
      <c r="C5" s="139">
        <v>-9032</v>
      </c>
      <c r="D5" s="139">
        <v>-9805</v>
      </c>
      <c r="E5" s="139">
        <v>-10616</v>
      </c>
      <c r="F5" s="148"/>
      <c r="G5" s="148"/>
      <c r="H5" s="148"/>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0" customFormat="1">
      <c r="A6" s="173" t="s">
        <v>12</v>
      </c>
      <c r="B6" s="174">
        <v>4211</v>
      </c>
      <c r="C6" s="174">
        <v>4656</v>
      </c>
      <c r="D6" s="174">
        <v>4763</v>
      </c>
      <c r="E6" s="174">
        <v>5055</v>
      </c>
      <c r="F6" s="214"/>
      <c r="G6" s="214"/>
      <c r="H6" s="214"/>
    </row>
    <row r="7" spans="1:134">
      <c r="A7" s="160" t="s">
        <v>102</v>
      </c>
      <c r="B7" s="139">
        <v>-761</v>
      </c>
      <c r="C7" s="139">
        <v>-819</v>
      </c>
      <c r="D7" s="139">
        <v>-857</v>
      </c>
      <c r="E7" s="139">
        <v>-1047</v>
      </c>
      <c r="F7" s="148"/>
      <c r="G7" s="148"/>
      <c r="H7" s="148"/>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0" t="s">
        <v>95</v>
      </c>
      <c r="B8" s="139">
        <v>-2081</v>
      </c>
      <c r="C8" s="139">
        <v>-2358</v>
      </c>
      <c r="D8" s="139">
        <v>-2387</v>
      </c>
      <c r="E8" s="139">
        <v>-2598</v>
      </c>
      <c r="F8" s="148"/>
      <c r="G8" s="148"/>
      <c r="H8" s="148"/>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0" t="s">
        <v>183</v>
      </c>
      <c r="B9" s="139">
        <v>16</v>
      </c>
      <c r="C9" s="139">
        <v>59</v>
      </c>
      <c r="D9" s="139">
        <v>44</v>
      </c>
      <c r="E9" s="139">
        <v>162</v>
      </c>
      <c r="F9" s="148"/>
      <c r="G9" s="148"/>
      <c r="H9" s="148"/>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96</v>
      </c>
      <c r="B10" s="139">
        <v>-21</v>
      </c>
      <c r="C10" s="139">
        <v>-44</v>
      </c>
      <c r="D10" s="139">
        <v>-17</v>
      </c>
      <c r="E10" s="139">
        <v>-32</v>
      </c>
      <c r="F10" s="148"/>
      <c r="G10" s="148"/>
      <c r="H10" s="148"/>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0" t="s">
        <v>13</v>
      </c>
      <c r="B11" s="139">
        <v>-2</v>
      </c>
      <c r="C11" s="227">
        <v>0</v>
      </c>
      <c r="D11" s="139">
        <v>-3</v>
      </c>
      <c r="E11" s="139">
        <v>5</v>
      </c>
      <c r="F11" s="148"/>
      <c r="G11" s="148"/>
      <c r="H11" s="148"/>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0" t="s">
        <v>14</v>
      </c>
      <c r="B12" s="139">
        <v>-65</v>
      </c>
      <c r="C12" s="139">
        <v>75</v>
      </c>
      <c r="D12" s="139">
        <v>-40</v>
      </c>
      <c r="E12" s="139">
        <v>-787</v>
      </c>
      <c r="F12" s="148"/>
      <c r="G12" s="148"/>
      <c r="H12" s="14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c r="A13" s="177" t="s">
        <v>6</v>
      </c>
      <c r="B13" s="174">
        <v>1298</v>
      </c>
      <c r="C13" s="174">
        <v>1570</v>
      </c>
      <c r="D13" s="174">
        <v>1504</v>
      </c>
      <c r="E13" s="174">
        <v>758</v>
      </c>
      <c r="F13" s="214"/>
      <c r="G13" s="214"/>
      <c r="H13" s="214"/>
    </row>
    <row r="14" spans="1:134">
      <c r="A14" s="160" t="s">
        <v>182</v>
      </c>
      <c r="B14" s="139">
        <v>7</v>
      </c>
      <c r="C14" s="139">
        <v>6</v>
      </c>
      <c r="D14" s="139">
        <v>11</v>
      </c>
      <c r="E14" s="139">
        <v>11</v>
      </c>
      <c r="F14" s="148"/>
      <c r="G14" s="148"/>
      <c r="H14" s="148"/>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0" t="s">
        <v>327</v>
      </c>
      <c r="B15" s="139">
        <v>-100</v>
      </c>
      <c r="C15" s="139">
        <v>-72</v>
      </c>
      <c r="D15" s="139">
        <v>-48</v>
      </c>
      <c r="E15" s="139">
        <v>-30</v>
      </c>
      <c r="F15" s="148"/>
      <c r="G15" s="148"/>
      <c r="H15" s="148"/>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0" t="s">
        <v>321</v>
      </c>
      <c r="B16" s="139"/>
      <c r="C16" s="139"/>
      <c r="D16" s="139"/>
      <c r="E16" s="139">
        <v>-18</v>
      </c>
      <c r="F16" s="148"/>
      <c r="G16" s="148"/>
      <c r="H16" s="148"/>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0" t="s">
        <v>16</v>
      </c>
      <c r="B17" s="139">
        <v>-35</v>
      </c>
      <c r="C17" s="139">
        <v>-30</v>
      </c>
      <c r="D17" s="139">
        <v>-15</v>
      </c>
      <c r="E17" s="139">
        <v>-9</v>
      </c>
      <c r="F17" s="148"/>
      <c r="G17" s="148"/>
      <c r="H17" s="148"/>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0" customFormat="1">
      <c r="A18" s="177" t="s">
        <v>17</v>
      </c>
      <c r="B18" s="174">
        <v>1170</v>
      </c>
      <c r="C18" s="174">
        <v>1474</v>
      </c>
      <c r="D18" s="174">
        <v>1452</v>
      </c>
      <c r="E18" s="174">
        <v>712</v>
      </c>
      <c r="F18" s="214"/>
      <c r="G18" s="214"/>
      <c r="H18" s="214"/>
    </row>
    <row r="19" spans="1:134">
      <c r="A19" s="160" t="s">
        <v>18</v>
      </c>
      <c r="B19" s="139">
        <v>-240</v>
      </c>
      <c r="C19" s="139">
        <v>-180</v>
      </c>
      <c r="D19" s="139">
        <v>-160</v>
      </c>
      <c r="E19" s="139">
        <v>-122</v>
      </c>
      <c r="F19" s="148"/>
      <c r="G19" s="148"/>
      <c r="H19" s="14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0" customFormat="1">
      <c r="A20" s="177" t="s">
        <v>119</v>
      </c>
      <c r="B20" s="174">
        <v>931</v>
      </c>
      <c r="C20" s="174">
        <v>1294</v>
      </c>
      <c r="D20" s="174">
        <v>1292</v>
      </c>
      <c r="E20" s="174">
        <v>590</v>
      </c>
      <c r="F20" s="214"/>
      <c r="G20" s="214"/>
      <c r="H20" s="214"/>
    </row>
    <row r="21" spans="1:134">
      <c r="A21" s="163"/>
      <c r="B21" s="162"/>
      <c r="C21" s="162"/>
      <c r="D21" s="162"/>
      <c r="E21" s="162"/>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c r="A22" s="177" t="s">
        <v>92</v>
      </c>
      <c r="B22" s="174"/>
      <c r="C22" s="174"/>
      <c r="D22" s="174"/>
      <c r="E22" s="174"/>
    </row>
    <row r="23" spans="1:134">
      <c r="A23" s="160" t="s">
        <v>93</v>
      </c>
      <c r="B23" s="139">
        <v>-368</v>
      </c>
      <c r="C23" s="139">
        <v>-5</v>
      </c>
      <c r="D23" s="139">
        <v>46</v>
      </c>
      <c r="E23" s="139">
        <v>52</v>
      </c>
      <c r="F23" s="148"/>
      <c r="G23" s="148"/>
      <c r="H23" s="148"/>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0" t="s">
        <v>94</v>
      </c>
      <c r="B24" s="139">
        <v>32</v>
      </c>
      <c r="C24" s="139">
        <v>-121</v>
      </c>
      <c r="D24" s="139">
        <v>68</v>
      </c>
      <c r="E24" s="139">
        <v>13</v>
      </c>
      <c r="F24" s="148"/>
      <c r="G24" s="148"/>
      <c r="H24" s="148"/>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7" t="s">
        <v>264</v>
      </c>
      <c r="B25" s="174">
        <v>-335</v>
      </c>
      <c r="C25" s="174">
        <v>-126</v>
      </c>
      <c r="D25" s="174">
        <v>114</v>
      </c>
      <c r="E25" s="174">
        <v>65</v>
      </c>
      <c r="F25" s="214"/>
      <c r="G25" s="214"/>
      <c r="H25" s="214"/>
    </row>
    <row r="26" spans="1:134" s="150" customFormat="1">
      <c r="A26" s="177" t="s">
        <v>265</v>
      </c>
      <c r="B26" s="174">
        <v>595</v>
      </c>
      <c r="C26" s="174">
        <v>1168</v>
      </c>
      <c r="D26" s="174">
        <v>1406</v>
      </c>
      <c r="E26" s="174">
        <v>655</v>
      </c>
      <c r="F26" s="214"/>
      <c r="G26" s="214"/>
      <c r="H26" s="214"/>
    </row>
    <row r="27" spans="1:134">
      <c r="A27" s="165"/>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c r="A28" s="177" t="s">
        <v>266</v>
      </c>
      <c r="B28" s="174"/>
      <c r="C28" s="174"/>
      <c r="D28" s="174"/>
      <c r="E28" s="174"/>
    </row>
    <row r="29" spans="1:134">
      <c r="A29" s="160" t="s">
        <v>326</v>
      </c>
      <c r="B29" s="139">
        <v>928</v>
      </c>
      <c r="C29" s="139">
        <v>1287</v>
      </c>
      <c r="D29" s="139">
        <v>1286</v>
      </c>
      <c r="E29" s="139">
        <v>589</v>
      </c>
      <c r="F29" s="148"/>
      <c r="G29" s="148"/>
      <c r="H29" s="148"/>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0" t="s">
        <v>19</v>
      </c>
      <c r="B30" s="139">
        <v>2</v>
      </c>
      <c r="C30" s="139">
        <v>7</v>
      </c>
      <c r="D30" s="139">
        <v>6</v>
      </c>
      <c r="E30" s="139">
        <v>1</v>
      </c>
      <c r="F30" s="148"/>
      <c r="G30" s="148"/>
      <c r="H30" s="148"/>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5"/>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0" customFormat="1">
      <c r="A32" s="177" t="s">
        <v>188</v>
      </c>
      <c r="B32" s="174"/>
      <c r="C32" s="174"/>
      <c r="D32" s="174"/>
      <c r="E32" s="174"/>
    </row>
    <row r="33" spans="1:134">
      <c r="A33" s="160" t="s">
        <v>326</v>
      </c>
      <c r="B33" s="139">
        <v>593</v>
      </c>
      <c r="C33" s="139">
        <v>1160</v>
      </c>
      <c r="D33" s="139">
        <v>1400</v>
      </c>
      <c r="E33" s="139">
        <v>654</v>
      </c>
      <c r="F33" s="148"/>
      <c r="G33" s="148"/>
      <c r="H33" s="148"/>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19</v>
      </c>
      <c r="B34" s="139">
        <v>2</v>
      </c>
      <c r="C34" s="139">
        <v>8</v>
      </c>
      <c r="D34" s="139">
        <v>6</v>
      </c>
      <c r="E34" s="139">
        <v>1</v>
      </c>
      <c r="F34" s="148"/>
      <c r="G34" s="148"/>
      <c r="H34" s="148"/>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0"/>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0" customFormat="1">
      <c r="A36" s="173" t="s">
        <v>187</v>
      </c>
      <c r="B36" s="174"/>
      <c r="C36" s="174"/>
      <c r="D36" s="174"/>
      <c r="E36" s="174"/>
    </row>
    <row r="37" spans="1:134">
      <c r="A37" s="160"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0" customFormat="1" ht="16.5">
      <c r="A40" s="173" t="s">
        <v>479</v>
      </c>
      <c r="B40" s="174"/>
      <c r="C40" s="174"/>
      <c r="D40" s="174"/>
      <c r="E40" s="174"/>
    </row>
    <row r="41" spans="1:134">
      <c r="A41" s="160" t="s">
        <v>80</v>
      </c>
      <c r="B41" s="139">
        <v>66663816</v>
      </c>
      <c r="C41" s="139">
        <v>66725249</v>
      </c>
      <c r="D41" s="139">
        <v>66980902</v>
      </c>
      <c r="E41" s="139">
        <v>67342244</v>
      </c>
      <c r="F41" s="148"/>
      <c r="G41" s="148"/>
      <c r="H41" s="148"/>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81</v>
      </c>
      <c r="B42" s="139">
        <v>66655995.509589046</v>
      </c>
      <c r="C42" s="139">
        <v>66706398.326027401</v>
      </c>
      <c r="D42" s="139">
        <v>66854133</v>
      </c>
      <c r="E42" s="139">
        <v>67279875.380821913</v>
      </c>
      <c r="F42" s="148"/>
      <c r="G42" s="148"/>
      <c r="H42" s="148"/>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82</v>
      </c>
      <c r="B43" s="139">
        <v>66826824.509589046</v>
      </c>
      <c r="C43" s="139">
        <v>67142319.326027393</v>
      </c>
      <c r="D43" s="139">
        <v>67362405</v>
      </c>
      <c r="E43" s="139">
        <v>67484564.942465752</v>
      </c>
      <c r="F43" s="148"/>
      <c r="G43" s="148"/>
      <c r="H43" s="14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48"/>
      <c r="G44" s="148"/>
      <c r="H44" s="148"/>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c r="A45" s="129" t="s">
        <v>437</v>
      </c>
    </row>
    <row r="46" spans="1:134" s="125" customFormat="1">
      <c r="A46" s="129" t="s">
        <v>435</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V434"/>
  <sheetViews>
    <sheetView showGridLines="0" view="pageBreakPreview" zoomScale="80" zoomScaleNormal="80" zoomScaleSheetLayoutView="80" workbookViewId="0">
      <pane xSplit="1" topLeftCell="B1" activePane="topRight" state="frozen"/>
      <selection pane="topRight"/>
    </sheetView>
  </sheetViews>
  <sheetFormatPr defaultColWidth="8.81640625" defaultRowHeight="13"/>
  <cols>
    <col min="1" max="1" width="39.54296875" style="122" bestFit="1" customWidth="1"/>
    <col min="2" max="17" width="10.54296875" style="122" customWidth="1"/>
    <col min="18" max="18" width="10.453125" style="122" customWidth="1"/>
    <col min="19" max="19" width="10.54296875" style="122" customWidth="1"/>
    <col min="20" max="21" width="10.6328125" style="122" customWidth="1"/>
    <col min="22" max="16384" width="8.81640625" style="122"/>
  </cols>
  <sheetData>
    <row r="1" spans="1:22" s="209" customFormat="1" ht="27.5">
      <c r="A1" s="199" t="s">
        <v>535</v>
      </c>
    </row>
    <row r="2" spans="1:22" s="209" customFormat="1" ht="13.5" thickBot="1">
      <c r="A2" s="201"/>
      <c r="B2" s="201"/>
      <c r="C2" s="201"/>
      <c r="D2" s="201"/>
      <c r="E2" s="201"/>
      <c r="F2" s="201"/>
      <c r="G2" s="201"/>
      <c r="H2" s="201"/>
      <c r="I2" s="201"/>
      <c r="J2" s="201"/>
      <c r="K2" s="201"/>
      <c r="L2" s="201"/>
      <c r="M2" s="201"/>
      <c r="N2" s="201"/>
      <c r="O2" s="201"/>
      <c r="P2" s="201"/>
      <c r="Q2" s="201"/>
      <c r="R2" s="210"/>
      <c r="S2" s="210"/>
    </row>
    <row r="3" spans="1:22" s="209" customFormat="1" ht="14" thickTop="1" thickBot="1">
      <c r="A3" s="203" t="s">
        <v>229</v>
      </c>
      <c r="B3" s="212" t="s">
        <v>309</v>
      </c>
      <c r="C3" s="212" t="s">
        <v>329</v>
      </c>
      <c r="D3" s="212" t="s">
        <v>334</v>
      </c>
      <c r="E3" s="212" t="s">
        <v>350</v>
      </c>
      <c r="F3" s="212" t="s">
        <v>352</v>
      </c>
      <c r="G3" s="212" t="s">
        <v>355</v>
      </c>
      <c r="H3" s="212" t="s">
        <v>382</v>
      </c>
      <c r="I3" s="212" t="s">
        <v>411</v>
      </c>
      <c r="J3" s="212" t="s">
        <v>413</v>
      </c>
      <c r="K3" s="212" t="s">
        <v>422</v>
      </c>
      <c r="L3" s="212" t="s">
        <v>441</v>
      </c>
      <c r="M3" s="212" t="s">
        <v>444</v>
      </c>
      <c r="N3" s="212" t="s">
        <v>458</v>
      </c>
      <c r="O3" s="212" t="s">
        <v>461</v>
      </c>
      <c r="P3" s="212" t="s">
        <v>463</v>
      </c>
      <c r="Q3" s="212" t="s">
        <v>464</v>
      </c>
      <c r="R3" s="212" t="s">
        <v>481</v>
      </c>
      <c r="S3" s="212" t="s">
        <v>493</v>
      </c>
      <c r="T3" s="212" t="s">
        <v>498</v>
      </c>
      <c r="U3" s="212" t="s">
        <v>500</v>
      </c>
      <c r="V3" s="281"/>
    </row>
    <row r="4" spans="1:22" s="150" customFormat="1" ht="13.5" thickTop="1">
      <c r="A4" s="149" t="s">
        <v>393</v>
      </c>
      <c r="B4" s="221"/>
      <c r="C4" s="221"/>
      <c r="D4" s="221"/>
      <c r="E4" s="221"/>
      <c r="F4" s="221"/>
      <c r="G4" s="221"/>
      <c r="H4" s="221"/>
      <c r="I4" s="221"/>
      <c r="J4" s="221"/>
      <c r="K4" s="221"/>
      <c r="L4" s="221"/>
      <c r="M4" s="221"/>
      <c r="N4" s="221"/>
      <c r="O4" s="221"/>
      <c r="P4" s="221"/>
      <c r="Q4" s="221"/>
      <c r="R4" s="221"/>
      <c r="S4" s="221"/>
    </row>
    <row r="5" spans="1:22" s="145" customFormat="1" ht="7.5" customHeight="1">
      <c r="A5" s="135"/>
      <c r="B5" s="185"/>
      <c r="C5" s="185"/>
      <c r="D5" s="185"/>
      <c r="E5" s="185"/>
      <c r="F5" s="185"/>
      <c r="G5" s="185"/>
      <c r="H5" s="185"/>
      <c r="I5" s="185"/>
      <c r="J5" s="185"/>
      <c r="K5" s="185"/>
      <c r="L5" s="185"/>
      <c r="M5" s="185"/>
      <c r="N5" s="185"/>
      <c r="O5" s="185"/>
      <c r="P5" s="185"/>
      <c r="Q5" s="185"/>
      <c r="R5" s="185"/>
      <c r="S5" s="185"/>
    </row>
    <row r="6" spans="1:22" s="150" customFormat="1">
      <c r="A6" s="149" t="s">
        <v>491</v>
      </c>
      <c r="B6" s="221"/>
      <c r="C6" s="221"/>
      <c r="D6" s="221"/>
      <c r="E6" s="221"/>
      <c r="F6" s="221"/>
      <c r="G6" s="221"/>
      <c r="H6" s="221"/>
      <c r="I6" s="221"/>
      <c r="J6" s="221"/>
      <c r="K6" s="221"/>
      <c r="L6" s="221"/>
      <c r="M6" s="221"/>
      <c r="N6" s="221"/>
      <c r="O6" s="221"/>
      <c r="P6" s="221"/>
      <c r="Q6" s="221"/>
      <c r="R6" s="221"/>
      <c r="S6" s="221"/>
    </row>
    <row r="7" spans="1:22" s="145" customFormat="1">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c r="V7" s="136"/>
    </row>
    <row r="8" spans="1:22" s="145" customFormat="1">
      <c r="A8" s="135" t="s">
        <v>394</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c r="V8" s="136"/>
    </row>
    <row r="9" spans="1:22" s="145" customFormat="1">
      <c r="A9" s="135" t="s">
        <v>395</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c r="V9" s="136"/>
    </row>
    <row r="10" spans="1:22" s="145" customFormat="1">
      <c r="A10" s="135" t="s">
        <v>396</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c r="V10" s="136"/>
    </row>
    <row r="11" spans="1:22" s="145" customFormat="1" ht="7" customHeight="1">
      <c r="A11" s="135"/>
      <c r="B11" s="185"/>
      <c r="C11" s="185"/>
      <c r="D11" s="185"/>
      <c r="E11" s="185"/>
      <c r="F11" s="185"/>
      <c r="G11" s="185"/>
      <c r="H11" s="185"/>
      <c r="I11" s="185"/>
      <c r="J11" s="185"/>
      <c r="K11" s="185"/>
      <c r="L11" s="185"/>
      <c r="M11" s="185"/>
      <c r="N11" s="185"/>
      <c r="O11" s="185"/>
      <c r="P11" s="185"/>
      <c r="Q11" s="185"/>
      <c r="R11" s="185"/>
      <c r="S11" s="185"/>
      <c r="T11" s="185"/>
      <c r="U11" s="185"/>
      <c r="V11" s="185"/>
    </row>
    <row r="12" spans="1:22" s="150" customFormat="1">
      <c r="A12" s="149" t="s">
        <v>408</v>
      </c>
      <c r="B12" s="221"/>
      <c r="C12" s="221"/>
      <c r="D12" s="221"/>
      <c r="E12" s="221"/>
      <c r="F12" s="221"/>
      <c r="G12" s="221"/>
      <c r="H12" s="221"/>
    </row>
    <row r="13" spans="1:22" s="145" customFormat="1">
      <c r="A13" s="135" t="s">
        <v>14</v>
      </c>
      <c r="B13" s="185">
        <v>0</v>
      </c>
      <c r="C13" s="185">
        <v>0</v>
      </c>
      <c r="D13" s="185">
        <v>0</v>
      </c>
      <c r="E13" s="185">
        <v>0</v>
      </c>
      <c r="F13" s="185">
        <v>0</v>
      </c>
      <c r="G13" s="185">
        <v>0</v>
      </c>
      <c r="H13" s="185">
        <v>-15.5</v>
      </c>
      <c r="I13" s="185">
        <v>-22.521000000000001</v>
      </c>
      <c r="J13" s="185">
        <f>-125*0.5</f>
        <v>-62.5</v>
      </c>
      <c r="K13" s="185">
        <v>-101</v>
      </c>
      <c r="L13" s="185">
        <v>-54</v>
      </c>
      <c r="M13" s="185">
        <v>-89</v>
      </c>
      <c r="N13" s="185">
        <v>-69</v>
      </c>
      <c r="O13" s="185">
        <v>-157</v>
      </c>
      <c r="P13" s="185">
        <v>-368</v>
      </c>
      <c r="Q13" s="185">
        <v>-5</v>
      </c>
      <c r="R13" s="185">
        <v>-3</v>
      </c>
      <c r="S13" s="185">
        <v>-2</v>
      </c>
      <c r="T13" s="185">
        <v>-1</v>
      </c>
      <c r="U13" s="185">
        <v>-11</v>
      </c>
      <c r="V13" s="185"/>
    </row>
    <row r="14" spans="1:22" s="145" customFormat="1">
      <c r="A14" s="135" t="s">
        <v>394</v>
      </c>
      <c r="B14" s="185">
        <v>0</v>
      </c>
      <c r="C14" s="185">
        <v>0</v>
      </c>
      <c r="D14" s="185">
        <v>0</v>
      </c>
      <c r="E14" s="185">
        <v>0</v>
      </c>
      <c r="F14" s="185">
        <v>0</v>
      </c>
      <c r="G14" s="185">
        <v>0</v>
      </c>
      <c r="H14" s="185">
        <v>3</v>
      </c>
      <c r="I14" s="185">
        <v>4.8194939999999997</v>
      </c>
      <c r="J14" s="185">
        <v>14</v>
      </c>
      <c r="K14" s="185">
        <v>22</v>
      </c>
      <c r="L14" s="185">
        <v>12</v>
      </c>
      <c r="M14" s="185">
        <v>18.689999999999998</v>
      </c>
      <c r="N14" s="185">
        <v>15</v>
      </c>
      <c r="O14" s="185">
        <v>34</v>
      </c>
      <c r="P14" s="185">
        <v>79.69</v>
      </c>
      <c r="Q14" s="185">
        <v>1</v>
      </c>
      <c r="R14" s="185">
        <v>1</v>
      </c>
      <c r="S14" s="185">
        <v>0</v>
      </c>
      <c r="T14" s="185">
        <v>0</v>
      </c>
      <c r="U14" s="185">
        <v>2</v>
      </c>
      <c r="V14" s="185"/>
    </row>
    <row r="15" spans="1:22" s="145" customFormat="1">
      <c r="A15" s="186" t="s">
        <v>395</v>
      </c>
      <c r="B15" s="185">
        <v>0</v>
      </c>
      <c r="C15" s="185">
        <v>0</v>
      </c>
      <c r="D15" s="185">
        <v>0</v>
      </c>
      <c r="E15" s="185">
        <v>0</v>
      </c>
      <c r="F15" s="185">
        <v>0</v>
      </c>
      <c r="G15" s="185">
        <v>0</v>
      </c>
      <c r="H15" s="185">
        <v>0</v>
      </c>
      <c r="I15" s="185">
        <v>0</v>
      </c>
      <c r="J15" s="185">
        <v>-145</v>
      </c>
      <c r="K15" s="185">
        <v>-145</v>
      </c>
      <c r="L15" s="185">
        <v>-42</v>
      </c>
      <c r="M15" s="185">
        <v>-42</v>
      </c>
      <c r="N15" s="185">
        <v>-42</v>
      </c>
      <c r="O15" s="185">
        <v>-42</v>
      </c>
      <c r="P15" s="185">
        <v>-167</v>
      </c>
      <c r="Q15" s="185">
        <v>-43</v>
      </c>
      <c r="R15" s="185">
        <v>-43</v>
      </c>
      <c r="S15" s="185">
        <v>-43</v>
      </c>
      <c r="T15" s="185">
        <v>-55</v>
      </c>
      <c r="U15" s="185">
        <v>-184</v>
      </c>
      <c r="V15" s="185"/>
    </row>
    <row r="16" spans="1:22" s="145" customFormat="1">
      <c r="A16" s="135" t="s">
        <v>396</v>
      </c>
      <c r="B16" s="185">
        <v>0</v>
      </c>
      <c r="C16" s="185">
        <v>0</v>
      </c>
      <c r="D16" s="185">
        <v>0</v>
      </c>
      <c r="E16" s="185">
        <v>0</v>
      </c>
      <c r="F16" s="185">
        <v>0</v>
      </c>
      <c r="G16" s="185">
        <v>0</v>
      </c>
      <c r="H16" s="185">
        <v>0</v>
      </c>
      <c r="I16" s="185">
        <v>0</v>
      </c>
      <c r="J16" s="185">
        <v>32</v>
      </c>
      <c r="K16" s="185">
        <v>32</v>
      </c>
      <c r="L16" s="185">
        <v>9</v>
      </c>
      <c r="M16" s="185">
        <v>8.82</v>
      </c>
      <c r="N16" s="185">
        <v>8.82</v>
      </c>
      <c r="O16" s="185">
        <v>9</v>
      </c>
      <c r="P16" s="185">
        <v>35.64</v>
      </c>
      <c r="Q16" s="185">
        <v>9</v>
      </c>
      <c r="R16" s="185">
        <v>9</v>
      </c>
      <c r="S16" s="185">
        <v>9</v>
      </c>
      <c r="T16" s="185">
        <v>11</v>
      </c>
      <c r="U16" s="185">
        <v>38</v>
      </c>
      <c r="V16" s="185"/>
    </row>
    <row r="17" spans="1:22" s="145" customFormat="1">
      <c r="A17" s="135"/>
      <c r="B17" s="185"/>
      <c r="C17" s="185"/>
      <c r="D17" s="185"/>
      <c r="E17" s="185"/>
      <c r="F17" s="185"/>
      <c r="G17" s="185"/>
      <c r="H17" s="185"/>
      <c r="I17" s="185"/>
      <c r="J17" s="185"/>
      <c r="K17" s="185"/>
      <c r="L17" s="185"/>
      <c r="M17" s="185"/>
      <c r="N17" s="185"/>
      <c r="O17" s="185"/>
      <c r="P17" s="185"/>
      <c r="Q17" s="185"/>
      <c r="R17" s="185"/>
      <c r="S17" s="185"/>
      <c r="T17" s="185"/>
      <c r="U17" s="185"/>
      <c r="V17" s="185"/>
    </row>
    <row r="18" spans="1:22" s="150" customFormat="1">
      <c r="A18" s="149" t="s">
        <v>397</v>
      </c>
      <c r="B18" s="221">
        <v>-45.6</v>
      </c>
      <c r="C18" s="221">
        <v>-1.6</v>
      </c>
      <c r="D18" s="221">
        <v>-1.6</v>
      </c>
      <c r="E18" s="221">
        <v>-558.6</v>
      </c>
      <c r="F18" s="221">
        <v>-607.4</v>
      </c>
      <c r="G18" s="221">
        <v>-2</v>
      </c>
      <c r="H18" s="221">
        <v>2368.5</v>
      </c>
      <c r="I18" s="221">
        <v>-20</v>
      </c>
      <c r="J18" s="221">
        <v>-436</v>
      </c>
      <c r="K18" s="221">
        <v>1912</v>
      </c>
      <c r="L18" s="221">
        <v>-76</v>
      </c>
      <c r="M18" s="221">
        <v>-179.49</v>
      </c>
      <c r="N18" s="221">
        <v>-88</v>
      </c>
      <c r="O18" s="221">
        <v>-157</v>
      </c>
      <c r="P18" s="221">
        <v>-499</v>
      </c>
      <c r="Q18" s="221">
        <v>444</v>
      </c>
      <c r="R18" s="221">
        <v>-37</v>
      </c>
      <c r="S18" s="221">
        <v>-37</v>
      </c>
      <c r="T18" s="221">
        <v>-118</v>
      </c>
      <c r="U18" s="221">
        <v>253</v>
      </c>
      <c r="V18" s="221"/>
    </row>
    <row r="19" spans="1:22" s="145" customFormat="1">
      <c r="B19" s="148"/>
      <c r="C19" s="148"/>
      <c r="D19" s="148"/>
      <c r="E19" s="148"/>
      <c r="F19" s="148"/>
      <c r="G19" s="148"/>
      <c r="H19" s="148"/>
      <c r="I19" s="148"/>
      <c r="J19" s="148"/>
      <c r="K19" s="148"/>
      <c r="L19" s="148"/>
      <c r="M19" s="148"/>
      <c r="N19" s="148"/>
      <c r="O19" s="148"/>
      <c r="P19" s="148"/>
      <c r="Q19" s="148"/>
      <c r="R19" s="148"/>
      <c r="S19" s="148"/>
      <c r="T19" s="148"/>
      <c r="U19" s="148"/>
      <c r="V19" s="148"/>
    </row>
    <row r="20" spans="1:22" s="145" customFormat="1">
      <c r="A20" s="145" t="s">
        <v>360</v>
      </c>
      <c r="B20" s="148">
        <v>172.40000000000003</v>
      </c>
      <c r="C20" s="148">
        <v>331.30000000000007</v>
      </c>
      <c r="D20" s="148">
        <v>203.60000000000031</v>
      </c>
      <c r="E20" s="148">
        <v>-169.89999999999941</v>
      </c>
      <c r="F20" s="148">
        <v>537.400000000001</v>
      </c>
      <c r="G20" s="148">
        <v>155.59999999999991</v>
      </c>
      <c r="H20" s="148">
        <v>2517</v>
      </c>
      <c r="I20" s="148">
        <v>199</v>
      </c>
      <c r="J20" s="148">
        <v>-4</v>
      </c>
      <c r="K20" s="148">
        <v>2869</v>
      </c>
      <c r="L20" s="148">
        <v>155</v>
      </c>
      <c r="M20" s="148">
        <v>87</v>
      </c>
      <c r="N20" s="148">
        <v>91</v>
      </c>
      <c r="O20" s="148">
        <v>32</v>
      </c>
      <c r="P20" s="148">
        <v>365</v>
      </c>
      <c r="Q20" s="148">
        <v>484</v>
      </c>
      <c r="R20" s="148">
        <v>175</v>
      </c>
      <c r="S20" s="148">
        <v>-86</v>
      </c>
      <c r="T20" s="148">
        <v>-250</v>
      </c>
      <c r="U20" s="148">
        <v>323</v>
      </c>
      <c r="V20" s="148"/>
    </row>
    <row r="21" spans="1:22" s="145" customFormat="1">
      <c r="A21" s="145" t="s">
        <v>398</v>
      </c>
      <c r="B21" s="148">
        <v>45.6</v>
      </c>
      <c r="C21" s="148">
        <v>1.6</v>
      </c>
      <c r="D21" s="148">
        <v>1.6</v>
      </c>
      <c r="E21" s="148">
        <v>558.6</v>
      </c>
      <c r="F21" s="148">
        <v>607.4</v>
      </c>
      <c r="G21" s="148">
        <v>2</v>
      </c>
      <c r="H21" s="148">
        <v>-2368.5</v>
      </c>
      <c r="I21" s="148">
        <v>19.638506000000003</v>
      </c>
      <c r="J21" s="148">
        <v>436</v>
      </c>
      <c r="K21" s="148">
        <v>-1912</v>
      </c>
      <c r="L21" s="148">
        <v>76</v>
      </c>
      <c r="M21" s="148">
        <v>179.49</v>
      </c>
      <c r="N21" s="148">
        <v>88</v>
      </c>
      <c r="O21" s="148">
        <v>157</v>
      </c>
      <c r="P21" s="148">
        <v>499</v>
      </c>
      <c r="Q21" s="148">
        <v>-444</v>
      </c>
      <c r="R21" s="148">
        <v>37</v>
      </c>
      <c r="S21" s="148">
        <v>37</v>
      </c>
      <c r="T21" s="148">
        <v>118</v>
      </c>
      <c r="U21" s="148">
        <v>-253</v>
      </c>
      <c r="V21" s="148"/>
    </row>
    <row r="22" spans="1:22" s="150" customFormat="1">
      <c r="A22" s="150" t="s">
        <v>384</v>
      </c>
      <c r="B22" s="214">
        <v>218.00000000000003</v>
      </c>
      <c r="C22" s="214">
        <v>332.90000000000009</v>
      </c>
      <c r="D22" s="214">
        <v>206</v>
      </c>
      <c r="E22" s="214">
        <v>388.70000000000061</v>
      </c>
      <c r="F22" s="214">
        <v>1144.8000000000011</v>
      </c>
      <c r="G22" s="214">
        <v>157.59999999999991</v>
      </c>
      <c r="H22" s="214">
        <v>148</v>
      </c>
      <c r="I22" s="214">
        <v>218.63850600000001</v>
      </c>
      <c r="J22" s="214">
        <v>432</v>
      </c>
      <c r="K22" s="214">
        <v>957</v>
      </c>
      <c r="L22" s="214">
        <v>231</v>
      </c>
      <c r="M22" s="214">
        <v>266.49</v>
      </c>
      <c r="N22" s="214">
        <v>179</v>
      </c>
      <c r="O22" s="214">
        <v>189</v>
      </c>
      <c r="P22" s="214">
        <v>864</v>
      </c>
      <c r="Q22" s="214">
        <v>39</v>
      </c>
      <c r="R22" s="214">
        <v>212</v>
      </c>
      <c r="S22" s="214">
        <v>-49</v>
      </c>
      <c r="T22" s="214">
        <v>-132</v>
      </c>
      <c r="U22" s="214">
        <v>70</v>
      </c>
      <c r="V22" s="214"/>
    </row>
    <row r="23" spans="1:22" s="145" customFormat="1"/>
    <row r="24" spans="1:22" s="145" customFormat="1">
      <c r="A24" s="145" t="s">
        <v>399</v>
      </c>
      <c r="B24" s="148">
        <v>67089305</v>
      </c>
      <c r="C24" s="148">
        <v>67342244</v>
      </c>
      <c r="D24" s="148">
        <v>67342244</v>
      </c>
      <c r="E24" s="148">
        <v>67342244</v>
      </c>
      <c r="F24" s="148">
        <v>67279875.380821913</v>
      </c>
      <c r="G24" s="148">
        <v>67342244</v>
      </c>
      <c r="H24" s="148">
        <v>67343579</v>
      </c>
      <c r="I24" s="148">
        <v>67347526</v>
      </c>
      <c r="J24" s="148">
        <v>67347526</v>
      </c>
      <c r="K24" s="148">
        <v>67345231</v>
      </c>
      <c r="L24" s="148">
        <v>73000859.333333328</v>
      </c>
      <c r="M24" s="148">
        <v>77947526</v>
      </c>
      <c r="N24" s="148">
        <v>77947526</v>
      </c>
      <c r="O24" s="148">
        <v>77963209</v>
      </c>
      <c r="P24" s="148">
        <v>76731753</v>
      </c>
      <c r="Q24" s="148">
        <v>77970193</v>
      </c>
      <c r="R24" s="148">
        <v>78123708</v>
      </c>
      <c r="S24" s="148">
        <v>78225962</v>
      </c>
      <c r="T24" s="148">
        <v>78225962</v>
      </c>
      <c r="U24" s="148">
        <v>78137402</v>
      </c>
      <c r="V24" s="148"/>
    </row>
    <row r="25" spans="1:22" s="150" customFormat="1">
      <c r="A25" s="150" t="s">
        <v>400</v>
      </c>
      <c r="B25" s="222">
        <v>3.2494001838295992</v>
      </c>
      <c r="C25" s="222">
        <v>4.9434052123359615</v>
      </c>
      <c r="D25" s="222">
        <v>3.0590011226831115</v>
      </c>
      <c r="E25" s="222">
        <v>5.78</v>
      </c>
      <c r="F25" s="222">
        <v>17.015489305236219</v>
      </c>
      <c r="G25" s="222">
        <v>2.35</v>
      </c>
      <c r="H25" s="222">
        <v>2.1976853947723805</v>
      </c>
      <c r="I25" s="222">
        <v>3.2464222368019873</v>
      </c>
      <c r="J25" s="222">
        <v>6.41</v>
      </c>
      <c r="K25" s="222">
        <v>14.21</v>
      </c>
      <c r="L25" s="222">
        <v>3.1643463119415882</v>
      </c>
      <c r="M25" s="222">
        <v>3.41</v>
      </c>
      <c r="N25" s="222">
        <v>2.2999999999999998</v>
      </c>
      <c r="O25" s="222">
        <v>2.4300000000000002</v>
      </c>
      <c r="P25" s="222">
        <v>11.26</v>
      </c>
      <c r="Q25" s="222">
        <v>0.5</v>
      </c>
      <c r="R25" s="222">
        <v>2.71</v>
      </c>
      <c r="S25" s="222">
        <v>-0.63</v>
      </c>
      <c r="T25" s="222">
        <v>-1.69</v>
      </c>
      <c r="U25" s="222">
        <v>0.9</v>
      </c>
      <c r="V25" s="222"/>
    </row>
    <row r="26" spans="1:22" s="145" customFormat="1"/>
    <row r="27" spans="1:22" s="145" customFormat="1" ht="14.5">
      <c r="A27" s="166" t="s">
        <v>544</v>
      </c>
      <c r="B27" s="166"/>
      <c r="C27" s="166"/>
      <c r="D27" s="166"/>
    </row>
    <row r="28" spans="1:22" s="145" customFormat="1"/>
    <row r="29" spans="1:22" s="145" customFormat="1"/>
    <row r="30" spans="1:22" s="145" customFormat="1"/>
    <row r="31" spans="1:22" s="145" customFormat="1"/>
    <row r="32" spans="1:2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phoneticPr fontId="25" type="noConversion"/>
  <pageMargins left="0.7" right="0.7" top="0.75" bottom="0.75" header="0.3" footer="0.3"/>
  <pageSetup scale="34" orientation="portrait"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234</v>
      </c>
    </row>
    <row r="2" spans="1:17">
      <c r="B2" s="112">
        <v>43100</v>
      </c>
      <c r="C2" s="113"/>
      <c r="D2" s="113"/>
      <c r="E2" s="113"/>
      <c r="F2" s="113"/>
      <c r="G2" s="112">
        <v>43373</v>
      </c>
      <c r="H2" s="113"/>
      <c r="L2" s="112">
        <f>+G2</f>
        <v>43373</v>
      </c>
      <c r="M2" s="113"/>
    </row>
    <row r="3" spans="1:17" ht="20.5"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206</v>
      </c>
      <c r="P1" s="51"/>
    </row>
    <row r="2" spans="1:31" ht="15" thickBot="1">
      <c r="A2" s="44" t="s">
        <v>180</v>
      </c>
      <c r="B2" s="36"/>
      <c r="C2" s="36"/>
      <c r="D2" s="36"/>
      <c r="E2" s="36"/>
      <c r="F2" s="36"/>
      <c r="G2" s="36"/>
      <c r="AC2" t="s">
        <v>162</v>
      </c>
    </row>
    <row r="3" spans="1:31" ht="21.5"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5"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5"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48"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9" customHeight="1">
      <c r="A5" s="26" t="s">
        <v>4</v>
      </c>
      <c r="B5" s="23"/>
      <c r="C5" s="23"/>
      <c r="D5" s="23"/>
      <c r="E5" s="23"/>
      <c r="F5" s="29" t="e">
        <f>+#REF!</f>
        <v>#REF!</v>
      </c>
      <c r="G5" s="29" t="e">
        <f>+#REF!</f>
        <v>#REF!</v>
      </c>
      <c r="H5" s="29" t="e">
        <f>+#REF!</f>
        <v>#REF!</v>
      </c>
      <c r="J5" t="s">
        <v>125</v>
      </c>
    </row>
    <row r="6" spans="1:10" ht="14.9" customHeight="1">
      <c r="A6" s="27" t="s">
        <v>86</v>
      </c>
      <c r="B6" s="23"/>
      <c r="C6" s="24"/>
      <c r="D6" s="24"/>
      <c r="E6" s="24"/>
      <c r="F6" s="39" t="s">
        <v>132</v>
      </c>
      <c r="G6" s="39" t="s">
        <v>132</v>
      </c>
      <c r="H6" s="39" t="s">
        <v>132</v>
      </c>
      <c r="J6" s="51" t="s">
        <v>131</v>
      </c>
    </row>
    <row r="7" spans="1:10" ht="14.9" customHeight="1">
      <c r="A7" s="28" t="s">
        <v>87</v>
      </c>
      <c r="B7" s="23"/>
      <c r="C7" s="24"/>
      <c r="D7" s="24"/>
      <c r="E7" s="24"/>
      <c r="F7" s="32">
        <v>0</v>
      </c>
      <c r="G7" s="32">
        <v>0</v>
      </c>
      <c r="H7" s="32">
        <v>0</v>
      </c>
      <c r="J7" s="51" t="s">
        <v>131</v>
      </c>
    </row>
    <row r="8" spans="1:10" ht="14.9" customHeight="1">
      <c r="A8" s="27" t="s">
        <v>88</v>
      </c>
      <c r="B8" s="23"/>
      <c r="C8" s="24"/>
      <c r="D8" s="24"/>
      <c r="E8" s="24"/>
      <c r="F8" s="39" t="s">
        <v>132</v>
      </c>
      <c r="G8" s="39" t="s">
        <v>132</v>
      </c>
      <c r="H8" s="39" t="s">
        <v>132</v>
      </c>
      <c r="J8" s="51" t="s">
        <v>131</v>
      </c>
    </row>
    <row r="9" spans="1:10" ht="14.9"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9" customHeight="1">
      <c r="A11" s="27" t="s">
        <v>137</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125</v>
      </c>
    </row>
    <row r="13" spans="1:10" ht="14.9" customHeight="1">
      <c r="A13" s="26" t="s">
        <v>6</v>
      </c>
      <c r="B13" s="23"/>
      <c r="C13" s="23"/>
      <c r="D13" s="23"/>
      <c r="E13" s="23"/>
      <c r="F13" s="29" t="e">
        <f>+#REF!</f>
        <v>#REF!</v>
      </c>
      <c r="G13" s="29" t="e">
        <f>+#REF!</f>
        <v>#REF!</v>
      </c>
      <c r="H13" s="29" t="e">
        <f>+#REF!</f>
        <v>#REF!</v>
      </c>
      <c r="J13" t="s">
        <v>125</v>
      </c>
    </row>
    <row r="14" spans="1:10" ht="14.9" customHeight="1">
      <c r="A14" s="27" t="s">
        <v>136</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125</v>
      </c>
    </row>
    <row r="16" spans="1:10" ht="14.9" customHeight="1">
      <c r="A16" s="26"/>
      <c r="B16" s="23"/>
      <c r="C16" s="23"/>
      <c r="D16" s="23"/>
      <c r="E16" s="23"/>
      <c r="F16" s="29"/>
      <c r="G16" s="29"/>
      <c r="H16" s="29"/>
    </row>
    <row r="17" spans="1:11" ht="14.9" customHeight="1">
      <c r="A17" s="49" t="s">
        <v>142</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125</v>
      </c>
    </row>
    <row r="19" spans="1:11" ht="14.9" customHeight="1">
      <c r="A19" s="26" t="s">
        <v>138</v>
      </c>
      <c r="B19" s="23"/>
      <c r="C19" s="23"/>
      <c r="D19" s="23"/>
      <c r="E19" s="23"/>
      <c r="F19" s="29" t="e">
        <f>+#REF!</f>
        <v>#REF!</v>
      </c>
      <c r="G19" s="29" t="e">
        <f>+#REF!</f>
        <v>#REF!</v>
      </c>
      <c r="H19" s="29" t="e">
        <f>+#REF!</f>
        <v>#REF!</v>
      </c>
      <c r="J19" t="s">
        <v>125</v>
      </c>
    </row>
    <row r="20" spans="1:11" ht="14.9" customHeight="1">
      <c r="A20" s="26" t="s">
        <v>139</v>
      </c>
      <c r="B20" s="23"/>
      <c r="C20" s="23"/>
      <c r="D20" s="23"/>
      <c r="E20" s="23"/>
      <c r="F20" s="29" t="e">
        <f>+#REF!</f>
        <v>#REF!</v>
      </c>
      <c r="G20" s="29" t="e">
        <f>+#REF!</f>
        <v>#REF!</v>
      </c>
      <c r="H20" s="29" t="e">
        <f>+#REF!</f>
        <v>#REF!</v>
      </c>
      <c r="J20" t="s">
        <v>125</v>
      </c>
    </row>
    <row r="21" spans="1:11" ht="14.9" customHeight="1">
      <c r="A21" s="26" t="s">
        <v>120</v>
      </c>
      <c r="B21" s="23"/>
      <c r="C21" s="23"/>
      <c r="D21" s="23"/>
      <c r="E21" s="23"/>
      <c r="F21" s="29" t="e">
        <f>+#REF!</f>
        <v>#REF!</v>
      </c>
      <c r="G21" s="29" t="e">
        <f>+#REF!</f>
        <v>#REF!</v>
      </c>
      <c r="H21" s="29" t="e">
        <f>+#REF!</f>
        <v>#REF!</v>
      </c>
      <c r="J21" t="s">
        <v>125</v>
      </c>
    </row>
    <row r="22" spans="1:11" ht="14.9" customHeight="1">
      <c r="A22" s="26" t="s">
        <v>140</v>
      </c>
      <c r="B22" s="23"/>
      <c r="C22" s="23"/>
      <c r="D22" s="23"/>
      <c r="E22" s="23"/>
      <c r="F22" s="29" t="e">
        <f>+#REF!+#REF!</f>
        <v>#REF!</v>
      </c>
      <c r="G22" s="29" t="e">
        <f>+#REF!+#REF!</f>
        <v>#REF!</v>
      </c>
      <c r="H22" s="29" t="e">
        <f>+#REF!+#REF!</f>
        <v>#REF!</v>
      </c>
      <c r="J22" t="s">
        <v>125</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125</v>
      </c>
    </row>
    <row r="26" spans="1:11" ht="14.9" customHeight="1">
      <c r="A26" s="26" t="s">
        <v>149</v>
      </c>
      <c r="B26" s="23"/>
      <c r="C26" s="23"/>
      <c r="D26" s="23"/>
      <c r="E26" s="23"/>
      <c r="F26" s="29" t="e">
        <f>+#REF!+#REF!</f>
        <v>#REF!</v>
      </c>
      <c r="G26" s="29" t="e">
        <f>+#REF!+#REF!</f>
        <v>#REF!</v>
      </c>
      <c r="H26" s="29" t="e">
        <f>+#REF!+#REF!</f>
        <v>#REF!</v>
      </c>
      <c r="J26" t="s">
        <v>125</v>
      </c>
    </row>
    <row r="27" spans="1:11" ht="14.9" customHeight="1">
      <c r="A27" s="26" t="s">
        <v>91</v>
      </c>
      <c r="B27" s="23"/>
      <c r="C27" s="23"/>
      <c r="D27" s="23"/>
      <c r="E27" s="23"/>
      <c r="F27" s="29" t="e">
        <f>+#REF!</f>
        <v>#REF!</v>
      </c>
      <c r="G27" s="29" t="e">
        <f>+#REF!</f>
        <v>#REF!</v>
      </c>
      <c r="H27" s="29" t="e">
        <f>+#REF!</f>
        <v>#REF!</v>
      </c>
      <c r="J27" t="s">
        <v>125</v>
      </c>
    </row>
    <row r="28" spans="1:11" ht="14.9" customHeight="1">
      <c r="A28" s="26" t="s">
        <v>141</v>
      </c>
      <c r="B28" s="23"/>
      <c r="C28" s="23"/>
      <c r="D28" s="23"/>
      <c r="E28" s="23"/>
      <c r="F28" s="29"/>
      <c r="G28" s="29"/>
      <c r="H28" s="29"/>
      <c r="K28" s="51" t="s">
        <v>150</v>
      </c>
    </row>
    <row r="29" spans="1:11" ht="14.9" customHeight="1">
      <c r="A29" s="26" t="s">
        <v>126</v>
      </c>
      <c r="B29" s="23"/>
      <c r="C29" s="23"/>
      <c r="D29" s="23"/>
      <c r="E29" s="23"/>
      <c r="F29" s="29" t="e">
        <f>+#REF!</f>
        <v>#REF!</v>
      </c>
      <c r="G29" s="29" t="e">
        <f>+#REF!</f>
        <v>#REF!</v>
      </c>
      <c r="H29" s="29" t="e">
        <f>+#REF!</f>
        <v>#REF!</v>
      </c>
      <c r="J29" t="s">
        <v>125</v>
      </c>
    </row>
    <row r="30" spans="1:11" ht="14.9" customHeight="1">
      <c r="A30" s="26"/>
      <c r="B30" s="23"/>
      <c r="C30" s="23"/>
      <c r="D30" s="23"/>
      <c r="E30" s="23"/>
      <c r="F30" s="29"/>
      <c r="G30" s="29"/>
      <c r="H30" s="29"/>
    </row>
    <row r="31" spans="1:11" ht="14.9" customHeight="1">
      <c r="A31" s="49" t="s">
        <v>144</v>
      </c>
      <c r="B31" s="23"/>
      <c r="C31" s="23"/>
      <c r="D31" s="23"/>
      <c r="E31" s="23"/>
      <c r="F31" s="29"/>
      <c r="G31" s="29"/>
      <c r="H31" s="29"/>
    </row>
    <row r="32" spans="1:11" ht="14.9" customHeight="1">
      <c r="A32" s="26" t="s">
        <v>145</v>
      </c>
      <c r="B32" s="23"/>
      <c r="C32" s="23"/>
      <c r="D32" s="23"/>
      <c r="E32" s="23"/>
      <c r="F32" s="29"/>
      <c r="G32" s="29"/>
      <c r="H32" s="29"/>
    </row>
    <row r="33" spans="1:8" ht="14.9" customHeight="1">
      <c r="A33" s="26" t="s">
        <v>146</v>
      </c>
      <c r="B33" s="23"/>
      <c r="C33" s="23"/>
      <c r="D33" s="23"/>
      <c r="E33" s="23"/>
      <c r="F33" s="29"/>
      <c r="G33" s="29"/>
      <c r="H33" s="29"/>
    </row>
    <row r="34" spans="1:8" ht="14.9" customHeight="1">
      <c r="A34" s="26" t="s">
        <v>147</v>
      </c>
      <c r="B34" s="23"/>
      <c r="C34" s="23"/>
      <c r="D34" s="23"/>
      <c r="E34" s="23"/>
      <c r="F34" s="29"/>
      <c r="G34" s="29"/>
      <c r="H34" s="29"/>
    </row>
    <row r="35" spans="1:8" ht="14.9" customHeight="1">
      <c r="A35" s="26" t="s">
        <v>148</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5" customHeight="1">
      <c r="A7" s="2" t="s">
        <v>174</v>
      </c>
      <c r="B7" s="5">
        <v>1031.425</v>
      </c>
      <c r="C7" s="5">
        <v>1451.002</v>
      </c>
      <c r="E7" t="s">
        <v>220</v>
      </c>
    </row>
    <row r="8" spans="1:13" ht="14.5"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sheetPr>
    <tabColor theme="0" tint="-0.249977111117893"/>
  </sheetPr>
  <dimension ref="A1:B21"/>
  <sheetViews>
    <sheetView showGridLines="0" view="pageBreakPreview" zoomScale="80" zoomScaleNormal="90" zoomScaleSheetLayoutView="80" workbookViewId="0"/>
  </sheetViews>
  <sheetFormatPr defaultColWidth="8.81640625" defaultRowHeight="14.5"/>
  <cols>
    <col min="1" max="1" width="47.453125" bestFit="1" customWidth="1"/>
    <col min="2" max="2" width="24.1796875" bestFit="1" customWidth="1"/>
  </cols>
  <sheetData>
    <row r="1" spans="1:2" s="206" customFormat="1">
      <c r="A1" s="150" t="s">
        <v>1</v>
      </c>
      <c r="B1" s="150" t="s">
        <v>372</v>
      </c>
    </row>
    <row r="2" spans="1:2" s="206" customFormat="1">
      <c r="A2" s="150" t="s">
        <v>267</v>
      </c>
      <c r="B2" s="150"/>
    </row>
    <row r="3" spans="1:2">
      <c r="A3" s="145" t="s">
        <v>10</v>
      </c>
      <c r="B3" s="145" t="s">
        <v>302</v>
      </c>
    </row>
    <row r="4" spans="1:2">
      <c r="A4" s="145" t="s">
        <v>268</v>
      </c>
      <c r="B4" s="145" t="s">
        <v>303</v>
      </c>
    </row>
    <row r="5" spans="1:2">
      <c r="A5" s="145" t="s">
        <v>270</v>
      </c>
      <c r="B5" s="145" t="s">
        <v>310</v>
      </c>
    </row>
    <row r="6" spans="1:2">
      <c r="A6" s="145" t="s">
        <v>271</v>
      </c>
      <c r="B6" s="145" t="s">
        <v>304</v>
      </c>
    </row>
    <row r="7" spans="1:2">
      <c r="A7" s="145" t="s">
        <v>272</v>
      </c>
      <c r="B7" s="145" t="s">
        <v>305</v>
      </c>
    </row>
    <row r="8" spans="1:2">
      <c r="A8" s="145" t="s">
        <v>359</v>
      </c>
      <c r="B8" s="145" t="s">
        <v>366</v>
      </c>
    </row>
    <row r="9" spans="1:2">
      <c r="A9" s="145" t="s">
        <v>0</v>
      </c>
      <c r="B9" s="145" t="s">
        <v>367</v>
      </c>
    </row>
    <row r="10" spans="1:2">
      <c r="A10" s="145" t="s">
        <v>370</v>
      </c>
      <c r="B10" s="145" t="s">
        <v>368</v>
      </c>
    </row>
    <row r="11" spans="1:2">
      <c r="A11" s="145" t="s">
        <v>373</v>
      </c>
      <c r="B11" s="145" t="s">
        <v>410</v>
      </c>
    </row>
    <row r="12" spans="1:2">
      <c r="A12" s="145" t="s">
        <v>457</v>
      </c>
      <c r="B12" s="145" t="s">
        <v>527</v>
      </c>
    </row>
    <row r="13" spans="1:2" s="206" customFormat="1">
      <c r="A13" s="150" t="s">
        <v>418</v>
      </c>
      <c r="B13" s="150"/>
    </row>
    <row r="14" spans="1:2">
      <c r="A14" s="145" t="s">
        <v>268</v>
      </c>
      <c r="B14" s="145" t="s">
        <v>446</v>
      </c>
    </row>
    <row r="15" spans="1:2">
      <c r="A15" s="145" t="s">
        <v>270</v>
      </c>
      <c r="B15" s="145" t="s">
        <v>447</v>
      </c>
    </row>
    <row r="16" spans="1:2">
      <c r="A16" s="145" t="s">
        <v>272</v>
      </c>
      <c r="B16" s="145" t="s">
        <v>448</v>
      </c>
    </row>
    <row r="17" spans="1:2">
      <c r="A17" s="145" t="s">
        <v>271</v>
      </c>
      <c r="B17" s="145" t="s">
        <v>449</v>
      </c>
    </row>
    <row r="18" spans="1:2" s="206" customFormat="1">
      <c r="A18" s="150" t="s">
        <v>420</v>
      </c>
      <c r="B18" s="150"/>
    </row>
    <row r="19" spans="1:2">
      <c r="A19" s="145" t="s">
        <v>419</v>
      </c>
      <c r="B19" s="145" t="s">
        <v>450</v>
      </c>
    </row>
    <row r="20" spans="1:2">
      <c r="A20" s="145" t="s">
        <v>433</v>
      </c>
      <c r="B20" s="145" t="s">
        <v>451</v>
      </c>
    </row>
    <row r="21" spans="1:2">
      <c r="A21" s="145" t="s">
        <v>384</v>
      </c>
      <c r="B21" s="145" t="s">
        <v>537</v>
      </c>
    </row>
  </sheetData>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tabColor theme="0" tint="-0.249977111117893"/>
    <pageSetUpPr fitToPage="1"/>
  </sheetPr>
  <dimension ref="A1:R43"/>
  <sheetViews>
    <sheetView showGridLines="0" view="pageBreakPreview" zoomScale="80" zoomScaleNormal="80" zoomScaleSheetLayoutView="80" workbookViewId="0">
      <pane xSplit="1" topLeftCell="J1" activePane="topRight" state="frozen"/>
      <selection pane="topRight"/>
    </sheetView>
  </sheetViews>
  <sheetFormatPr defaultColWidth="8.81640625" defaultRowHeight="13"/>
  <cols>
    <col min="1" max="1" width="66.1796875" style="122" customWidth="1"/>
    <col min="2" max="14" width="10.453125" style="122" customWidth="1"/>
    <col min="15" max="16384" width="8.81640625" style="122"/>
  </cols>
  <sheetData>
    <row r="1" spans="1:18" s="150" customFormat="1">
      <c r="A1" s="149" t="s">
        <v>10</v>
      </c>
      <c r="B1" s="127"/>
      <c r="C1" s="127"/>
      <c r="D1" s="127"/>
      <c r="E1" s="127"/>
      <c r="F1" s="127"/>
      <c r="G1" s="127"/>
      <c r="H1" s="127"/>
      <c r="I1" s="127"/>
      <c r="J1" s="127"/>
      <c r="K1" s="127"/>
      <c r="L1" s="127"/>
      <c r="M1" s="127"/>
      <c r="N1" s="127"/>
    </row>
    <row r="2" spans="1:18" s="150" customFormat="1" ht="13.5" thickBot="1">
      <c r="A2" s="151" t="s">
        <v>267</v>
      </c>
      <c r="B2" s="149"/>
      <c r="C2" s="151"/>
      <c r="D2" s="151"/>
      <c r="E2" s="151"/>
      <c r="F2" s="149"/>
      <c r="G2" s="151"/>
      <c r="H2" s="151"/>
      <c r="I2" s="149"/>
      <c r="J2" s="151"/>
      <c r="K2" s="149"/>
      <c r="L2" s="149"/>
      <c r="M2" s="151"/>
      <c r="N2" s="149"/>
      <c r="O2" s="152"/>
      <c r="P2" s="152"/>
    </row>
    <row r="3" spans="1:18" s="150" customFormat="1" ht="14" thickTop="1" thickBot="1">
      <c r="A3" s="149" t="s">
        <v>229</v>
      </c>
      <c r="B3" s="153" t="s">
        <v>309</v>
      </c>
      <c r="C3" s="154" t="s">
        <v>329</v>
      </c>
      <c r="D3" s="154" t="s">
        <v>334</v>
      </c>
      <c r="E3" s="149" t="s">
        <v>350</v>
      </c>
      <c r="F3" s="154" t="s">
        <v>355</v>
      </c>
      <c r="G3" s="154" t="s">
        <v>382</v>
      </c>
      <c r="H3" s="154" t="s">
        <v>411</v>
      </c>
      <c r="I3" s="153" t="s">
        <v>413</v>
      </c>
      <c r="J3" s="154" t="s">
        <v>441</v>
      </c>
      <c r="K3" s="154" t="s">
        <v>444</v>
      </c>
      <c r="L3" s="154" t="s">
        <v>458</v>
      </c>
      <c r="M3" s="154" t="s">
        <v>461</v>
      </c>
      <c r="N3" s="153" t="s">
        <v>464</v>
      </c>
      <c r="O3" s="153" t="s">
        <v>481</v>
      </c>
      <c r="P3" s="153" t="s">
        <v>493</v>
      </c>
      <c r="Q3" s="253" t="s">
        <v>498</v>
      </c>
      <c r="R3" s="253" t="s">
        <v>522</v>
      </c>
    </row>
    <row r="4" spans="1:18" s="150" customFormat="1" ht="13.5" thickTop="1">
      <c r="A4" s="153" t="s">
        <v>3</v>
      </c>
      <c r="B4" s="155"/>
      <c r="C4" s="156"/>
      <c r="D4" s="156"/>
      <c r="E4" s="155"/>
      <c r="F4" s="156"/>
      <c r="G4" s="156"/>
      <c r="H4" s="156"/>
      <c r="I4" s="155"/>
      <c r="J4" s="156"/>
      <c r="K4" s="156"/>
      <c r="L4" s="156"/>
      <c r="M4" s="156"/>
      <c r="N4" s="155"/>
      <c r="O4" s="157"/>
      <c r="P4" s="157"/>
    </row>
    <row r="5" spans="1:18">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c r="R5" s="136">
        <v>4537</v>
      </c>
    </row>
    <row r="6" spans="1:18" ht="14.5">
      <c r="A6" s="135" t="s">
        <v>471</v>
      </c>
      <c r="B6" s="137">
        <v>5.6000000000000001E-2</v>
      </c>
      <c r="C6" s="137">
        <v>5.5E-2</v>
      </c>
      <c r="D6" s="137">
        <v>9.5000000000000001E-2</v>
      </c>
      <c r="E6" s="137">
        <v>4.2000000000000003E-2</v>
      </c>
      <c r="F6" s="137">
        <v>-1.7999999999999999E-2</v>
      </c>
      <c r="G6" s="137">
        <v>-0.126</v>
      </c>
      <c r="H6" s="137">
        <v>0.104</v>
      </c>
      <c r="I6" s="137">
        <v>6.0999999999999999E-2</v>
      </c>
      <c r="J6" s="137">
        <v>0.159</v>
      </c>
      <c r="K6" s="137">
        <v>0.313</v>
      </c>
      <c r="L6" s="137">
        <v>9.9000000000000005E-2</v>
      </c>
      <c r="M6" s="137">
        <v>0.124</v>
      </c>
      <c r="N6" s="137">
        <v>9.9000000000000005E-2</v>
      </c>
      <c r="O6" s="137">
        <v>0.184</v>
      </c>
      <c r="P6" s="137" t="s">
        <v>495</v>
      </c>
      <c r="Q6" s="137">
        <v>0.23899999999999999</v>
      </c>
      <c r="R6" s="137">
        <v>0.30299999999999999</v>
      </c>
    </row>
    <row r="7" spans="1:18">
      <c r="A7" s="135"/>
      <c r="B7" s="138"/>
      <c r="C7" s="138"/>
      <c r="D7" s="138"/>
      <c r="E7" s="138"/>
      <c r="F7" s="138"/>
      <c r="G7" s="138"/>
      <c r="H7" s="138"/>
      <c r="I7" s="138"/>
      <c r="J7" s="138"/>
      <c r="K7" s="138"/>
      <c r="L7" s="138"/>
      <c r="M7" s="138"/>
      <c r="N7" s="138"/>
      <c r="O7" s="138"/>
      <c r="P7" s="138"/>
      <c r="Q7" s="138"/>
      <c r="R7" s="138"/>
    </row>
    <row r="8" spans="1:18" s="150" customFormat="1">
      <c r="A8" s="149" t="s">
        <v>401</v>
      </c>
      <c r="B8" s="158">
        <v>284</v>
      </c>
      <c r="C8" s="158">
        <v>432.09999999999997</v>
      </c>
      <c r="D8" s="158">
        <v>265</v>
      </c>
      <c r="E8" s="158">
        <v>460</v>
      </c>
      <c r="F8" s="158">
        <v>219</v>
      </c>
      <c r="G8" s="158">
        <v>156</v>
      </c>
      <c r="H8" s="158">
        <v>176</v>
      </c>
      <c r="I8" s="158">
        <v>426</v>
      </c>
      <c r="J8" s="158">
        <v>163</v>
      </c>
      <c r="K8" s="158">
        <v>244</v>
      </c>
      <c r="L8" s="158">
        <v>80</v>
      </c>
      <c r="M8" s="158">
        <v>121</v>
      </c>
      <c r="N8" s="158">
        <v>-49</v>
      </c>
      <c r="O8" s="158">
        <v>132</v>
      </c>
      <c r="P8" s="158">
        <v>-171</v>
      </c>
      <c r="Q8" s="158">
        <v>-284</v>
      </c>
      <c r="R8" s="158">
        <v>-291</v>
      </c>
    </row>
    <row r="9" spans="1:18">
      <c r="A9" s="135" t="s">
        <v>508</v>
      </c>
      <c r="B9" s="139">
        <v>0.3</v>
      </c>
      <c r="C9" s="139">
        <v>1.7</v>
      </c>
      <c r="D9" s="140">
        <v>0.39999999999999991</v>
      </c>
      <c r="E9" s="140">
        <v>2.3000000000000003</v>
      </c>
      <c r="F9" s="139">
        <v>0.2</v>
      </c>
      <c r="G9" s="139">
        <v>54</v>
      </c>
      <c r="H9" s="139">
        <v>80</v>
      </c>
      <c r="I9" s="139">
        <v>-35</v>
      </c>
      <c r="J9" s="139">
        <v>47</v>
      </c>
      <c r="K9" s="139">
        <v>9</v>
      </c>
      <c r="L9" s="139">
        <v>34</v>
      </c>
      <c r="M9" s="139">
        <v>-51</v>
      </c>
      <c r="N9" s="139">
        <v>55</v>
      </c>
      <c r="O9" s="139">
        <v>73</v>
      </c>
      <c r="P9" s="139">
        <v>71</v>
      </c>
      <c r="Q9" s="139">
        <v>76</v>
      </c>
      <c r="R9" s="139">
        <v>10</v>
      </c>
    </row>
    <row r="10" spans="1:18" s="150" customFormat="1" hidden="1">
      <c r="A10" s="149" t="s">
        <v>176</v>
      </c>
      <c r="B10" s="159">
        <v>284.3</v>
      </c>
      <c r="C10" s="159">
        <v>433.79999999999995</v>
      </c>
      <c r="D10" s="159">
        <v>265</v>
      </c>
      <c r="E10" s="159">
        <v>462</v>
      </c>
      <c r="F10" s="159">
        <v>219.2</v>
      </c>
      <c r="G10" s="159">
        <v>210</v>
      </c>
      <c r="H10" s="159">
        <v>256</v>
      </c>
      <c r="I10" s="159">
        <v>392</v>
      </c>
      <c r="J10" s="159">
        <v>210</v>
      </c>
      <c r="K10" s="159">
        <v>253</v>
      </c>
      <c r="L10" s="159">
        <v>114</v>
      </c>
      <c r="M10" s="159">
        <v>69</v>
      </c>
      <c r="N10" s="159">
        <v>6</v>
      </c>
      <c r="O10" s="159">
        <v>205</v>
      </c>
      <c r="P10" s="159">
        <v>-100</v>
      </c>
      <c r="Q10" s="159">
        <v>-208</v>
      </c>
      <c r="R10" s="159">
        <v>-281</v>
      </c>
    </row>
    <row r="11" spans="1:18">
      <c r="A11" s="135" t="s">
        <v>90</v>
      </c>
      <c r="B11" s="139">
        <v>-56.2</v>
      </c>
      <c r="C11" s="139">
        <v>0</v>
      </c>
      <c r="D11" s="140">
        <v>0</v>
      </c>
      <c r="E11" s="140">
        <v>-699</v>
      </c>
      <c r="F11" s="139">
        <v>0</v>
      </c>
      <c r="G11" s="139">
        <v>2383</v>
      </c>
      <c r="H11" s="139">
        <v>0</v>
      </c>
      <c r="I11" s="139">
        <v>-275</v>
      </c>
      <c r="J11" s="139">
        <v>0</v>
      </c>
      <c r="K11" s="139">
        <v>-74</v>
      </c>
      <c r="L11" s="139">
        <v>0</v>
      </c>
      <c r="M11" s="139">
        <v>0</v>
      </c>
      <c r="N11" s="139">
        <v>595</v>
      </c>
      <c r="O11" s="139">
        <v>0</v>
      </c>
      <c r="P11" s="261" t="s">
        <v>294</v>
      </c>
      <c r="Q11" s="261">
        <v>-86</v>
      </c>
      <c r="R11" s="261">
        <v>-44</v>
      </c>
    </row>
    <row r="12" spans="1:18" s="150" customFormat="1">
      <c r="A12" s="149" t="s">
        <v>6</v>
      </c>
      <c r="B12" s="159">
        <v>228.10000000000002</v>
      </c>
      <c r="C12" s="159">
        <v>433.79999999999995</v>
      </c>
      <c r="D12" s="159">
        <v>265.10000000000002</v>
      </c>
      <c r="E12" s="159">
        <v>-237.10000000000002</v>
      </c>
      <c r="F12" s="159">
        <v>219.2</v>
      </c>
      <c r="G12" s="159">
        <v>2594</v>
      </c>
      <c r="H12" s="159">
        <v>256</v>
      </c>
      <c r="I12" s="159">
        <v>117</v>
      </c>
      <c r="J12" s="159">
        <v>210</v>
      </c>
      <c r="K12" s="159">
        <v>179</v>
      </c>
      <c r="L12" s="159">
        <v>114</v>
      </c>
      <c r="M12" s="159">
        <v>69</v>
      </c>
      <c r="N12" s="159">
        <v>602</v>
      </c>
      <c r="O12" s="159">
        <v>205</v>
      </c>
      <c r="P12" s="159">
        <v>-100</v>
      </c>
      <c r="Q12" s="159">
        <v>-294</v>
      </c>
      <c r="R12" s="159">
        <v>-325</v>
      </c>
    </row>
    <row r="13" spans="1:18">
      <c r="A13" s="135"/>
      <c r="B13" s="142"/>
      <c r="C13" s="142"/>
      <c r="D13" s="142"/>
      <c r="E13" s="142"/>
      <c r="F13" s="142"/>
      <c r="G13" s="142"/>
      <c r="H13" s="142"/>
      <c r="I13" s="142"/>
      <c r="J13" s="142"/>
      <c r="K13" s="142"/>
      <c r="L13" s="142"/>
      <c r="M13" s="142"/>
      <c r="N13" s="142"/>
      <c r="O13" s="142"/>
      <c r="P13" s="142"/>
      <c r="Q13" s="142"/>
      <c r="R13" s="142"/>
    </row>
    <row r="14" spans="1:18">
      <c r="A14" s="135" t="s">
        <v>360</v>
      </c>
      <c r="B14" s="139">
        <v>172.4</v>
      </c>
      <c r="C14" s="139">
        <v>331.29999999999995</v>
      </c>
      <c r="D14" s="139">
        <v>203.7</v>
      </c>
      <c r="E14" s="139">
        <v>-169.79999999999995</v>
      </c>
      <c r="F14" s="139">
        <v>155.69999999999999</v>
      </c>
      <c r="G14" s="139">
        <v>2517</v>
      </c>
      <c r="H14" s="139">
        <v>199</v>
      </c>
      <c r="I14" s="139">
        <v>-4</v>
      </c>
      <c r="J14" s="139">
        <v>155</v>
      </c>
      <c r="K14" s="139">
        <v>87</v>
      </c>
      <c r="L14" s="139">
        <v>91</v>
      </c>
      <c r="M14" s="139">
        <v>32</v>
      </c>
      <c r="N14" s="139">
        <v>483</v>
      </c>
      <c r="O14" s="139">
        <v>175</v>
      </c>
      <c r="P14" s="139">
        <v>-86</v>
      </c>
      <c r="Q14" s="139">
        <v>-250</v>
      </c>
      <c r="R14" s="139">
        <v>-288</v>
      </c>
    </row>
    <row r="15" spans="1:18">
      <c r="A15" s="135" t="s">
        <v>361</v>
      </c>
      <c r="B15" s="139">
        <v>-5.8</v>
      </c>
      <c r="C15" s="139">
        <v>17.100000000000001</v>
      </c>
      <c r="D15" s="139">
        <v>29.6</v>
      </c>
      <c r="E15" s="139">
        <v>11.100000000000001</v>
      </c>
      <c r="F15" s="139">
        <v>0.9</v>
      </c>
      <c r="G15" s="139">
        <v>-3</v>
      </c>
      <c r="H15" s="139">
        <v>-12</v>
      </c>
      <c r="I15" s="139">
        <v>-629</v>
      </c>
      <c r="J15" s="139">
        <v>-10</v>
      </c>
      <c r="K15" s="139">
        <v>5</v>
      </c>
      <c r="L15" s="139">
        <v>-36</v>
      </c>
      <c r="M15" s="139">
        <v>0</v>
      </c>
      <c r="N15" s="139">
        <v>0</v>
      </c>
      <c r="O15" s="139">
        <v>0</v>
      </c>
      <c r="P15" s="261" t="s">
        <v>294</v>
      </c>
      <c r="Q15" s="261" t="s">
        <v>294</v>
      </c>
      <c r="R15" s="261" t="s">
        <v>294</v>
      </c>
    </row>
    <row r="16" spans="1:18">
      <c r="A16" s="135" t="s">
        <v>369</v>
      </c>
      <c r="B16" s="139">
        <v>166.6</v>
      </c>
      <c r="C16" s="139">
        <v>348.4</v>
      </c>
      <c r="D16" s="139">
        <v>233.29999999999998</v>
      </c>
      <c r="E16" s="139">
        <v>-158.69999999999996</v>
      </c>
      <c r="F16" s="139">
        <v>156.6</v>
      </c>
      <c r="G16" s="139">
        <v>2515</v>
      </c>
      <c r="H16" s="139">
        <v>188</v>
      </c>
      <c r="I16" s="139">
        <v>-633</v>
      </c>
      <c r="J16" s="139">
        <v>145</v>
      </c>
      <c r="K16" s="139">
        <v>92</v>
      </c>
      <c r="L16" s="139">
        <v>55</v>
      </c>
      <c r="M16" s="139">
        <v>32</v>
      </c>
      <c r="N16" s="139">
        <v>483</v>
      </c>
      <c r="O16" s="139">
        <v>175</v>
      </c>
      <c r="P16" s="139">
        <v>-86</v>
      </c>
      <c r="Q16" s="139">
        <v>-250</v>
      </c>
      <c r="R16" s="139">
        <v>-288</v>
      </c>
    </row>
    <row r="17" spans="1:18">
      <c r="A17" s="135" t="s">
        <v>9</v>
      </c>
      <c r="B17" s="143">
        <v>2.48</v>
      </c>
      <c r="C17" s="143">
        <v>5.17</v>
      </c>
      <c r="D17" s="143">
        <v>3.46</v>
      </c>
      <c r="E17" s="143">
        <v>-2.36</v>
      </c>
      <c r="F17" s="143">
        <v>2.33</v>
      </c>
      <c r="G17" s="143">
        <v>37.340000000000003</v>
      </c>
      <c r="H17" s="143">
        <v>2.79</v>
      </c>
      <c r="I17" s="143">
        <v>-9.4</v>
      </c>
      <c r="J17" s="143">
        <v>1.99</v>
      </c>
      <c r="K17" s="143">
        <v>1.18</v>
      </c>
      <c r="L17" s="143">
        <v>0.71</v>
      </c>
      <c r="M17" s="143">
        <v>0.41</v>
      </c>
      <c r="N17" s="143">
        <v>6.2</v>
      </c>
      <c r="O17" s="143">
        <v>2.25</v>
      </c>
      <c r="P17" s="143">
        <v>-1.1000000000000001</v>
      </c>
      <c r="Q17" s="143">
        <v>-3.19</v>
      </c>
      <c r="R17" s="143">
        <v>-3.68</v>
      </c>
    </row>
    <row r="18" spans="1:18" s="274" customFormat="1" hidden="1">
      <c r="A18" s="272"/>
      <c r="B18" s="273"/>
      <c r="C18" s="273"/>
      <c r="D18" s="273"/>
      <c r="E18" s="273"/>
      <c r="F18" s="273"/>
      <c r="G18" s="273"/>
      <c r="H18" s="273"/>
      <c r="I18" s="273"/>
      <c r="J18" s="273"/>
      <c r="K18" s="273"/>
      <c r="L18" s="273"/>
      <c r="M18" s="273"/>
      <c r="N18" s="273"/>
      <c r="O18" s="273"/>
      <c r="P18" s="273"/>
      <c r="Q18" s="273"/>
      <c r="R18" s="273"/>
    </row>
    <row r="19" spans="1:18" s="274" customFormat="1" hidden="1">
      <c r="A19" s="272" t="s">
        <v>384</v>
      </c>
      <c r="B19" s="273">
        <v>218</v>
      </c>
      <c r="C19" s="273">
        <v>333</v>
      </c>
      <c r="D19" s="273">
        <v>206</v>
      </c>
      <c r="E19" s="273">
        <v>389</v>
      </c>
      <c r="F19" s="273">
        <v>158</v>
      </c>
      <c r="G19" s="273">
        <v>148</v>
      </c>
      <c r="H19" s="273">
        <v>218.63850600000001</v>
      </c>
      <c r="I19" s="273">
        <v>432</v>
      </c>
      <c r="J19" s="273">
        <v>231</v>
      </c>
      <c r="K19" s="273">
        <v>266</v>
      </c>
      <c r="L19" s="273">
        <v>179</v>
      </c>
      <c r="M19" s="273">
        <v>189</v>
      </c>
      <c r="N19" s="273">
        <v>39</v>
      </c>
      <c r="O19" s="273">
        <v>212</v>
      </c>
      <c r="P19" s="273">
        <v>-49</v>
      </c>
      <c r="Q19" s="273">
        <v>-132</v>
      </c>
      <c r="R19" s="273"/>
    </row>
    <row r="20" spans="1:18" s="274" customFormat="1" hidden="1">
      <c r="A20" s="272" t="s">
        <v>402</v>
      </c>
      <c r="B20" s="275">
        <v>3.25</v>
      </c>
      <c r="C20" s="275">
        <v>4.9400000000000004</v>
      </c>
      <c r="D20" s="275">
        <v>3.06</v>
      </c>
      <c r="E20" s="275">
        <v>5.78</v>
      </c>
      <c r="F20" s="275">
        <v>2.35</v>
      </c>
      <c r="G20" s="275">
        <v>2.2000000000000002</v>
      </c>
      <c r="H20" s="275">
        <v>3.2464222368019873</v>
      </c>
      <c r="I20" s="275">
        <v>6.41</v>
      </c>
      <c r="J20" s="275">
        <v>3.1643463119415882</v>
      </c>
      <c r="K20" s="275">
        <v>3.41</v>
      </c>
      <c r="L20" s="275">
        <v>2.2999999999999998</v>
      </c>
      <c r="M20" s="275">
        <v>2.4300000000000002</v>
      </c>
      <c r="N20" s="275">
        <v>0.5</v>
      </c>
      <c r="O20" s="275">
        <v>2.71</v>
      </c>
      <c r="P20" s="275">
        <v>-0.63</v>
      </c>
      <c r="Q20" s="275">
        <v>-1.69</v>
      </c>
      <c r="R20" s="275"/>
    </row>
    <row r="21" spans="1:18">
      <c r="A21" s="145"/>
      <c r="B21" s="145"/>
      <c r="C21" s="146"/>
      <c r="D21" s="145"/>
      <c r="E21" s="145"/>
      <c r="F21" s="145"/>
      <c r="G21" s="145"/>
      <c r="H21" s="145"/>
      <c r="I21" s="145"/>
      <c r="J21" s="145"/>
      <c r="K21" s="145"/>
      <c r="L21" s="145"/>
      <c r="M21" s="145"/>
      <c r="N21" s="145"/>
      <c r="O21" s="145"/>
      <c r="P21" s="145"/>
    </row>
    <row r="22" spans="1:18" s="150" customFormat="1">
      <c r="A22" s="149" t="s">
        <v>10</v>
      </c>
      <c r="B22" s="127"/>
      <c r="C22" s="127"/>
      <c r="D22" s="127"/>
      <c r="E22" s="127"/>
      <c r="F22" s="127"/>
      <c r="G22" s="127"/>
      <c r="H22" s="127"/>
      <c r="I22" s="127"/>
      <c r="J22" s="127"/>
      <c r="K22" s="127"/>
      <c r="L22" s="127"/>
      <c r="M22" s="127"/>
      <c r="N22" s="127"/>
      <c r="O22" s="127"/>
      <c r="P22" s="127"/>
    </row>
    <row r="23" spans="1:18" s="150" customFormat="1" ht="13.5" thickBot="1">
      <c r="A23" s="151" t="s">
        <v>273</v>
      </c>
      <c r="B23" s="149"/>
      <c r="C23" s="151"/>
      <c r="D23" s="151"/>
      <c r="E23" s="151"/>
      <c r="F23" s="149"/>
      <c r="G23" s="151"/>
      <c r="H23" s="151"/>
      <c r="I23" s="149"/>
      <c r="J23" s="151"/>
      <c r="K23" s="149"/>
      <c r="L23" s="149"/>
      <c r="M23" s="151"/>
      <c r="N23" s="149"/>
    </row>
    <row r="24" spans="1:18" s="150" customFormat="1" ht="14" thickTop="1" thickBot="1">
      <c r="A24" s="149" t="s">
        <v>229</v>
      </c>
      <c r="B24" s="153" t="s">
        <v>309</v>
      </c>
      <c r="C24" s="154" t="s">
        <v>329</v>
      </c>
      <c r="D24" s="154" t="s">
        <v>334</v>
      </c>
      <c r="E24" s="149" t="s">
        <v>350</v>
      </c>
      <c r="F24" s="154" t="s">
        <v>355</v>
      </c>
      <c r="G24" s="154" t="s">
        <v>382</v>
      </c>
      <c r="H24" s="154" t="s">
        <v>411</v>
      </c>
      <c r="I24" s="153" t="s">
        <v>413</v>
      </c>
      <c r="J24" s="154" t="s">
        <v>441</v>
      </c>
      <c r="K24" s="154" t="s">
        <v>444</v>
      </c>
      <c r="L24" s="154" t="s">
        <v>458</v>
      </c>
      <c r="M24" s="154" t="s">
        <v>461</v>
      </c>
      <c r="N24" s="153" t="s">
        <v>464</v>
      </c>
      <c r="O24" s="253" t="str">
        <f>O3</f>
        <v>Q2 2022</v>
      </c>
      <c r="P24" s="253" t="str">
        <f>P3</f>
        <v>Q3 2022</v>
      </c>
      <c r="Q24" s="253" t="str">
        <f>Q3</f>
        <v>Q4 2022</v>
      </c>
      <c r="R24" s="253" t="s">
        <v>522</v>
      </c>
    </row>
    <row r="25" spans="1:18" s="150" customFormat="1" ht="13.5" thickTop="1">
      <c r="A25" s="153" t="s">
        <v>3</v>
      </c>
      <c r="B25" s="155"/>
      <c r="C25" s="156"/>
      <c r="D25" s="156"/>
      <c r="E25" s="155"/>
      <c r="F25" s="156"/>
      <c r="G25" s="156"/>
      <c r="H25" s="156"/>
      <c r="I25" s="155"/>
      <c r="J25" s="156"/>
      <c r="K25" s="156"/>
      <c r="L25" s="156"/>
      <c r="M25" s="156"/>
      <c r="N25" s="155"/>
      <c r="O25" s="155"/>
      <c r="P25" s="155"/>
    </row>
    <row r="26" spans="1:18">
      <c r="A26" s="135" t="s">
        <v>4</v>
      </c>
      <c r="B26" s="144">
        <v>3430</v>
      </c>
      <c r="C26" s="144">
        <v>6995.6</v>
      </c>
      <c r="D26" s="144">
        <v>10378.200000000001</v>
      </c>
      <c r="E26" s="144">
        <v>14203.6</v>
      </c>
      <c r="F26" s="144">
        <v>3370.2</v>
      </c>
      <c r="G26" s="144">
        <v>5994.2</v>
      </c>
      <c r="H26" s="144">
        <v>8822</v>
      </c>
      <c r="I26" s="144">
        <v>12003</v>
      </c>
      <c r="J26" s="144">
        <v>2982</v>
      </c>
      <c r="K26" s="144">
        <v>6054</v>
      </c>
      <c r="L26" s="144">
        <f>+L5+K5+J5</f>
        <v>9108</v>
      </c>
      <c r="M26" s="144">
        <v>12661</v>
      </c>
      <c r="N26" s="144">
        <v>3324</v>
      </c>
      <c r="O26" s="144">
        <v>7049</v>
      </c>
      <c r="P26" s="144">
        <v>11021</v>
      </c>
      <c r="Q26" s="144">
        <v>15691</v>
      </c>
      <c r="R26" s="144">
        <v>4537</v>
      </c>
    </row>
    <row r="27" spans="1:18" ht="14.5">
      <c r="A27" s="135" t="s">
        <v>471</v>
      </c>
      <c r="B27" s="137">
        <v>5.6000000000000001E-2</v>
      </c>
      <c r="C27" s="137">
        <v>5.5E-2</v>
      </c>
      <c r="D27" s="137">
        <v>6.8000000000000005E-2</v>
      </c>
      <c r="E27" s="137">
        <v>6.0999999999999999E-2</v>
      </c>
      <c r="F27" s="137">
        <v>-1.7999999999999999E-2</v>
      </c>
      <c r="G27" s="137">
        <v>-6.9000000000000006E-2</v>
      </c>
      <c r="H27" s="137">
        <v>-1.9E-2</v>
      </c>
      <c r="I27" s="137">
        <v>1E-3</v>
      </c>
      <c r="J27" s="137">
        <v>0.159</v>
      </c>
      <c r="K27" s="137">
        <v>0.23200000000000001</v>
      </c>
      <c r="L27" s="137">
        <v>0.184</v>
      </c>
      <c r="M27" s="137">
        <v>0.16700000000000001</v>
      </c>
      <c r="N27" s="137">
        <v>9.9000000000000005E-2</v>
      </c>
      <c r="O27" s="137">
        <v>0.14199999999999999</v>
      </c>
      <c r="P27" s="137">
        <v>0.18</v>
      </c>
      <c r="Q27" s="137">
        <v>0.19700000000000001</v>
      </c>
      <c r="R27" s="137">
        <v>0.30299999999999999</v>
      </c>
    </row>
    <row r="28" spans="1:18">
      <c r="A28" s="135"/>
      <c r="B28" s="138"/>
      <c r="C28" s="138"/>
      <c r="D28" s="138"/>
      <c r="E28" s="138"/>
      <c r="F28" s="138"/>
      <c r="G28" s="138"/>
      <c r="H28" s="138"/>
      <c r="I28" s="138"/>
      <c r="J28" s="138"/>
      <c r="K28" s="138"/>
      <c r="L28" s="138"/>
      <c r="M28" s="138"/>
      <c r="N28" s="138"/>
      <c r="O28" s="138"/>
      <c r="P28" s="138"/>
      <c r="Q28" s="138"/>
      <c r="R28" s="138"/>
    </row>
    <row r="29" spans="1:18" s="150" customFormat="1">
      <c r="A29" s="149" t="s">
        <v>401</v>
      </c>
      <c r="B29" s="158">
        <v>284</v>
      </c>
      <c r="C29" s="158">
        <v>716.09999999999991</v>
      </c>
      <c r="D29" s="158">
        <v>981</v>
      </c>
      <c r="E29" s="158">
        <v>1440.6</v>
      </c>
      <c r="F29" s="158">
        <v>219</v>
      </c>
      <c r="G29" s="158">
        <v>375</v>
      </c>
      <c r="H29" s="158">
        <v>551</v>
      </c>
      <c r="I29" s="158">
        <v>978</v>
      </c>
      <c r="J29" s="158">
        <v>163</v>
      </c>
      <c r="K29" s="158">
        <v>407</v>
      </c>
      <c r="L29" s="158">
        <v>487</v>
      </c>
      <c r="M29" s="158">
        <v>607</v>
      </c>
      <c r="N29" s="158">
        <v>-49</v>
      </c>
      <c r="O29" s="158">
        <v>83</v>
      </c>
      <c r="P29" s="158">
        <v>-88</v>
      </c>
      <c r="Q29" s="158">
        <v>-372</v>
      </c>
      <c r="R29" s="158">
        <v>-291</v>
      </c>
    </row>
    <row r="30" spans="1:18">
      <c r="A30" s="135" t="s">
        <v>508</v>
      </c>
      <c r="B30" s="139">
        <v>0.3</v>
      </c>
      <c r="C30" s="139">
        <v>2</v>
      </c>
      <c r="D30" s="139">
        <v>2.4</v>
      </c>
      <c r="E30" s="139">
        <v>4.7</v>
      </c>
      <c r="F30" s="139">
        <v>0.2</v>
      </c>
      <c r="G30" s="139">
        <v>54.2</v>
      </c>
      <c r="H30" s="139">
        <v>134</v>
      </c>
      <c r="I30" s="139">
        <v>100</v>
      </c>
      <c r="J30" s="139">
        <v>47</v>
      </c>
      <c r="K30" s="139">
        <v>57</v>
      </c>
      <c r="L30" s="139">
        <v>91</v>
      </c>
      <c r="M30" s="139">
        <v>40</v>
      </c>
      <c r="N30" s="139">
        <v>55</v>
      </c>
      <c r="O30" s="139">
        <v>128</v>
      </c>
      <c r="P30" s="139">
        <v>200</v>
      </c>
      <c r="Q30" s="139">
        <v>275</v>
      </c>
      <c r="R30" s="139">
        <v>10</v>
      </c>
    </row>
    <row r="31" spans="1:18" s="150" customFormat="1" hidden="1">
      <c r="A31" s="149" t="s">
        <v>176</v>
      </c>
      <c r="B31" s="159">
        <v>284.3</v>
      </c>
      <c r="C31" s="159">
        <v>718.09999999999991</v>
      </c>
      <c r="D31" s="159">
        <v>983</v>
      </c>
      <c r="E31" s="159">
        <v>1445.3</v>
      </c>
      <c r="F31" s="159">
        <v>219.2</v>
      </c>
      <c r="G31" s="159">
        <v>429.2</v>
      </c>
      <c r="H31" s="159">
        <v>686</v>
      </c>
      <c r="I31" s="159">
        <v>1077</v>
      </c>
      <c r="J31" s="159">
        <v>210</v>
      </c>
      <c r="K31" s="159">
        <v>463</v>
      </c>
      <c r="L31" s="159">
        <v>578</v>
      </c>
      <c r="M31" s="159">
        <v>647</v>
      </c>
      <c r="N31" s="159">
        <v>6</v>
      </c>
      <c r="O31" s="159">
        <v>212</v>
      </c>
      <c r="P31" s="159">
        <v>112</v>
      </c>
      <c r="Q31" s="159">
        <v>-97</v>
      </c>
      <c r="R31" s="159">
        <v>-281</v>
      </c>
    </row>
    <row r="32" spans="1:18">
      <c r="A32" s="135" t="s">
        <v>90</v>
      </c>
      <c r="B32" s="139">
        <v>-56.2</v>
      </c>
      <c r="C32" s="139">
        <v>-56.2</v>
      </c>
      <c r="D32" s="139">
        <v>-56</v>
      </c>
      <c r="E32" s="139">
        <v>-755.4</v>
      </c>
      <c r="F32" s="139">
        <v>0</v>
      </c>
      <c r="G32" s="139">
        <v>2383</v>
      </c>
      <c r="H32" s="139">
        <v>2383</v>
      </c>
      <c r="I32" s="139">
        <v>2109</v>
      </c>
      <c r="J32" s="139">
        <v>0</v>
      </c>
      <c r="K32" s="139">
        <v>-74</v>
      </c>
      <c r="L32" s="139">
        <v>-74</v>
      </c>
      <c r="M32" s="139">
        <v>-74</v>
      </c>
      <c r="N32" s="139">
        <v>595</v>
      </c>
      <c r="O32" s="139">
        <v>595</v>
      </c>
      <c r="P32" s="139">
        <v>595</v>
      </c>
      <c r="Q32" s="139">
        <v>510</v>
      </c>
      <c r="R32" s="139">
        <v>-44</v>
      </c>
    </row>
    <row r="33" spans="1:18" s="150" customFormat="1">
      <c r="A33" s="149" t="s">
        <v>6</v>
      </c>
      <c r="B33" s="159">
        <v>228.10000000000002</v>
      </c>
      <c r="C33" s="159">
        <v>661.89999999999986</v>
      </c>
      <c r="D33" s="159">
        <v>927</v>
      </c>
      <c r="E33" s="159">
        <v>689.9</v>
      </c>
      <c r="F33" s="159">
        <v>219.2</v>
      </c>
      <c r="G33" s="159">
        <v>2813.2</v>
      </c>
      <c r="H33" s="159">
        <v>3069</v>
      </c>
      <c r="I33" s="159">
        <f t="shared" ref="I33" si="0">+H33+I12</f>
        <v>3186</v>
      </c>
      <c r="J33" s="159">
        <v>210</v>
      </c>
      <c r="K33" s="159">
        <v>390</v>
      </c>
      <c r="L33" s="159">
        <v>503</v>
      </c>
      <c r="M33" s="159">
        <v>573</v>
      </c>
      <c r="N33" s="159">
        <v>602</v>
      </c>
      <c r="O33" s="159">
        <v>807</v>
      </c>
      <c r="P33" s="159">
        <v>707</v>
      </c>
      <c r="Q33" s="159">
        <v>413</v>
      </c>
      <c r="R33" s="159">
        <v>-325</v>
      </c>
    </row>
    <row r="34" spans="1:18">
      <c r="A34" s="135"/>
      <c r="B34" s="142"/>
      <c r="C34" s="142"/>
      <c r="D34" s="142"/>
      <c r="E34" s="142"/>
      <c r="F34" s="142"/>
      <c r="G34" s="142"/>
      <c r="H34" s="142"/>
      <c r="I34" s="142"/>
      <c r="J34" s="142"/>
      <c r="K34" s="142"/>
      <c r="L34" s="142"/>
      <c r="M34" s="142"/>
      <c r="N34" s="142"/>
      <c r="O34" s="142"/>
      <c r="P34" s="142"/>
      <c r="Q34" s="142"/>
      <c r="R34" s="142"/>
    </row>
    <row r="35" spans="1:18">
      <c r="A35" s="135" t="s">
        <v>360</v>
      </c>
      <c r="B35" s="139">
        <v>172.4</v>
      </c>
      <c r="C35" s="139">
        <v>503.69999999999993</v>
      </c>
      <c r="D35" s="139">
        <v>707.39999999999986</v>
      </c>
      <c r="E35" s="139">
        <v>537.59999999999991</v>
      </c>
      <c r="F35" s="139">
        <v>155.69999999999999</v>
      </c>
      <c r="G35" s="139">
        <v>2672.7</v>
      </c>
      <c r="H35" s="139">
        <v>2873</v>
      </c>
      <c r="I35" s="139">
        <v>2869</v>
      </c>
      <c r="J35" s="139">
        <v>155</v>
      </c>
      <c r="K35" s="139">
        <v>242</v>
      </c>
      <c r="L35" s="139">
        <v>333</v>
      </c>
      <c r="M35" s="139">
        <v>365</v>
      </c>
      <c r="N35" s="139">
        <v>483</v>
      </c>
      <c r="O35" s="139">
        <v>659</v>
      </c>
      <c r="P35" s="139">
        <v>573</v>
      </c>
      <c r="Q35" s="139">
        <v>323</v>
      </c>
      <c r="R35" s="139">
        <v>-288</v>
      </c>
    </row>
    <row r="36" spans="1:18">
      <c r="A36" s="135" t="s">
        <v>361</v>
      </c>
      <c r="B36" s="139">
        <v>-5.8</v>
      </c>
      <c r="C36" s="139">
        <v>11.3</v>
      </c>
      <c r="D36" s="139">
        <v>40.900000000000006</v>
      </c>
      <c r="E36" s="139">
        <v>52.000000000000007</v>
      </c>
      <c r="F36" s="139">
        <v>0.9</v>
      </c>
      <c r="G36" s="139">
        <v>-2.1</v>
      </c>
      <c r="H36" s="139">
        <v>-14</v>
      </c>
      <c r="I36" s="139">
        <v>-643</v>
      </c>
      <c r="J36" s="139">
        <v>-10</v>
      </c>
      <c r="K36" s="139">
        <v>-4</v>
      </c>
      <c r="L36" s="139">
        <v>-40</v>
      </c>
      <c r="M36" s="139">
        <v>-40</v>
      </c>
      <c r="N36" s="139">
        <v>0</v>
      </c>
      <c r="O36" s="139">
        <v>0</v>
      </c>
      <c r="P36" s="261" t="s">
        <v>294</v>
      </c>
      <c r="Q36" s="261" t="s">
        <v>294</v>
      </c>
      <c r="R36" s="261" t="s">
        <v>294</v>
      </c>
    </row>
    <row r="37" spans="1:18">
      <c r="A37" s="135" t="s">
        <v>369</v>
      </c>
      <c r="B37" s="139">
        <v>166.6</v>
      </c>
      <c r="C37" s="139">
        <v>515</v>
      </c>
      <c r="D37" s="139">
        <v>748.3</v>
      </c>
      <c r="E37" s="139">
        <v>590</v>
      </c>
      <c r="F37" s="139">
        <v>156.6</v>
      </c>
      <c r="G37" s="139">
        <v>2671</v>
      </c>
      <c r="H37" s="139">
        <v>2859</v>
      </c>
      <c r="I37" s="139">
        <v>2226</v>
      </c>
      <c r="J37" s="139">
        <v>145</v>
      </c>
      <c r="K37" s="139">
        <v>238</v>
      </c>
      <c r="L37" s="139">
        <v>293</v>
      </c>
      <c r="M37" s="139">
        <v>325</v>
      </c>
      <c r="N37" s="139">
        <v>483</v>
      </c>
      <c r="O37" s="139">
        <v>659</v>
      </c>
      <c r="P37" s="139">
        <v>573</v>
      </c>
      <c r="Q37" s="139">
        <v>323</v>
      </c>
      <c r="R37" s="139">
        <v>-288</v>
      </c>
    </row>
    <row r="38" spans="1:18">
      <c r="A38" s="135" t="s">
        <v>9</v>
      </c>
      <c r="B38" s="147" t="s">
        <v>323</v>
      </c>
      <c r="C38" s="147">
        <v>7.66</v>
      </c>
      <c r="D38" s="147">
        <v>11.13</v>
      </c>
      <c r="E38" s="147">
        <v>8.77</v>
      </c>
      <c r="F38" s="147">
        <v>2.33</v>
      </c>
      <c r="G38" s="147">
        <v>39.67</v>
      </c>
      <c r="H38" s="147">
        <v>42.45</v>
      </c>
      <c r="I38" s="147">
        <v>33.06</v>
      </c>
      <c r="J38" s="147">
        <v>1.99</v>
      </c>
      <c r="K38" s="147">
        <v>3.15</v>
      </c>
      <c r="L38" s="147">
        <v>3.84</v>
      </c>
      <c r="M38" s="147">
        <v>4.2300000000000004</v>
      </c>
      <c r="N38" s="147">
        <v>6.2</v>
      </c>
      <c r="O38" s="147">
        <v>8.44</v>
      </c>
      <c r="P38" s="147">
        <v>7.33</v>
      </c>
      <c r="Q38" s="147">
        <v>4.13</v>
      </c>
      <c r="R38" s="147">
        <v>-3.68</v>
      </c>
    </row>
    <row r="39" spans="1:18" s="274" customFormat="1" hidden="1">
      <c r="A39" s="272"/>
      <c r="B39" s="273"/>
      <c r="C39" s="276"/>
      <c r="D39" s="276"/>
      <c r="E39" s="276"/>
      <c r="F39" s="273"/>
      <c r="G39" s="273"/>
      <c r="H39" s="273"/>
      <c r="I39" s="273"/>
      <c r="J39" s="273"/>
      <c r="K39" s="273"/>
      <c r="L39" s="273"/>
      <c r="M39" s="273"/>
      <c r="N39" s="273"/>
      <c r="O39" s="273"/>
      <c r="P39" s="273"/>
      <c r="Q39" s="273"/>
      <c r="R39" s="273"/>
    </row>
    <row r="40" spans="1:18" s="274" customFormat="1" hidden="1">
      <c r="A40" s="272" t="s">
        <v>384</v>
      </c>
      <c r="B40" s="277">
        <v>218</v>
      </c>
      <c r="C40" s="277">
        <f>333+218</f>
        <v>551</v>
      </c>
      <c r="D40" s="277">
        <v>757</v>
      </c>
      <c r="E40" s="277">
        <v>1145</v>
      </c>
      <c r="F40" s="273">
        <v>158</v>
      </c>
      <c r="G40" s="277">
        <v>305</v>
      </c>
      <c r="H40" s="278">
        <v>524.55469800000003</v>
      </c>
      <c r="I40" s="278">
        <v>957</v>
      </c>
      <c r="J40" s="278">
        <v>231</v>
      </c>
      <c r="K40" s="278">
        <v>497</v>
      </c>
      <c r="L40" s="278">
        <v>675</v>
      </c>
      <c r="M40" s="278">
        <v>864</v>
      </c>
      <c r="N40" s="278">
        <v>39</v>
      </c>
      <c r="O40" s="278">
        <v>252</v>
      </c>
      <c r="P40" s="278">
        <v>204</v>
      </c>
      <c r="Q40" s="278">
        <v>70</v>
      </c>
      <c r="R40" s="278"/>
    </row>
    <row r="41" spans="1:18" s="274" customFormat="1" hidden="1">
      <c r="A41" s="272" t="s">
        <v>402</v>
      </c>
      <c r="B41" s="279">
        <v>3.25</v>
      </c>
      <c r="C41" s="280">
        <v>8.1999999999999993</v>
      </c>
      <c r="D41" s="279">
        <v>11.25</v>
      </c>
      <c r="E41" s="279">
        <v>17.02</v>
      </c>
      <c r="F41" s="275">
        <v>2.35</v>
      </c>
      <c r="G41" s="279">
        <v>4.53</v>
      </c>
      <c r="H41" s="280">
        <v>7.789129068773299</v>
      </c>
      <c r="I41" s="280">
        <v>14.21</v>
      </c>
      <c r="J41" s="280">
        <v>3.1643463119415882</v>
      </c>
      <c r="K41" s="280">
        <v>6.58</v>
      </c>
      <c r="L41" s="280">
        <v>8.85</v>
      </c>
      <c r="M41" s="280">
        <v>11.26</v>
      </c>
      <c r="N41" s="280">
        <v>0.5</v>
      </c>
      <c r="O41" s="280">
        <v>3.22</v>
      </c>
      <c r="P41" s="280">
        <v>2.61</v>
      </c>
      <c r="Q41" s="280">
        <v>0.9</v>
      </c>
      <c r="R41" s="280"/>
    </row>
    <row r="42" spans="1:18">
      <c r="A42" s="125"/>
      <c r="B42" s="125"/>
      <c r="C42" s="126"/>
      <c r="D42" s="126"/>
      <c r="E42" s="126"/>
      <c r="F42" s="125"/>
      <c r="G42" s="125"/>
      <c r="H42" s="125"/>
      <c r="I42" s="125"/>
      <c r="J42" s="125"/>
      <c r="K42" s="125"/>
      <c r="L42" s="125"/>
      <c r="M42" s="125"/>
      <c r="N42" s="125"/>
      <c r="O42" s="125"/>
      <c r="P42" s="125"/>
    </row>
    <row r="43" spans="1:18" ht="21" customHeight="1">
      <c r="A43" s="284" t="s">
        <v>434</v>
      </c>
      <c r="B43" s="284"/>
      <c r="C43" s="284"/>
      <c r="D43" s="284"/>
      <c r="E43" s="284"/>
      <c r="F43" s="284"/>
      <c r="G43" s="284"/>
      <c r="H43" s="284"/>
      <c r="I43" s="284"/>
      <c r="J43" s="125"/>
      <c r="K43" s="125"/>
      <c r="L43" s="125"/>
      <c r="M43" s="125"/>
      <c r="N43" s="125"/>
      <c r="O43" s="125"/>
      <c r="P43" s="125"/>
    </row>
  </sheetData>
  <mergeCells count="1">
    <mergeCell ref="A43:I43"/>
  </mergeCells>
  <phoneticPr fontId="25" type="noConversion"/>
  <pageMargins left="0.70866141732283472" right="0.70866141732283472" top="0.74803149606299213" bottom="0.74803149606299213" header="0.31496062992125984" footer="0.31496062992125984"/>
  <pageSetup scale="3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tabColor theme="0" tint="-0.249977111117893"/>
    <pageSetUpPr fitToPage="1"/>
  </sheetPr>
  <dimension ref="A1:R169"/>
  <sheetViews>
    <sheetView showGridLines="0" view="pageBreakPreview" zoomScale="80" zoomScaleNormal="80" zoomScaleSheetLayoutView="80" workbookViewId="0">
      <pane xSplit="1" ySplit="3" topLeftCell="J4" activePane="bottomRight" state="frozen"/>
      <selection sqref="A1:N3"/>
      <selection pane="topRight" sqref="A1:N3"/>
      <selection pane="bottomLeft" sqref="A1:N3"/>
      <selection pane="bottomRight"/>
    </sheetView>
  </sheetViews>
  <sheetFormatPr defaultColWidth="8.81640625" defaultRowHeight="13"/>
  <cols>
    <col min="1" max="1" width="57.54296875" style="122" bestFit="1" customWidth="1"/>
    <col min="2" max="14" width="11" style="122" customWidth="1"/>
    <col min="15" max="15" width="10.81640625" style="122" bestFit="1" customWidth="1"/>
    <col min="16" max="16" width="10.81640625" style="122" customWidth="1"/>
    <col min="17" max="17" width="10.6328125" style="122" customWidth="1"/>
    <col min="18" max="18" width="10.81640625" style="122" bestFit="1" customWidth="1"/>
    <col min="19" max="16384" width="8.81640625" style="122"/>
  </cols>
  <sheetData>
    <row r="1" spans="1:18" s="150" customFormat="1" ht="14.5">
      <c r="A1" s="149" t="s">
        <v>473</v>
      </c>
      <c r="B1" s="127"/>
      <c r="C1" s="127"/>
      <c r="D1" s="127"/>
      <c r="E1" s="127"/>
      <c r="F1" s="127"/>
      <c r="G1" s="127"/>
      <c r="H1" s="127"/>
      <c r="I1" s="127"/>
      <c r="J1" s="127"/>
      <c r="K1" s="127"/>
      <c r="L1" s="127"/>
      <c r="M1" s="127"/>
      <c r="N1" s="127"/>
      <c r="O1" s="127"/>
      <c r="P1" s="127"/>
    </row>
    <row r="2" spans="1:18" s="150" customFormat="1" ht="13.5" thickBot="1">
      <c r="A2" s="151" t="s">
        <v>267</v>
      </c>
      <c r="B2" s="149"/>
      <c r="C2" s="151"/>
      <c r="D2" s="151"/>
      <c r="E2" s="151"/>
      <c r="F2" s="149"/>
      <c r="G2" s="151"/>
      <c r="H2" s="151"/>
      <c r="I2" s="149"/>
      <c r="J2" s="151"/>
      <c r="K2" s="149"/>
      <c r="L2" s="149"/>
      <c r="M2" s="151"/>
      <c r="N2" s="149"/>
      <c r="O2" s="149"/>
      <c r="P2" s="149"/>
    </row>
    <row r="3" spans="1:18" s="150" customFormat="1" ht="14" thickTop="1" thickBot="1">
      <c r="A3" s="149" t="s">
        <v>229</v>
      </c>
      <c r="B3" s="153" t="s">
        <v>309</v>
      </c>
      <c r="C3" s="154" t="s">
        <v>329</v>
      </c>
      <c r="D3" s="154" t="s">
        <v>334</v>
      </c>
      <c r="E3" s="149" t="s">
        <v>350</v>
      </c>
      <c r="F3" s="154" t="s">
        <v>355</v>
      </c>
      <c r="G3" s="154" t="s">
        <v>382</v>
      </c>
      <c r="H3" s="154" t="s">
        <v>411</v>
      </c>
      <c r="I3" s="153" t="s">
        <v>413</v>
      </c>
      <c r="J3" s="154" t="s">
        <v>441</v>
      </c>
      <c r="K3" s="154" t="s">
        <v>444</v>
      </c>
      <c r="L3" s="154" t="s">
        <v>458</v>
      </c>
      <c r="M3" s="154" t="s">
        <v>461</v>
      </c>
      <c r="N3" s="153" t="s">
        <v>464</v>
      </c>
      <c r="O3" s="153" t="str">
        <f>'1 FO Q'!O3</f>
        <v>Q2 2022</v>
      </c>
      <c r="P3" s="153" t="str">
        <f>'1 FO Q'!P3</f>
        <v>Q3 2022</v>
      </c>
      <c r="Q3" s="153" t="str">
        <f>'1 FO Q'!Q3</f>
        <v>Q4 2022</v>
      </c>
      <c r="R3" s="153" t="str">
        <f>'1 FO Q'!R3</f>
        <v>Q1 2023</v>
      </c>
    </row>
    <row r="4" spans="1:18" s="150" customFormat="1" ht="13.5" thickTop="1">
      <c r="A4" s="153" t="s">
        <v>421</v>
      </c>
      <c r="B4" s="155"/>
      <c r="C4" s="156"/>
      <c r="D4" s="156"/>
      <c r="E4" s="155"/>
      <c r="F4" s="156"/>
      <c r="G4" s="156"/>
      <c r="H4" s="156"/>
      <c r="I4" s="155"/>
      <c r="J4" s="156"/>
      <c r="K4" s="156"/>
      <c r="L4" s="156"/>
      <c r="M4" s="156"/>
      <c r="N4" s="155"/>
      <c r="O4" s="155"/>
      <c r="P4" s="155"/>
      <c r="Q4" s="155"/>
      <c r="R4" s="155"/>
    </row>
    <row r="5" spans="1:18">
      <c r="A5" s="160"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c r="R5" s="139">
        <v>4537</v>
      </c>
    </row>
    <row r="6" spans="1:18">
      <c r="A6" s="160" t="s">
        <v>416</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c r="R6" s="139">
        <f>-4135+6</f>
        <v>-4129</v>
      </c>
    </row>
    <row r="7" spans="1:18" s="150" customFormat="1">
      <c r="A7" s="173" t="s">
        <v>12</v>
      </c>
      <c r="B7" s="174">
        <f t="shared" ref="B7:I7" si="0">+B6+B5</f>
        <v>986.80000000000018</v>
      </c>
      <c r="C7" s="174">
        <f t="shared" si="0"/>
        <v>1222.5</v>
      </c>
      <c r="D7" s="174">
        <f t="shared" si="0"/>
        <v>989.10000000000036</v>
      </c>
      <c r="E7" s="174">
        <f t="shared" si="0"/>
        <v>1113.8000000000002</v>
      </c>
      <c r="F7" s="174">
        <f t="shared" si="0"/>
        <v>874.59999999999991</v>
      </c>
      <c r="G7" s="174">
        <f t="shared" si="0"/>
        <v>721</v>
      </c>
      <c r="H7" s="174">
        <f t="shared" si="0"/>
        <v>641</v>
      </c>
      <c r="I7" s="174">
        <f t="shared" si="0"/>
        <v>953</v>
      </c>
      <c r="J7" s="174">
        <v>784</v>
      </c>
      <c r="K7" s="174">
        <v>851</v>
      </c>
      <c r="L7" s="174">
        <v>729</v>
      </c>
      <c r="M7" s="174">
        <v>835</v>
      </c>
      <c r="N7" s="174">
        <v>702</v>
      </c>
      <c r="O7" s="174">
        <v>944</v>
      </c>
      <c r="P7" s="174">
        <v>530</v>
      </c>
      <c r="Q7" s="174">
        <v>468</v>
      </c>
      <c r="R7" s="174">
        <f>402+6</f>
        <v>408</v>
      </c>
    </row>
    <row r="8" spans="1:18">
      <c r="A8" s="160" t="s">
        <v>417</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c r="R8" s="139">
        <v>-329</v>
      </c>
    </row>
    <row r="9" spans="1:18">
      <c r="A9" s="160" t="s">
        <v>425</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c r="R9" s="139">
        <f>-454+36</f>
        <v>-418</v>
      </c>
    </row>
    <row r="10" spans="1:18">
      <c r="A10" s="160" t="s">
        <v>424</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c r="R10" s="139">
        <f>46+2</f>
        <v>48</v>
      </c>
    </row>
    <row r="11" spans="1:18">
      <c r="A11" s="160"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c r="R11" s="139">
        <v>10</v>
      </c>
    </row>
    <row r="12" spans="1:18">
      <c r="A12" s="160" t="s">
        <v>14</v>
      </c>
      <c r="B12" s="139">
        <v>-56.2</v>
      </c>
      <c r="C12" s="139">
        <v>0</v>
      </c>
      <c r="D12" s="139">
        <v>0</v>
      </c>
      <c r="E12" s="139">
        <v>-699.1</v>
      </c>
      <c r="F12" s="139">
        <v>0</v>
      </c>
      <c r="G12" s="139">
        <v>2383</v>
      </c>
      <c r="H12" s="139">
        <v>0</v>
      </c>
      <c r="I12" s="139">
        <v>-275</v>
      </c>
      <c r="J12" s="139">
        <v>0</v>
      </c>
      <c r="K12" s="139">
        <v>-74</v>
      </c>
      <c r="L12" s="139">
        <v>0</v>
      </c>
      <c r="M12" s="139">
        <v>0</v>
      </c>
      <c r="N12" s="139">
        <v>595</v>
      </c>
      <c r="O12" s="139">
        <v>0</v>
      </c>
      <c r="P12" s="139">
        <v>0</v>
      </c>
      <c r="Q12" s="139">
        <v>-86</v>
      </c>
      <c r="R12" s="139">
        <v>-44</v>
      </c>
    </row>
    <row r="13" spans="1:18" s="150" customFormat="1">
      <c r="A13" s="173" t="s">
        <v>6</v>
      </c>
      <c r="B13" s="174">
        <v>228.1</v>
      </c>
      <c r="C13" s="174">
        <v>433.8</v>
      </c>
      <c r="D13" s="174">
        <v>265.00000000000034</v>
      </c>
      <c r="E13" s="174">
        <v>-237.19999999999942</v>
      </c>
      <c r="F13" s="174">
        <v>219.09999999999988</v>
      </c>
      <c r="G13" s="174">
        <v>2594</v>
      </c>
      <c r="H13" s="174">
        <v>256</v>
      </c>
      <c r="I13" s="174">
        <v>117</v>
      </c>
      <c r="J13" s="174">
        <v>210</v>
      </c>
      <c r="K13" s="174">
        <v>179</v>
      </c>
      <c r="L13" s="174">
        <v>114</v>
      </c>
      <c r="M13" s="174">
        <v>69</v>
      </c>
      <c r="N13" s="174">
        <v>602</v>
      </c>
      <c r="O13" s="174">
        <v>205</v>
      </c>
      <c r="P13" s="174">
        <v>-100</v>
      </c>
      <c r="Q13" s="174">
        <v>-294</v>
      </c>
      <c r="R13" s="174">
        <f>R7+R8+R9+R10+R11+R12</f>
        <v>-325</v>
      </c>
    </row>
    <row r="14" spans="1:18" s="260" customFormat="1" hidden="1">
      <c r="A14" s="258" t="s">
        <v>182</v>
      </c>
      <c r="B14" s="259">
        <v>3.3</v>
      </c>
      <c r="C14" s="259">
        <v>2.7</v>
      </c>
      <c r="D14" s="259">
        <v>2.1999999999999993</v>
      </c>
      <c r="E14" s="259">
        <v>2.3000000000000007</v>
      </c>
      <c r="F14" s="259">
        <v>1.4</v>
      </c>
      <c r="G14" s="259">
        <v>1</v>
      </c>
      <c r="H14" s="259">
        <v>0</v>
      </c>
      <c r="I14" s="259">
        <v>0</v>
      </c>
      <c r="J14" s="259">
        <v>0</v>
      </c>
      <c r="K14" s="259">
        <v>2</v>
      </c>
      <c r="L14" s="259">
        <v>2</v>
      </c>
      <c r="M14" s="259">
        <v>1</v>
      </c>
      <c r="N14" s="259"/>
      <c r="O14" s="259"/>
      <c r="P14" s="259"/>
      <c r="Q14" s="259"/>
      <c r="R14" s="259"/>
    </row>
    <row r="15" spans="1:18" s="260" customFormat="1" hidden="1">
      <c r="A15" s="258" t="s">
        <v>327</v>
      </c>
      <c r="B15" s="259">
        <v>-1.7</v>
      </c>
      <c r="C15" s="259">
        <v>-7.7</v>
      </c>
      <c r="D15" s="259">
        <v>-10.1</v>
      </c>
      <c r="E15" s="259">
        <v>-10.100000000000001</v>
      </c>
      <c r="F15" s="259">
        <v>-10.7</v>
      </c>
      <c r="G15" s="259">
        <v>-15</v>
      </c>
      <c r="H15" s="259">
        <v>-21</v>
      </c>
      <c r="I15" s="259">
        <v>-14</v>
      </c>
      <c r="J15" s="259">
        <v>-14</v>
      </c>
      <c r="K15" s="259">
        <v>-14</v>
      </c>
      <c r="L15" s="259">
        <v>-14</v>
      </c>
      <c r="M15" s="259">
        <v>-13</v>
      </c>
      <c r="N15" s="259"/>
      <c r="O15" s="259"/>
      <c r="P15" s="259"/>
      <c r="Q15" s="259"/>
      <c r="R15" s="259"/>
    </row>
    <row r="16" spans="1:18">
      <c r="A16" s="160" t="s">
        <v>492</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c r="R16" s="139">
        <v>-39</v>
      </c>
    </row>
    <row r="17" spans="1:18">
      <c r="A17" s="160" t="s">
        <v>321</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c r="R17" s="139">
        <v>-3</v>
      </c>
    </row>
    <row r="18" spans="1:18">
      <c r="A18" s="160"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c r="R18" s="139">
        <v>5</v>
      </c>
    </row>
    <row r="19" spans="1:18" s="150" customFormat="1">
      <c r="A19" s="173" t="s">
        <v>17</v>
      </c>
      <c r="B19" s="174">
        <v>229.90000000000003</v>
      </c>
      <c r="C19" s="174">
        <v>422.40000000000003</v>
      </c>
      <c r="D19" s="174">
        <v>258.40000000000032</v>
      </c>
      <c r="E19" s="174">
        <v>-250.89999999999941</v>
      </c>
      <c r="F19" s="174">
        <v>204.2999999999999</v>
      </c>
      <c r="G19" s="174">
        <v>2565</v>
      </c>
      <c r="H19" s="174">
        <v>231</v>
      </c>
      <c r="I19" s="174">
        <v>86</v>
      </c>
      <c r="J19" s="174">
        <v>187</v>
      </c>
      <c r="K19" s="174">
        <v>135</v>
      </c>
      <c r="L19" s="174">
        <v>106</v>
      </c>
      <c r="M19" s="174">
        <v>48</v>
      </c>
      <c r="N19" s="174">
        <v>583</v>
      </c>
      <c r="O19" s="174">
        <v>186</v>
      </c>
      <c r="P19" s="174">
        <v>-128</v>
      </c>
      <c r="Q19" s="174">
        <v>-317</v>
      </c>
      <c r="R19" s="174">
        <f>R13+R16+R17+R18</f>
        <v>-362</v>
      </c>
    </row>
    <row r="20" spans="1:18">
      <c r="A20" s="160"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c r="R20" s="139">
        <v>74</v>
      </c>
    </row>
    <row r="21" spans="1:18" s="150" customFormat="1">
      <c r="A21" s="173" t="s">
        <v>360</v>
      </c>
      <c r="B21" s="174">
        <v>172.40000000000003</v>
      </c>
      <c r="C21" s="174">
        <v>331.30000000000007</v>
      </c>
      <c r="D21" s="174">
        <v>203.60000000000031</v>
      </c>
      <c r="E21" s="174">
        <v>-169.89999999999941</v>
      </c>
      <c r="F21" s="174">
        <v>155.59999999999991</v>
      </c>
      <c r="G21" s="174">
        <v>2517</v>
      </c>
      <c r="H21" s="174">
        <v>199</v>
      </c>
      <c r="I21" s="174">
        <v>-4</v>
      </c>
      <c r="J21" s="174">
        <v>155</v>
      </c>
      <c r="K21" s="174">
        <v>87</v>
      </c>
      <c r="L21" s="174">
        <v>91</v>
      </c>
      <c r="M21" s="174">
        <v>32</v>
      </c>
      <c r="N21" s="174">
        <v>483</v>
      </c>
      <c r="O21" s="174">
        <v>175</v>
      </c>
      <c r="P21" s="174">
        <v>-86</v>
      </c>
      <c r="Q21" s="174">
        <v>-250</v>
      </c>
      <c r="R21" s="174">
        <v>-288</v>
      </c>
    </row>
    <row r="22" spans="1:18">
      <c r="A22" s="160" t="s">
        <v>361</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27" t="s">
        <v>294</v>
      </c>
      <c r="R22" s="227" t="s">
        <v>294</v>
      </c>
    </row>
    <row r="23" spans="1:18" s="150" customFormat="1">
      <c r="A23" s="173" t="s">
        <v>369</v>
      </c>
      <c r="B23" s="174">
        <v>166.60000000000002</v>
      </c>
      <c r="C23" s="174">
        <v>348</v>
      </c>
      <c r="D23" s="174">
        <v>233.2000000000003</v>
      </c>
      <c r="E23" s="174">
        <v>-158.79999999999941</v>
      </c>
      <c r="F23" s="174">
        <v>156.49999999999991</v>
      </c>
      <c r="G23" s="174">
        <v>2515</v>
      </c>
      <c r="H23" s="174">
        <v>188</v>
      </c>
      <c r="I23" s="174">
        <v>-633</v>
      </c>
      <c r="J23" s="174">
        <v>145</v>
      </c>
      <c r="K23" s="174">
        <v>92</v>
      </c>
      <c r="L23" s="174">
        <v>55</v>
      </c>
      <c r="M23" s="174">
        <v>32</v>
      </c>
      <c r="N23" s="174">
        <v>483</v>
      </c>
      <c r="O23" s="174">
        <v>175</v>
      </c>
      <c r="P23" s="174">
        <v>-86</v>
      </c>
      <c r="Q23" s="174">
        <v>-250</v>
      </c>
      <c r="R23" s="174">
        <v>-288</v>
      </c>
    </row>
    <row r="24" spans="1:18">
      <c r="A24" s="163"/>
      <c r="B24" s="164"/>
      <c r="C24" s="164"/>
      <c r="D24" s="164"/>
      <c r="E24" s="164"/>
      <c r="F24" s="164"/>
      <c r="G24" s="164"/>
      <c r="H24" s="164"/>
      <c r="I24" s="164"/>
      <c r="J24" s="164"/>
      <c r="K24" s="164"/>
      <c r="L24" s="164"/>
      <c r="M24" s="164"/>
      <c r="N24" s="164"/>
      <c r="O24" s="164"/>
      <c r="P24" s="164"/>
      <c r="Q24" s="164"/>
      <c r="R24" s="164"/>
    </row>
    <row r="25" spans="1:18" s="150" customFormat="1">
      <c r="A25" s="173" t="s">
        <v>92</v>
      </c>
      <c r="B25" s="174"/>
      <c r="C25" s="174"/>
      <c r="D25" s="174"/>
      <c r="E25" s="174"/>
      <c r="F25" s="174"/>
      <c r="G25" s="174"/>
      <c r="H25" s="174"/>
      <c r="I25" s="174"/>
      <c r="J25" s="174"/>
      <c r="K25" s="174"/>
      <c r="L25" s="174"/>
      <c r="M25" s="174"/>
      <c r="N25" s="174"/>
      <c r="O25" s="174"/>
      <c r="P25" s="174"/>
      <c r="Q25" s="174"/>
      <c r="R25" s="174"/>
    </row>
    <row r="26" spans="1:18">
      <c r="A26" s="160" t="s">
        <v>93</v>
      </c>
      <c r="B26" s="139">
        <v>66</v>
      </c>
      <c r="C26" s="139">
        <v>13</v>
      </c>
      <c r="D26" s="139">
        <v>18</v>
      </c>
      <c r="E26" s="139">
        <v>-46</v>
      </c>
      <c r="F26" s="139">
        <v>-16</v>
      </c>
      <c r="G26" s="139">
        <v>-80</v>
      </c>
      <c r="H26" s="139">
        <v>2</v>
      </c>
      <c r="I26" s="139">
        <v>-66</v>
      </c>
      <c r="J26" s="139">
        <v>154</v>
      </c>
      <c r="K26" s="139">
        <v>-64</v>
      </c>
      <c r="L26" s="139">
        <v>20</v>
      </c>
      <c r="M26" s="139">
        <v>30</v>
      </c>
      <c r="N26" s="139">
        <v>96</v>
      </c>
      <c r="O26" s="139">
        <v>-38</v>
      </c>
      <c r="P26" s="139">
        <v>19</v>
      </c>
      <c r="Q26" s="139">
        <v>46</v>
      </c>
      <c r="R26" s="139">
        <v>-112</v>
      </c>
    </row>
    <row r="27" spans="1:18">
      <c r="A27" s="160" t="s">
        <v>94</v>
      </c>
      <c r="B27" s="139">
        <v>48</v>
      </c>
      <c r="C27" s="139">
        <v>-11</v>
      </c>
      <c r="D27" s="139">
        <v>62</v>
      </c>
      <c r="E27" s="139">
        <v>-85</v>
      </c>
      <c r="F27" s="139">
        <v>50</v>
      </c>
      <c r="G27" s="139">
        <v>-125</v>
      </c>
      <c r="H27" s="139">
        <v>-63</v>
      </c>
      <c r="I27" s="139">
        <v>-172</v>
      </c>
      <c r="J27" s="139">
        <v>210</v>
      </c>
      <c r="K27" s="139">
        <v>-31</v>
      </c>
      <c r="L27" s="139">
        <v>62</v>
      </c>
      <c r="M27" s="139">
        <v>49</v>
      </c>
      <c r="N27" s="139">
        <v>53</v>
      </c>
      <c r="O27" s="139">
        <v>134</v>
      </c>
      <c r="P27" s="139">
        <v>88</v>
      </c>
      <c r="Q27" s="139">
        <v>-166</v>
      </c>
      <c r="R27" s="139">
        <v>-33</v>
      </c>
    </row>
    <row r="28" spans="1:18" s="150" customFormat="1">
      <c r="A28" s="173" t="s">
        <v>362</v>
      </c>
      <c r="B28" s="174">
        <v>114</v>
      </c>
      <c r="C28" s="174">
        <v>2</v>
      </c>
      <c r="D28" s="174">
        <v>81</v>
      </c>
      <c r="E28" s="174">
        <v>-131</v>
      </c>
      <c r="F28" s="174">
        <v>34</v>
      </c>
      <c r="G28" s="174">
        <v>-207</v>
      </c>
      <c r="H28" s="174">
        <v>-61</v>
      </c>
      <c r="I28" s="174">
        <v>-239</v>
      </c>
      <c r="J28" s="174">
        <v>364</v>
      </c>
      <c r="K28" s="174">
        <v>-95</v>
      </c>
      <c r="L28" s="174">
        <v>82</v>
      </c>
      <c r="M28" s="174">
        <v>79</v>
      </c>
      <c r="N28" s="174">
        <v>149</v>
      </c>
      <c r="O28" s="174">
        <v>96</v>
      </c>
      <c r="P28" s="174">
        <v>107</v>
      </c>
      <c r="Q28" s="174">
        <v>-120</v>
      </c>
      <c r="R28" s="174">
        <v>-145</v>
      </c>
    </row>
    <row r="29" spans="1:18" s="150" customFormat="1">
      <c r="A29" s="173" t="s">
        <v>363</v>
      </c>
      <c r="B29" s="174">
        <v>280</v>
      </c>
      <c r="C29" s="174">
        <v>350</v>
      </c>
      <c r="D29" s="174">
        <v>314.20000000000027</v>
      </c>
      <c r="E29" s="174">
        <v>-289.79999999999939</v>
      </c>
      <c r="F29" s="174">
        <v>190.49999999999991</v>
      </c>
      <c r="G29" s="174">
        <v>2308</v>
      </c>
      <c r="H29" s="174">
        <v>127</v>
      </c>
      <c r="I29" s="174">
        <v>-871</v>
      </c>
      <c r="J29" s="174">
        <v>509</v>
      </c>
      <c r="K29" s="174">
        <v>-3</v>
      </c>
      <c r="L29" s="174">
        <v>137</v>
      </c>
      <c r="M29" s="174">
        <v>111</v>
      </c>
      <c r="N29" s="174">
        <v>632</v>
      </c>
      <c r="O29" s="174">
        <v>271</v>
      </c>
      <c r="P29" s="174">
        <v>21</v>
      </c>
      <c r="Q29" s="174">
        <v>-370</v>
      </c>
      <c r="R29" s="174">
        <v>-433</v>
      </c>
    </row>
    <row r="30" spans="1:18">
      <c r="A30" s="165"/>
      <c r="B30" s="139"/>
      <c r="C30" s="139"/>
      <c r="D30" s="139"/>
      <c r="E30" s="139"/>
      <c r="F30" s="139"/>
      <c r="G30" s="139"/>
      <c r="H30" s="139"/>
      <c r="I30" s="139"/>
      <c r="J30" s="139"/>
      <c r="K30" s="139"/>
      <c r="L30" s="139"/>
      <c r="M30" s="139"/>
      <c r="N30" s="139"/>
      <c r="O30" s="139"/>
      <c r="P30" s="139"/>
      <c r="Q30" s="139"/>
      <c r="R30" s="139"/>
    </row>
    <row r="31" spans="1:18" s="150" customFormat="1">
      <c r="A31" s="173" t="s">
        <v>301</v>
      </c>
      <c r="B31" s="174"/>
      <c r="C31" s="174"/>
      <c r="D31" s="174"/>
      <c r="E31" s="174"/>
      <c r="F31" s="174"/>
      <c r="G31" s="174"/>
      <c r="H31" s="174"/>
      <c r="I31" s="174"/>
      <c r="J31" s="174"/>
      <c r="K31" s="174"/>
      <c r="L31" s="174"/>
      <c r="M31" s="174"/>
      <c r="N31" s="174"/>
      <c r="O31" s="174"/>
      <c r="P31" s="174"/>
      <c r="Q31" s="174"/>
      <c r="R31" s="174"/>
    </row>
    <row r="32" spans="1:18">
      <c r="A32" s="160" t="s">
        <v>534</v>
      </c>
      <c r="B32" s="139">
        <v>167</v>
      </c>
      <c r="C32" s="139">
        <v>347</v>
      </c>
      <c r="D32" s="139">
        <v>234</v>
      </c>
      <c r="E32" s="139">
        <v>-159</v>
      </c>
      <c r="F32" s="139">
        <v>159</v>
      </c>
      <c r="G32" s="139">
        <v>2518</v>
      </c>
      <c r="H32" s="139">
        <v>190</v>
      </c>
      <c r="I32" s="139">
        <v>-632</v>
      </c>
      <c r="J32" s="139">
        <v>145</v>
      </c>
      <c r="K32" s="139">
        <v>92</v>
      </c>
      <c r="L32" s="139">
        <v>55</v>
      </c>
      <c r="M32" s="139">
        <v>32</v>
      </c>
      <c r="N32" s="139">
        <v>483</v>
      </c>
      <c r="O32" s="139">
        <v>175</v>
      </c>
      <c r="P32" s="139">
        <v>-86</v>
      </c>
      <c r="Q32" s="139">
        <v>-250</v>
      </c>
      <c r="R32" s="139">
        <v>-288</v>
      </c>
    </row>
    <row r="33" spans="1:18">
      <c r="A33" s="160" t="s">
        <v>19</v>
      </c>
      <c r="B33" s="139">
        <v>0</v>
      </c>
      <c r="C33" s="139">
        <v>1</v>
      </c>
      <c r="D33" s="139">
        <v>-1</v>
      </c>
      <c r="E33" s="139">
        <v>0</v>
      </c>
      <c r="F33" s="139">
        <v>-2</v>
      </c>
      <c r="G33" s="139">
        <v>-4</v>
      </c>
      <c r="H33" s="139">
        <v>-3</v>
      </c>
      <c r="I33" s="139">
        <v>-1</v>
      </c>
      <c r="J33" s="139">
        <v>0</v>
      </c>
      <c r="K33" s="139">
        <v>0</v>
      </c>
      <c r="L33" s="139">
        <v>0</v>
      </c>
      <c r="M33" s="139">
        <v>0</v>
      </c>
      <c r="N33" s="139">
        <v>0</v>
      </c>
      <c r="O33" s="139">
        <v>0</v>
      </c>
      <c r="P33" s="139">
        <v>0</v>
      </c>
      <c r="Q33" s="227" t="s">
        <v>294</v>
      </c>
      <c r="R33" s="227" t="s">
        <v>294</v>
      </c>
    </row>
    <row r="34" spans="1:18">
      <c r="A34" s="165"/>
      <c r="B34" s="139"/>
      <c r="C34" s="139"/>
      <c r="D34" s="139"/>
      <c r="E34" s="139"/>
      <c r="F34" s="139"/>
      <c r="G34" s="139"/>
      <c r="H34" s="139"/>
      <c r="I34" s="139"/>
      <c r="J34" s="139"/>
      <c r="K34" s="139"/>
      <c r="L34" s="139"/>
      <c r="M34" s="139"/>
      <c r="N34" s="139"/>
      <c r="O34" s="139"/>
      <c r="P34" s="139"/>
      <c r="Q34" s="139"/>
      <c r="R34" s="139"/>
    </row>
    <row r="35" spans="1:18" s="150" customFormat="1">
      <c r="A35" s="173" t="s">
        <v>188</v>
      </c>
      <c r="B35" s="174"/>
      <c r="C35" s="174"/>
      <c r="D35" s="174"/>
      <c r="E35" s="174"/>
      <c r="F35" s="174"/>
      <c r="G35" s="174"/>
      <c r="H35" s="174"/>
      <c r="I35" s="174"/>
      <c r="J35" s="174"/>
      <c r="K35" s="174"/>
      <c r="L35" s="174"/>
      <c r="M35" s="174"/>
      <c r="N35" s="174"/>
      <c r="O35" s="174"/>
      <c r="P35" s="174"/>
      <c r="Q35" s="174"/>
      <c r="R35" s="174"/>
    </row>
    <row r="36" spans="1:18">
      <c r="A36" s="160" t="s">
        <v>534</v>
      </c>
      <c r="B36" s="139">
        <v>280</v>
      </c>
      <c r="C36" s="139">
        <v>349</v>
      </c>
      <c r="D36" s="139">
        <v>315</v>
      </c>
      <c r="E36" s="139">
        <v>290</v>
      </c>
      <c r="F36" s="139">
        <v>193</v>
      </c>
      <c r="G36" s="139">
        <v>2312</v>
      </c>
      <c r="H36" s="139">
        <v>129</v>
      </c>
      <c r="I36" s="139">
        <v>-871</v>
      </c>
      <c r="J36" s="139">
        <v>509</v>
      </c>
      <c r="K36" s="139">
        <v>-3</v>
      </c>
      <c r="L36" s="139">
        <v>137</v>
      </c>
      <c r="M36" s="139">
        <v>111</v>
      </c>
      <c r="N36" s="139">
        <v>632</v>
      </c>
      <c r="O36" s="139">
        <v>271</v>
      </c>
      <c r="P36" s="139">
        <v>21</v>
      </c>
      <c r="Q36" s="139">
        <v>-370</v>
      </c>
      <c r="R36" s="139">
        <v>-433</v>
      </c>
    </row>
    <row r="37" spans="1:18">
      <c r="A37" s="165" t="s">
        <v>19</v>
      </c>
      <c r="B37" s="139">
        <v>0</v>
      </c>
      <c r="C37" s="139">
        <v>1</v>
      </c>
      <c r="D37" s="139">
        <v>-1</v>
      </c>
      <c r="E37" s="139">
        <v>0</v>
      </c>
      <c r="F37" s="139">
        <v>-2</v>
      </c>
      <c r="G37" s="139">
        <v>-4</v>
      </c>
      <c r="H37" s="139">
        <v>-3</v>
      </c>
      <c r="I37" s="139">
        <v>-1</v>
      </c>
      <c r="J37" s="139">
        <v>0</v>
      </c>
      <c r="K37" s="139">
        <v>0</v>
      </c>
      <c r="L37" s="139">
        <v>0</v>
      </c>
      <c r="M37" s="139">
        <v>0</v>
      </c>
      <c r="N37" s="139">
        <v>0</v>
      </c>
      <c r="O37" s="139">
        <v>0</v>
      </c>
      <c r="P37" s="139">
        <v>0</v>
      </c>
      <c r="Q37" s="227" t="s">
        <v>294</v>
      </c>
      <c r="R37" s="227" t="s">
        <v>294</v>
      </c>
    </row>
    <row r="38" spans="1:18">
      <c r="A38" s="160"/>
      <c r="B38" s="139"/>
      <c r="C38" s="139"/>
      <c r="D38" s="139"/>
      <c r="E38" s="139"/>
      <c r="F38" s="139"/>
      <c r="G38" s="139"/>
      <c r="H38" s="139"/>
      <c r="I38" s="139"/>
      <c r="J38" s="139"/>
      <c r="K38" s="139"/>
      <c r="L38" s="139"/>
      <c r="M38" s="139"/>
      <c r="N38" s="139"/>
      <c r="O38" s="139"/>
      <c r="P38" s="139"/>
      <c r="Q38" s="139"/>
      <c r="R38" s="139"/>
    </row>
    <row r="39" spans="1:18" s="150" customFormat="1">
      <c r="A39" s="173" t="s">
        <v>187</v>
      </c>
      <c r="B39" s="174"/>
      <c r="C39" s="174"/>
      <c r="D39" s="174"/>
      <c r="E39" s="174"/>
      <c r="F39" s="174"/>
      <c r="G39" s="174"/>
      <c r="H39" s="174"/>
      <c r="I39" s="174"/>
      <c r="J39" s="174"/>
      <c r="K39" s="174"/>
      <c r="L39" s="174"/>
      <c r="M39" s="174"/>
      <c r="N39" s="174"/>
      <c r="O39" s="174"/>
      <c r="P39" s="174"/>
      <c r="Q39" s="174"/>
      <c r="R39" s="174"/>
    </row>
    <row r="40" spans="1:18">
      <c r="A40" s="160" t="s">
        <v>356</v>
      </c>
      <c r="B40" s="143">
        <v>2.569709136202857</v>
      </c>
      <c r="C40" s="143">
        <v>4.9196459803151207</v>
      </c>
      <c r="D40" s="143">
        <v>3.023362274651856</v>
      </c>
      <c r="E40" s="143">
        <v>-2.5229334502129066</v>
      </c>
      <c r="F40" s="143">
        <v>2.3105853140266595</v>
      </c>
      <c r="G40" s="143">
        <v>37.380000000000003</v>
      </c>
      <c r="H40" s="143">
        <v>2.96</v>
      </c>
      <c r="I40" s="143">
        <v>-0.05</v>
      </c>
      <c r="J40" s="143">
        <v>2.13</v>
      </c>
      <c r="K40" s="143">
        <v>1.1200000000000001</v>
      </c>
      <c r="L40" s="143">
        <v>1.17</v>
      </c>
      <c r="M40" s="143">
        <v>0.41</v>
      </c>
      <c r="N40" s="143">
        <v>6.2</v>
      </c>
      <c r="O40" s="143">
        <v>2.25</v>
      </c>
      <c r="P40" s="143">
        <v>-1.1000000000000001</v>
      </c>
      <c r="Q40" s="143">
        <v>-3.19</v>
      </c>
      <c r="R40" s="143">
        <v>-3.68</v>
      </c>
    </row>
    <row r="41" spans="1:18">
      <c r="A41" s="160" t="s">
        <v>357</v>
      </c>
      <c r="B41" s="143">
        <v>2.5600572502454777</v>
      </c>
      <c r="C41" s="143">
        <v>4.9122247837032971</v>
      </c>
      <c r="D41" s="143">
        <v>3.0130066287033794</v>
      </c>
      <c r="E41" s="143">
        <v>-2.514250848703294</v>
      </c>
      <c r="F41" s="143">
        <v>2.2992192732026009</v>
      </c>
      <c r="G41" s="143">
        <v>37.200000000000003</v>
      </c>
      <c r="H41" s="143">
        <v>2.95</v>
      </c>
      <c r="I41" s="143">
        <v>-0.05</v>
      </c>
      <c r="J41" s="143">
        <v>2.12</v>
      </c>
      <c r="K41" s="143">
        <v>1.1100000000000001</v>
      </c>
      <c r="L41" s="143">
        <v>1.17</v>
      </c>
      <c r="M41" s="143">
        <v>0.41</v>
      </c>
      <c r="N41" s="143">
        <v>6.18</v>
      </c>
      <c r="O41" s="143">
        <v>2.2400000000000002</v>
      </c>
      <c r="P41" s="143">
        <v>-1.1000000000000001</v>
      </c>
      <c r="Q41" s="143">
        <v>-3.19</v>
      </c>
      <c r="R41" s="143">
        <v>-3.68</v>
      </c>
    </row>
    <row r="42" spans="1:18">
      <c r="A42" s="160" t="s">
        <v>9</v>
      </c>
      <c r="B42" s="143">
        <v>2.48</v>
      </c>
      <c r="C42" s="143">
        <v>5.17</v>
      </c>
      <c r="D42" s="143">
        <v>3.46</v>
      </c>
      <c r="E42" s="143">
        <v>-2.36</v>
      </c>
      <c r="F42" s="143">
        <v>2.33</v>
      </c>
      <c r="G42" s="143">
        <v>37.340000000000003</v>
      </c>
      <c r="H42" s="143">
        <v>2.79</v>
      </c>
      <c r="I42" s="143">
        <v>-9.4</v>
      </c>
      <c r="J42" s="143">
        <v>1.99</v>
      </c>
      <c r="K42" s="143">
        <v>1.18</v>
      </c>
      <c r="L42" s="143">
        <v>0.71</v>
      </c>
      <c r="M42" s="143">
        <v>0.41</v>
      </c>
      <c r="N42" s="143">
        <v>6.2</v>
      </c>
      <c r="O42" s="143">
        <v>2.25</v>
      </c>
      <c r="P42" s="143">
        <v>-1.1000000000000001</v>
      </c>
      <c r="Q42" s="143">
        <v>-3.19</v>
      </c>
      <c r="R42" s="143">
        <v>-3.68</v>
      </c>
    </row>
    <row r="43" spans="1:18">
      <c r="A43" s="160" t="s">
        <v>20</v>
      </c>
      <c r="B43" s="143">
        <v>2.4700000000000002</v>
      </c>
      <c r="C43" s="143">
        <v>5.17</v>
      </c>
      <c r="D43" s="143">
        <v>3.45</v>
      </c>
      <c r="E43" s="143">
        <v>-2.35</v>
      </c>
      <c r="F43" s="143">
        <v>2.31</v>
      </c>
      <c r="G43" s="143">
        <v>37.159999999999997</v>
      </c>
      <c r="H43" s="143">
        <v>2.77</v>
      </c>
      <c r="I43" s="143">
        <v>-9.35</v>
      </c>
      <c r="J43" s="143">
        <v>1.98</v>
      </c>
      <c r="K43" s="143">
        <v>1.18</v>
      </c>
      <c r="L43" s="143">
        <v>0.71</v>
      </c>
      <c r="M43" s="143">
        <v>0.41</v>
      </c>
      <c r="N43" s="143">
        <v>6.18</v>
      </c>
      <c r="O43" s="143">
        <v>2.2400000000000002</v>
      </c>
      <c r="P43" s="143">
        <v>-1.1000000000000001</v>
      </c>
      <c r="Q43" s="143">
        <v>-3.19</v>
      </c>
      <c r="R43" s="143">
        <v>-3.68</v>
      </c>
    </row>
    <row r="44" spans="1:18">
      <c r="A44" s="160"/>
      <c r="B44" s="139"/>
      <c r="C44" s="139"/>
      <c r="D44" s="139"/>
      <c r="E44" s="139"/>
      <c r="F44" s="139"/>
      <c r="G44" s="139"/>
      <c r="H44" s="139"/>
      <c r="I44" s="139"/>
      <c r="J44" s="139"/>
      <c r="K44" s="139"/>
      <c r="L44" s="139"/>
      <c r="M44" s="139"/>
      <c r="N44" s="139"/>
      <c r="O44" s="139"/>
      <c r="P44" s="139"/>
      <c r="Q44" s="139"/>
      <c r="R44" s="139"/>
    </row>
    <row r="45" spans="1:18" s="150" customFormat="1">
      <c r="A45" s="173" t="s">
        <v>358</v>
      </c>
      <c r="B45" s="174"/>
      <c r="C45" s="174"/>
      <c r="D45" s="174"/>
      <c r="E45" s="174"/>
      <c r="F45" s="174"/>
      <c r="G45" s="174"/>
      <c r="H45" s="174"/>
      <c r="I45" s="174"/>
      <c r="J45" s="174"/>
      <c r="K45" s="174"/>
      <c r="L45" s="174"/>
      <c r="M45" s="174"/>
      <c r="N45" s="174"/>
      <c r="O45" s="174"/>
      <c r="P45" s="174"/>
      <c r="Q45" s="174"/>
      <c r="R45" s="174"/>
    </row>
    <row r="46" spans="1:18">
      <c r="A46" s="160" t="s">
        <v>80</v>
      </c>
      <c r="B46" s="139">
        <v>67342244</v>
      </c>
      <c r="C46" s="139">
        <v>67342244</v>
      </c>
      <c r="D46" s="139">
        <v>67342244</v>
      </c>
      <c r="E46" s="139">
        <v>67342244</v>
      </c>
      <c r="F46" s="139">
        <v>67342244</v>
      </c>
      <c r="G46" s="139">
        <v>67347526</v>
      </c>
      <c r="H46" s="139">
        <v>67347526</v>
      </c>
      <c r="I46" s="139">
        <v>67347526</v>
      </c>
      <c r="J46" s="139">
        <v>77947526</v>
      </c>
      <c r="K46" s="139">
        <v>77947526</v>
      </c>
      <c r="L46" s="139">
        <v>77947526</v>
      </c>
      <c r="M46" s="139">
        <v>77970071</v>
      </c>
      <c r="N46" s="139">
        <v>77981090</v>
      </c>
      <c r="O46" s="139">
        <v>78225962</v>
      </c>
      <c r="P46" s="139">
        <v>78225962</v>
      </c>
      <c r="Q46" s="139">
        <v>78225962</v>
      </c>
      <c r="R46" s="139">
        <v>78225962</v>
      </c>
    </row>
    <row r="47" spans="1:18">
      <c r="A47" s="160" t="s">
        <v>81</v>
      </c>
      <c r="B47" s="139">
        <v>67089305</v>
      </c>
      <c r="C47" s="139">
        <v>67342244</v>
      </c>
      <c r="D47" s="139">
        <v>67342244</v>
      </c>
      <c r="E47" s="139">
        <v>67342244</v>
      </c>
      <c r="F47" s="139">
        <v>67342244</v>
      </c>
      <c r="G47" s="139">
        <v>67343579</v>
      </c>
      <c r="H47" s="139">
        <v>67347526</v>
      </c>
      <c r="I47" s="139">
        <v>67347526</v>
      </c>
      <c r="J47" s="139">
        <v>73000859.333333328</v>
      </c>
      <c r="K47" s="139">
        <v>77947526</v>
      </c>
      <c r="L47" s="139">
        <v>77947526</v>
      </c>
      <c r="M47" s="139">
        <v>77963209</v>
      </c>
      <c r="N47" s="139">
        <v>77970193</v>
      </c>
      <c r="O47" s="139">
        <v>78123708</v>
      </c>
      <c r="P47" s="139">
        <v>78225962</v>
      </c>
      <c r="Q47" s="139">
        <v>78225962</v>
      </c>
      <c r="R47" s="139">
        <v>78225962</v>
      </c>
    </row>
    <row r="48" spans="1:18">
      <c r="A48" s="160" t="s">
        <v>82</v>
      </c>
      <c r="B48" s="139">
        <v>67342244</v>
      </c>
      <c r="C48" s="139">
        <v>67443982.021978021</v>
      </c>
      <c r="D48" s="139">
        <v>67573698</v>
      </c>
      <c r="E48" s="139">
        <v>67574800.695652172</v>
      </c>
      <c r="F48" s="139">
        <v>67675146</v>
      </c>
      <c r="G48" s="139">
        <v>67675404</v>
      </c>
      <c r="H48" s="139">
        <v>67655970.260869563</v>
      </c>
      <c r="I48" s="139">
        <v>67655970.260869563</v>
      </c>
      <c r="J48" s="139">
        <v>73304595.333333328</v>
      </c>
      <c r="K48" s="139">
        <v>78251262</v>
      </c>
      <c r="L48" s="139">
        <v>78251262</v>
      </c>
      <c r="M48" s="139">
        <v>78251262</v>
      </c>
      <c r="N48" s="139">
        <v>78225862</v>
      </c>
      <c r="O48" s="139">
        <v>78222236</v>
      </c>
      <c r="P48" s="139">
        <v>78225962</v>
      </c>
      <c r="Q48" s="139">
        <v>78225962</v>
      </c>
      <c r="R48" s="139">
        <v>78225962</v>
      </c>
    </row>
    <row r="49" spans="1:18">
      <c r="A49" s="145"/>
      <c r="B49" s="139"/>
      <c r="C49" s="139"/>
      <c r="D49" s="139"/>
      <c r="E49" s="143"/>
      <c r="F49" s="139"/>
      <c r="G49" s="139"/>
      <c r="H49" s="139"/>
      <c r="I49" s="139"/>
      <c r="J49" s="139"/>
      <c r="K49" s="139"/>
      <c r="L49" s="139"/>
      <c r="M49" s="139"/>
      <c r="N49" s="139"/>
      <c r="O49" s="139"/>
      <c r="P49" s="139"/>
      <c r="Q49" s="139"/>
      <c r="R49" s="139"/>
    </row>
    <row r="50" spans="1:18">
      <c r="A50" s="166" t="s">
        <v>465</v>
      </c>
      <c r="B50" s="145"/>
      <c r="C50" s="145"/>
      <c r="D50" s="145"/>
      <c r="E50" s="145"/>
      <c r="F50" s="145"/>
      <c r="G50" s="145"/>
      <c r="H50" s="145"/>
      <c r="I50" s="145"/>
      <c r="J50" s="145"/>
      <c r="K50" s="145"/>
      <c r="L50" s="145"/>
      <c r="M50" s="145"/>
      <c r="N50" s="145"/>
      <c r="O50" s="145"/>
      <c r="P50" s="145"/>
      <c r="Q50" s="145"/>
      <c r="R50" s="145"/>
    </row>
    <row r="51" spans="1:18">
      <c r="A51" s="145"/>
      <c r="B51" s="145"/>
      <c r="C51" s="145"/>
      <c r="D51" s="145"/>
      <c r="E51" s="145"/>
      <c r="F51" s="145"/>
      <c r="G51" s="145"/>
      <c r="H51" s="145"/>
      <c r="I51" s="145"/>
      <c r="J51" s="145"/>
      <c r="K51" s="145"/>
      <c r="L51" s="145"/>
      <c r="M51" s="145"/>
      <c r="N51" s="145"/>
      <c r="O51" s="145"/>
      <c r="P51" s="145"/>
      <c r="Q51" s="145"/>
      <c r="R51" s="145"/>
    </row>
    <row r="52" spans="1:18" s="150" customFormat="1" ht="14.5">
      <c r="A52" s="149" t="s">
        <v>474</v>
      </c>
      <c r="B52" s="127"/>
      <c r="C52" s="127"/>
      <c r="D52" s="127"/>
      <c r="E52" s="127"/>
      <c r="F52" s="127"/>
      <c r="G52" s="127"/>
      <c r="H52" s="127"/>
      <c r="I52" s="127"/>
      <c r="J52" s="127"/>
      <c r="K52" s="127"/>
      <c r="L52" s="127"/>
      <c r="M52" s="127"/>
      <c r="N52" s="127"/>
      <c r="O52" s="127"/>
      <c r="P52" s="127"/>
      <c r="Q52" s="127"/>
      <c r="R52" s="127"/>
    </row>
    <row r="53" spans="1:18" s="150" customFormat="1" ht="13.5" thickBot="1">
      <c r="A53" s="151" t="s">
        <v>273</v>
      </c>
      <c r="B53" s="149"/>
      <c r="C53" s="151"/>
      <c r="D53" s="151"/>
      <c r="E53" s="151"/>
      <c r="F53" s="149"/>
      <c r="G53" s="151"/>
      <c r="H53" s="151"/>
      <c r="I53" s="149"/>
      <c r="J53" s="151"/>
      <c r="K53" s="149"/>
      <c r="L53" s="149"/>
      <c r="M53" s="151"/>
      <c r="N53" s="149"/>
      <c r="O53" s="149"/>
      <c r="P53" s="149"/>
      <c r="Q53" s="149"/>
      <c r="R53" s="149"/>
    </row>
    <row r="54" spans="1:18" s="150" customFormat="1" ht="14" thickTop="1" thickBot="1">
      <c r="A54" s="154" t="s">
        <v>229</v>
      </c>
      <c r="B54" s="154" t="s">
        <v>309</v>
      </c>
      <c r="C54" s="154" t="s">
        <v>329</v>
      </c>
      <c r="D54" s="154" t="s">
        <v>334</v>
      </c>
      <c r="E54" s="154" t="s">
        <v>350</v>
      </c>
      <c r="F54" s="154" t="s">
        <v>355</v>
      </c>
      <c r="G54" s="154" t="s">
        <v>382</v>
      </c>
      <c r="H54" s="154" t="s">
        <v>411</v>
      </c>
      <c r="I54" s="154" t="s">
        <v>413</v>
      </c>
      <c r="J54" s="154" t="s">
        <v>441</v>
      </c>
      <c r="K54" s="154" t="s">
        <v>444</v>
      </c>
      <c r="L54" s="154" t="s">
        <v>458</v>
      </c>
      <c r="M54" s="154" t="s">
        <v>461</v>
      </c>
      <c r="N54" s="154" t="s">
        <v>464</v>
      </c>
      <c r="O54" s="154" t="str">
        <f>O3</f>
        <v>Q2 2022</v>
      </c>
      <c r="P54" s="154" t="str">
        <f>P3</f>
        <v>Q3 2022</v>
      </c>
      <c r="Q54" s="154" t="str">
        <f>Q3</f>
        <v>Q4 2022</v>
      </c>
      <c r="R54" s="154" t="str">
        <f>R3</f>
        <v>Q1 2023</v>
      </c>
    </row>
    <row r="55" spans="1:18" s="150" customFormat="1" ht="13.5" thickTop="1">
      <c r="A55" s="173" t="s">
        <v>3</v>
      </c>
      <c r="B55" s="156"/>
      <c r="C55" s="156"/>
      <c r="D55" s="156"/>
      <c r="E55" s="156"/>
      <c r="F55" s="156"/>
      <c r="G55" s="156"/>
      <c r="H55" s="156"/>
      <c r="I55" s="156"/>
      <c r="J55" s="156"/>
      <c r="K55" s="156"/>
      <c r="L55" s="156"/>
      <c r="M55" s="156"/>
      <c r="N55" s="156"/>
      <c r="O55" s="156"/>
      <c r="P55" s="156"/>
      <c r="Q55" s="156"/>
      <c r="R55" s="156"/>
    </row>
    <row r="56" spans="1:18">
      <c r="A56" s="160" t="s">
        <v>4</v>
      </c>
      <c r="B56" s="139">
        <f>+B5</f>
        <v>3430</v>
      </c>
      <c r="C56" s="139">
        <f t="shared" ref="C56:E57" si="2">+B56+C5</f>
        <v>6995.6</v>
      </c>
      <c r="D56" s="139">
        <f t="shared" si="2"/>
        <v>10378.200000000001</v>
      </c>
      <c r="E56" s="139">
        <f t="shared" si="2"/>
        <v>14203.6</v>
      </c>
      <c r="F56" s="139">
        <f>+F5</f>
        <v>3370.2</v>
      </c>
      <c r="G56" s="139">
        <f>+F56+G5</f>
        <v>5994.2</v>
      </c>
      <c r="H56" s="139">
        <f>+G56+H5</f>
        <v>8822.2000000000007</v>
      </c>
      <c r="I56" s="139">
        <v>12003</v>
      </c>
      <c r="J56" s="139">
        <v>2982</v>
      </c>
      <c r="K56" s="139">
        <v>6054</v>
      </c>
      <c r="L56" s="139">
        <v>9108</v>
      </c>
      <c r="M56" s="139">
        <v>12661</v>
      </c>
      <c r="N56" s="139">
        <v>3324</v>
      </c>
      <c r="O56" s="139">
        <v>7049</v>
      </c>
      <c r="P56" s="139">
        <v>11021</v>
      </c>
      <c r="Q56" s="139">
        <v>15691</v>
      </c>
      <c r="R56" s="139">
        <v>4537</v>
      </c>
    </row>
    <row r="57" spans="1:18">
      <c r="A57" s="160" t="s">
        <v>11</v>
      </c>
      <c r="B57" s="139">
        <f>+B6</f>
        <v>-2443.1999999999998</v>
      </c>
      <c r="C57" s="139">
        <f t="shared" si="2"/>
        <v>-4786.2999999999993</v>
      </c>
      <c r="D57" s="139">
        <f t="shared" si="2"/>
        <v>-7179.7999999999993</v>
      </c>
      <c r="E57" s="139">
        <f t="shared" si="2"/>
        <v>-9891.4</v>
      </c>
      <c r="F57" s="139">
        <f>+F6</f>
        <v>-2495.6</v>
      </c>
      <c r="G57" s="139">
        <f>+F57+G6</f>
        <v>-4398.6000000000004</v>
      </c>
      <c r="H57" s="139">
        <f>+G57+H6</f>
        <v>-6585.6</v>
      </c>
      <c r="I57" s="139">
        <f>+H57+I6</f>
        <v>-8814.6</v>
      </c>
      <c r="J57" s="139">
        <v>-2198</v>
      </c>
      <c r="K57" s="139">
        <v>-4418</v>
      </c>
      <c r="L57" s="139">
        <v>-6744</v>
      </c>
      <c r="M57" s="139">
        <v>-9462</v>
      </c>
      <c r="N57" s="139">
        <v>-2622</v>
      </c>
      <c r="O57" s="139">
        <v>-5403</v>
      </c>
      <c r="P57" s="139">
        <v>-8846</v>
      </c>
      <c r="Q57" s="139">
        <v>-13048</v>
      </c>
      <c r="R57" s="139">
        <v>-4129</v>
      </c>
    </row>
    <row r="58" spans="1:18" s="150" customFormat="1">
      <c r="A58" s="173" t="s">
        <v>12</v>
      </c>
      <c r="B58" s="174">
        <f>SUM(B56:B57)</f>
        <v>986.80000000000018</v>
      </c>
      <c r="C58" s="174">
        <f t="shared" ref="C58:H58" si="3">SUM(C56:C57)</f>
        <v>2209.3000000000011</v>
      </c>
      <c r="D58" s="174">
        <f t="shared" si="3"/>
        <v>3198.4000000000015</v>
      </c>
      <c r="E58" s="174">
        <f t="shared" si="3"/>
        <v>4312.2000000000007</v>
      </c>
      <c r="F58" s="174">
        <f t="shared" si="3"/>
        <v>874.59999999999991</v>
      </c>
      <c r="G58" s="174">
        <f t="shared" si="3"/>
        <v>1595.5999999999995</v>
      </c>
      <c r="H58" s="174">
        <f t="shared" si="3"/>
        <v>2236.6000000000004</v>
      </c>
      <c r="I58" s="174">
        <v>3188</v>
      </c>
      <c r="J58" s="174">
        <v>784</v>
      </c>
      <c r="K58" s="174">
        <v>1635</v>
      </c>
      <c r="L58" s="174">
        <v>2364</v>
      </c>
      <c r="M58" s="174">
        <v>3199</v>
      </c>
      <c r="N58" s="174">
        <v>702</v>
      </c>
      <c r="O58" s="174">
        <v>1646</v>
      </c>
      <c r="P58" s="174">
        <v>2175</v>
      </c>
      <c r="Q58" s="174">
        <v>2643</v>
      </c>
      <c r="R58" s="174">
        <v>408</v>
      </c>
    </row>
    <row r="59" spans="1:18">
      <c r="A59" s="160" t="s">
        <v>417</v>
      </c>
      <c r="B59" s="139">
        <f>+B8</f>
        <v>-248.7</v>
      </c>
      <c r="C59" s="139">
        <f t="shared" ref="C59:E63" si="4">+B59+C8</f>
        <v>-481.79999999999995</v>
      </c>
      <c r="D59" s="139">
        <f t="shared" si="4"/>
        <v>-733.5</v>
      </c>
      <c r="E59" s="139">
        <f t="shared" si="4"/>
        <v>-984.8</v>
      </c>
      <c r="F59" s="139">
        <f>+F8</f>
        <v>-235.1</v>
      </c>
      <c r="G59" s="139">
        <f t="shared" ref="G59:H63" si="5">+F59+G8</f>
        <v>-436.1</v>
      </c>
      <c r="H59" s="139">
        <f t="shared" si="5"/>
        <v>-608.1</v>
      </c>
      <c r="I59" s="139">
        <v>-821</v>
      </c>
      <c r="J59" s="139">
        <v>-228</v>
      </c>
      <c r="K59" s="139">
        <v>-463</v>
      </c>
      <c r="L59" s="139">
        <v>-723</v>
      </c>
      <c r="M59" s="139">
        <v>-1030</v>
      </c>
      <c r="N59" s="139">
        <v>-290</v>
      </c>
      <c r="O59" s="139">
        <v>-598</v>
      </c>
      <c r="P59" s="139">
        <v>-933</v>
      </c>
      <c r="Q59" s="139">
        <v>-1264</v>
      </c>
      <c r="R59" s="139">
        <v>-329</v>
      </c>
    </row>
    <row r="60" spans="1:18">
      <c r="A60" s="160" t="s">
        <v>425</v>
      </c>
      <c r="B60" s="139">
        <f>+B9</f>
        <v>-479</v>
      </c>
      <c r="C60" s="139">
        <f t="shared" si="4"/>
        <v>-1056.4000000000001</v>
      </c>
      <c r="D60" s="139">
        <f t="shared" si="4"/>
        <v>-1533.4</v>
      </c>
      <c r="E60" s="139">
        <f t="shared" si="4"/>
        <v>-2008.5</v>
      </c>
      <c r="F60" s="139">
        <f>+F9</f>
        <v>-415.9</v>
      </c>
      <c r="G60" s="139">
        <f t="shared" si="5"/>
        <v>-822.9</v>
      </c>
      <c r="H60" s="139">
        <f t="shared" si="5"/>
        <v>-1150.9000000000001</v>
      </c>
      <c r="I60" s="139">
        <v>-1541</v>
      </c>
      <c r="J60" s="139">
        <v>-388</v>
      </c>
      <c r="K60" s="139">
        <v>-804</v>
      </c>
      <c r="L60" s="139">
        <v>-1206</v>
      </c>
      <c r="M60" s="139">
        <v>-1632</v>
      </c>
      <c r="N60" s="139">
        <v>-470</v>
      </c>
      <c r="O60" s="139">
        <v>-962</v>
      </c>
      <c r="P60" s="139">
        <v>-1390</v>
      </c>
      <c r="Q60" s="139">
        <v>-1899</v>
      </c>
      <c r="R60" s="139">
        <v>-418</v>
      </c>
    </row>
    <row r="61" spans="1:18">
      <c r="A61" s="160" t="s">
        <v>424</v>
      </c>
      <c r="B61" s="139">
        <f>+B10</f>
        <v>25</v>
      </c>
      <c r="C61" s="139">
        <f t="shared" si="4"/>
        <v>45.3</v>
      </c>
      <c r="D61" s="139">
        <f t="shared" si="4"/>
        <v>49.3</v>
      </c>
      <c r="E61" s="139">
        <f t="shared" si="4"/>
        <v>120.3</v>
      </c>
      <c r="F61" s="139">
        <f>+F10</f>
        <v>-4</v>
      </c>
      <c r="G61" s="139">
        <f t="shared" si="5"/>
        <v>40</v>
      </c>
      <c r="H61" s="139">
        <f t="shared" si="5"/>
        <v>75</v>
      </c>
      <c r="I61" s="139">
        <f>+H61+I10</f>
        <v>151</v>
      </c>
      <c r="J61" s="139">
        <v>-5</v>
      </c>
      <c r="K61" s="139">
        <v>38</v>
      </c>
      <c r="L61" s="139">
        <v>51</v>
      </c>
      <c r="M61" s="139">
        <v>70</v>
      </c>
      <c r="N61" s="139">
        <v>10</v>
      </c>
      <c r="O61" s="139">
        <v>-2</v>
      </c>
      <c r="P61" s="139">
        <v>60</v>
      </c>
      <c r="Q61" s="139">
        <v>148</v>
      </c>
      <c r="R61" s="139">
        <v>48</v>
      </c>
    </row>
    <row r="62" spans="1:18">
      <c r="A62" s="160" t="s">
        <v>13</v>
      </c>
      <c r="B62" s="139">
        <f>+B11</f>
        <v>0.3</v>
      </c>
      <c r="C62" s="139">
        <f t="shared" si="4"/>
        <v>2</v>
      </c>
      <c r="D62" s="139">
        <f t="shared" si="4"/>
        <v>2.4</v>
      </c>
      <c r="E62" s="139">
        <f t="shared" si="4"/>
        <v>4.7</v>
      </c>
      <c r="F62" s="139">
        <f>+F11</f>
        <v>0.2</v>
      </c>
      <c r="G62" s="139">
        <f t="shared" si="5"/>
        <v>54.2</v>
      </c>
      <c r="H62" s="139">
        <f t="shared" si="5"/>
        <v>134.19999999999999</v>
      </c>
      <c r="I62" s="139">
        <v>100</v>
      </c>
      <c r="J62" s="139">
        <v>47</v>
      </c>
      <c r="K62" s="139">
        <v>57</v>
      </c>
      <c r="L62" s="139">
        <v>91</v>
      </c>
      <c r="M62" s="139">
        <v>40</v>
      </c>
      <c r="N62" s="139">
        <v>55</v>
      </c>
      <c r="O62" s="139">
        <v>128</v>
      </c>
      <c r="P62" s="139">
        <v>200</v>
      </c>
      <c r="Q62" s="139">
        <v>275</v>
      </c>
      <c r="R62" s="139">
        <v>10</v>
      </c>
    </row>
    <row r="63" spans="1:18">
      <c r="A63" s="160" t="s">
        <v>14</v>
      </c>
      <c r="B63" s="139">
        <f>+B12</f>
        <v>-56.2</v>
      </c>
      <c r="C63" s="139">
        <f t="shared" si="4"/>
        <v>-56.2</v>
      </c>
      <c r="D63" s="139">
        <f t="shared" si="4"/>
        <v>-56.2</v>
      </c>
      <c r="E63" s="139">
        <f t="shared" si="4"/>
        <v>-755.30000000000007</v>
      </c>
      <c r="F63" s="139">
        <f>+F12</f>
        <v>0</v>
      </c>
      <c r="G63" s="139">
        <f t="shared" si="5"/>
        <v>2383</v>
      </c>
      <c r="H63" s="139">
        <f t="shared" si="5"/>
        <v>2383</v>
      </c>
      <c r="I63" s="139">
        <v>2109</v>
      </c>
      <c r="J63" s="139">
        <v>0</v>
      </c>
      <c r="K63" s="139">
        <v>-74</v>
      </c>
      <c r="L63" s="139">
        <v>-74</v>
      </c>
      <c r="M63" s="139">
        <v>-74</v>
      </c>
      <c r="N63" s="139">
        <v>595</v>
      </c>
      <c r="O63" s="139">
        <v>595</v>
      </c>
      <c r="P63" s="139">
        <v>595</v>
      </c>
      <c r="Q63" s="139">
        <v>510</v>
      </c>
      <c r="R63" s="139">
        <v>-44</v>
      </c>
    </row>
    <row r="64" spans="1:18" s="150" customFormat="1">
      <c r="A64" s="173" t="s">
        <v>6</v>
      </c>
      <c r="B64" s="174">
        <v>228.1</v>
      </c>
      <c r="C64" s="174">
        <v>662.00000000000011</v>
      </c>
      <c r="D64" s="174">
        <v>927.00000000000045</v>
      </c>
      <c r="E64" s="174">
        <v>689.80000000000052</v>
      </c>
      <c r="F64" s="174">
        <v>219.09999999999988</v>
      </c>
      <c r="G64" s="174">
        <v>2813</v>
      </c>
      <c r="H64" s="174">
        <v>3069</v>
      </c>
      <c r="I64" s="174">
        <f>+H64+I13</f>
        <v>3186</v>
      </c>
      <c r="J64" s="174">
        <v>210</v>
      </c>
      <c r="K64" s="174">
        <v>390</v>
      </c>
      <c r="L64" s="174">
        <v>503</v>
      </c>
      <c r="M64" s="174">
        <v>573</v>
      </c>
      <c r="N64" s="174">
        <v>602</v>
      </c>
      <c r="O64" s="174">
        <v>807</v>
      </c>
      <c r="P64" s="174">
        <v>707</v>
      </c>
      <c r="Q64" s="174">
        <v>413</v>
      </c>
      <c r="R64" s="174">
        <v>-325</v>
      </c>
    </row>
    <row r="65" spans="1:18" s="260" customFormat="1" hidden="1">
      <c r="A65" s="258" t="s">
        <v>182</v>
      </c>
      <c r="B65" s="259">
        <v>3.3</v>
      </c>
      <c r="C65" s="259">
        <v>6</v>
      </c>
      <c r="D65" s="259">
        <v>8.1999999999999993</v>
      </c>
      <c r="E65" s="259">
        <v>10.5</v>
      </c>
      <c r="F65" s="259">
        <v>1.4</v>
      </c>
      <c r="G65" s="259">
        <v>2.4</v>
      </c>
      <c r="H65" s="259">
        <v>3</v>
      </c>
      <c r="I65" s="259">
        <f>+H65+I14</f>
        <v>3</v>
      </c>
      <c r="J65" s="259">
        <v>0</v>
      </c>
      <c r="K65" s="259">
        <v>2</v>
      </c>
      <c r="L65" s="259">
        <v>4</v>
      </c>
      <c r="M65" s="259">
        <v>5</v>
      </c>
      <c r="N65" s="259"/>
      <c r="O65" s="259"/>
      <c r="P65" s="259"/>
      <c r="Q65" s="259"/>
      <c r="R65" s="259"/>
    </row>
    <row r="66" spans="1:18" s="260" customFormat="1" hidden="1">
      <c r="A66" s="258" t="s">
        <v>327</v>
      </c>
      <c r="B66" s="259">
        <v>-1.7</v>
      </c>
      <c r="C66" s="259">
        <v>-9.4</v>
      </c>
      <c r="D66" s="259">
        <v>-19.5</v>
      </c>
      <c r="E66" s="259">
        <v>-29.6</v>
      </c>
      <c r="F66" s="259">
        <v>-10.7</v>
      </c>
      <c r="G66" s="259">
        <v>-25</v>
      </c>
      <c r="H66" s="259">
        <v>-46</v>
      </c>
      <c r="I66" s="259">
        <f>+H66+I15</f>
        <v>-60</v>
      </c>
      <c r="J66" s="259">
        <v>-14</v>
      </c>
      <c r="K66" s="259">
        <v>-27</v>
      </c>
      <c r="L66" s="259">
        <v>-41</v>
      </c>
      <c r="M66" s="259">
        <v>-55</v>
      </c>
      <c r="N66" s="259"/>
      <c r="O66" s="259"/>
      <c r="P66" s="259"/>
      <c r="Q66" s="259"/>
      <c r="R66" s="259"/>
    </row>
    <row r="67" spans="1:18">
      <c r="A67" s="160" t="s">
        <v>492</v>
      </c>
      <c r="B67" s="139">
        <f>+B66+B65</f>
        <v>1.5999999999999999</v>
      </c>
      <c r="C67" s="139">
        <f t="shared" ref="C67:I67" si="6">+C66+C65</f>
        <v>-3.4000000000000004</v>
      </c>
      <c r="D67" s="139">
        <f t="shared" si="6"/>
        <v>-11.3</v>
      </c>
      <c r="E67" s="139">
        <f t="shared" si="6"/>
        <v>-19.100000000000001</v>
      </c>
      <c r="F67" s="139">
        <f t="shared" si="6"/>
        <v>-9.2999999999999989</v>
      </c>
      <c r="G67" s="139">
        <f t="shared" si="6"/>
        <v>-22.6</v>
      </c>
      <c r="H67" s="139">
        <f t="shared" si="6"/>
        <v>-43</v>
      </c>
      <c r="I67" s="139">
        <f t="shared" si="6"/>
        <v>-57</v>
      </c>
      <c r="J67" s="139">
        <f>+J66+J65-15</f>
        <v>-29</v>
      </c>
      <c r="K67" s="139">
        <f>+K66+K65-27</f>
        <v>-52</v>
      </c>
      <c r="L67" s="139">
        <f>+L66+L65-35</f>
        <v>-72</v>
      </c>
      <c r="M67" s="139">
        <f>+M66+M65-43+1</f>
        <v>-92</v>
      </c>
      <c r="N67" s="139">
        <f>-13-8</f>
        <v>-21</v>
      </c>
      <c r="O67" s="139">
        <f>-27-16</f>
        <v>-43</v>
      </c>
      <c r="P67" s="139">
        <f>-42-24</f>
        <v>-66</v>
      </c>
      <c r="Q67" s="139">
        <f>23-118+1</f>
        <v>-94</v>
      </c>
      <c r="R67" s="139">
        <v>-39</v>
      </c>
    </row>
    <row r="68" spans="1:18">
      <c r="A68" s="160" t="s">
        <v>321</v>
      </c>
      <c r="B68" s="139">
        <v>-4.5999999999999996</v>
      </c>
      <c r="C68" s="139">
        <v>-7.6</v>
      </c>
      <c r="D68" s="139">
        <v>-11.2</v>
      </c>
      <c r="E68" s="139">
        <v>-14.8</v>
      </c>
      <c r="F68" s="139">
        <v>-3.4</v>
      </c>
      <c r="G68" s="139">
        <v>-7</v>
      </c>
      <c r="H68" s="139">
        <v>-10</v>
      </c>
      <c r="I68" s="139">
        <f>+H68+I17</f>
        <v>-13</v>
      </c>
      <c r="J68" s="139">
        <v>-3</v>
      </c>
      <c r="K68" s="139">
        <v>-6</v>
      </c>
      <c r="L68" s="139">
        <v>-9</v>
      </c>
      <c r="M68" s="139">
        <v>-12</v>
      </c>
      <c r="N68" s="139">
        <v>-3</v>
      </c>
      <c r="O68" s="139">
        <v>-6</v>
      </c>
      <c r="P68" s="139">
        <v>-8</v>
      </c>
      <c r="Q68" s="139">
        <v>-11</v>
      </c>
      <c r="R68" s="139">
        <v>-3</v>
      </c>
    </row>
    <row r="69" spans="1:18">
      <c r="A69" s="160" t="s">
        <v>16</v>
      </c>
      <c r="B69" s="139">
        <v>4.8</v>
      </c>
      <c r="C69" s="139">
        <v>1.4</v>
      </c>
      <c r="D69" s="139">
        <v>6.3000000000000007</v>
      </c>
      <c r="E69" s="139">
        <v>4.0000000000000009</v>
      </c>
      <c r="F69" s="139">
        <v>-2.1</v>
      </c>
      <c r="G69" s="139">
        <v>-14.1</v>
      </c>
      <c r="H69" s="139">
        <v>-16</v>
      </c>
      <c r="I69" s="139">
        <f>+H69+I18</f>
        <v>-30</v>
      </c>
      <c r="J69" s="139">
        <f>-7+15</f>
        <v>8</v>
      </c>
      <c r="K69" s="139">
        <f>-36+27</f>
        <v>-9</v>
      </c>
      <c r="L69" s="139">
        <f>-29+35</f>
        <v>6</v>
      </c>
      <c r="M69" s="139">
        <f>-35+43-1</f>
        <v>7</v>
      </c>
      <c r="N69" s="139">
        <f>-2+8</f>
        <v>6</v>
      </c>
      <c r="O69" s="139">
        <f>-4+16</f>
        <v>12</v>
      </c>
      <c r="P69" s="139">
        <f>-16+24</f>
        <v>8</v>
      </c>
      <c r="Q69" s="139">
        <v>17</v>
      </c>
      <c r="R69" s="139">
        <v>5</v>
      </c>
    </row>
    <row r="70" spans="1:18" s="150" customFormat="1">
      <c r="A70" s="173" t="s">
        <v>17</v>
      </c>
      <c r="B70" s="174">
        <v>229.90000000000003</v>
      </c>
      <c r="C70" s="174">
        <v>652.40000000000009</v>
      </c>
      <c r="D70" s="174">
        <v>910.80000000000041</v>
      </c>
      <c r="E70" s="174">
        <v>659.90000000000055</v>
      </c>
      <c r="F70" s="174">
        <v>204.2999999999999</v>
      </c>
      <c r="G70" s="174">
        <v>2769</v>
      </c>
      <c r="H70" s="174">
        <v>3000</v>
      </c>
      <c r="I70" s="174">
        <v>3087</v>
      </c>
      <c r="J70" s="174">
        <v>187</v>
      </c>
      <c r="K70" s="174">
        <v>322</v>
      </c>
      <c r="L70" s="174">
        <v>428</v>
      </c>
      <c r="M70" s="174">
        <v>476</v>
      </c>
      <c r="N70" s="174">
        <v>583</v>
      </c>
      <c r="O70" s="174">
        <v>770</v>
      </c>
      <c r="P70" s="174">
        <f>SUM(P64:P69)</f>
        <v>641</v>
      </c>
      <c r="Q70" s="174">
        <v>325</v>
      </c>
      <c r="R70" s="174">
        <v>-362</v>
      </c>
    </row>
    <row r="71" spans="1:18">
      <c r="A71" s="160" t="s">
        <v>18</v>
      </c>
      <c r="B71" s="139">
        <v>-57.5</v>
      </c>
      <c r="C71" s="139">
        <v>-148.6</v>
      </c>
      <c r="D71" s="139">
        <v>-203.4</v>
      </c>
      <c r="E71" s="139">
        <v>-122.4</v>
      </c>
      <c r="F71" s="139">
        <v>-48.7</v>
      </c>
      <c r="G71" s="139">
        <v>-96</v>
      </c>
      <c r="H71" s="139">
        <v>-128</v>
      </c>
      <c r="I71" s="139">
        <f>+H71+I20</f>
        <v>-218</v>
      </c>
      <c r="J71" s="139">
        <v>-32</v>
      </c>
      <c r="K71" s="139">
        <v>-80</v>
      </c>
      <c r="L71" s="139">
        <v>-95</v>
      </c>
      <c r="M71" s="139">
        <v>-111</v>
      </c>
      <c r="N71" s="139">
        <v>-100</v>
      </c>
      <c r="O71" s="139">
        <v>-111</v>
      </c>
      <c r="P71" s="139">
        <v>-68</v>
      </c>
      <c r="Q71" s="139">
        <v>-2</v>
      </c>
      <c r="R71" s="139">
        <v>74</v>
      </c>
    </row>
    <row r="72" spans="1:18" s="150" customFormat="1">
      <c r="A72" s="173" t="s">
        <v>360</v>
      </c>
      <c r="B72" s="174">
        <v>172.40000000000003</v>
      </c>
      <c r="C72" s="174">
        <v>503.80000000000007</v>
      </c>
      <c r="D72" s="174">
        <v>707.40000000000043</v>
      </c>
      <c r="E72" s="174">
        <v>537.50000000000057</v>
      </c>
      <c r="F72" s="174">
        <v>155.59999999999991</v>
      </c>
      <c r="G72" s="174">
        <v>2673</v>
      </c>
      <c r="H72" s="174">
        <v>2873</v>
      </c>
      <c r="I72" s="174">
        <f>+H72+I21</f>
        <v>2869</v>
      </c>
      <c r="J72" s="174">
        <v>155</v>
      </c>
      <c r="K72" s="174">
        <v>242</v>
      </c>
      <c r="L72" s="174">
        <v>333</v>
      </c>
      <c r="M72" s="174">
        <v>365</v>
      </c>
      <c r="N72" s="174">
        <v>483</v>
      </c>
      <c r="O72" s="174">
        <v>659</v>
      </c>
      <c r="P72" s="174">
        <v>573</v>
      </c>
      <c r="Q72" s="174">
        <v>323</v>
      </c>
      <c r="R72" s="174">
        <v>-288</v>
      </c>
    </row>
    <row r="73" spans="1:18" s="123" customFormat="1">
      <c r="A73" s="160" t="s">
        <v>361</v>
      </c>
      <c r="B73" s="139">
        <v>-5.8</v>
      </c>
      <c r="C73" s="139">
        <v>11.3</v>
      </c>
      <c r="D73" s="139">
        <v>40.900000000000006</v>
      </c>
      <c r="E73" s="139">
        <v>52.000000000000007</v>
      </c>
      <c r="F73" s="139">
        <v>0.9</v>
      </c>
      <c r="G73" s="139">
        <v>-2.1</v>
      </c>
      <c r="H73" s="139">
        <v>-14</v>
      </c>
      <c r="I73" s="139">
        <f>+H73+I22</f>
        <v>-643</v>
      </c>
      <c r="J73" s="139">
        <v>-10</v>
      </c>
      <c r="K73" s="139">
        <v>-4</v>
      </c>
      <c r="L73" s="139">
        <v>-40</v>
      </c>
      <c r="M73" s="139">
        <v>-40</v>
      </c>
      <c r="N73" s="139">
        <v>0</v>
      </c>
      <c r="O73" s="139">
        <v>0</v>
      </c>
      <c r="P73" s="139">
        <v>0</v>
      </c>
      <c r="Q73" s="227">
        <v>0</v>
      </c>
      <c r="R73" s="227" t="s">
        <v>294</v>
      </c>
    </row>
    <row r="74" spans="1:18" s="150" customFormat="1">
      <c r="A74" s="173" t="s">
        <v>369</v>
      </c>
      <c r="B74" s="174">
        <v>166.60000000000002</v>
      </c>
      <c r="C74" s="174">
        <v>515.1</v>
      </c>
      <c r="D74" s="174">
        <v>748.30000000000041</v>
      </c>
      <c r="E74" s="174">
        <v>589.50000000000057</v>
      </c>
      <c r="F74" s="174">
        <v>156.49999999999991</v>
      </c>
      <c r="G74" s="174">
        <v>2671</v>
      </c>
      <c r="H74" s="174">
        <v>2859</v>
      </c>
      <c r="I74" s="174">
        <f>+H74+I23</f>
        <v>2226</v>
      </c>
      <c r="J74" s="174">
        <v>145</v>
      </c>
      <c r="K74" s="174">
        <v>238</v>
      </c>
      <c r="L74" s="174">
        <v>293</v>
      </c>
      <c r="M74" s="174">
        <v>325</v>
      </c>
      <c r="N74" s="174">
        <v>483</v>
      </c>
      <c r="O74" s="174">
        <v>659</v>
      </c>
      <c r="P74" s="174">
        <v>573</v>
      </c>
      <c r="Q74" s="174">
        <v>323</v>
      </c>
      <c r="R74" s="174">
        <v>-288</v>
      </c>
    </row>
    <row r="75" spans="1:18">
      <c r="A75" s="163"/>
      <c r="B75" s="164"/>
      <c r="C75" s="164"/>
      <c r="D75" s="164"/>
      <c r="E75" s="164"/>
      <c r="F75" s="164"/>
      <c r="G75" s="164"/>
      <c r="H75" s="164"/>
      <c r="I75" s="164"/>
      <c r="J75" s="164"/>
      <c r="K75" s="164"/>
      <c r="L75" s="164"/>
      <c r="M75" s="164"/>
      <c r="N75" s="164"/>
      <c r="O75" s="164"/>
      <c r="P75" s="164"/>
      <c r="Q75" s="164"/>
      <c r="R75" s="164"/>
    </row>
    <row r="76" spans="1:18" s="150" customFormat="1">
      <c r="A76" s="173" t="s">
        <v>92</v>
      </c>
      <c r="B76" s="174"/>
      <c r="C76" s="174"/>
      <c r="D76" s="174"/>
      <c r="E76" s="174"/>
      <c r="F76" s="174"/>
      <c r="G76" s="174"/>
      <c r="H76" s="174"/>
      <c r="I76" s="174"/>
      <c r="J76" s="174"/>
      <c r="K76" s="174"/>
      <c r="L76" s="174"/>
      <c r="M76" s="174"/>
      <c r="N76" s="174"/>
      <c r="O76" s="174"/>
      <c r="P76" s="174"/>
      <c r="Q76" s="174"/>
      <c r="R76" s="174"/>
    </row>
    <row r="77" spans="1:18">
      <c r="A77" s="160" t="s">
        <v>93</v>
      </c>
      <c r="B77" s="139">
        <v>66</v>
      </c>
      <c r="C77" s="139">
        <v>79</v>
      </c>
      <c r="D77" s="139">
        <v>98</v>
      </c>
      <c r="E77" s="139">
        <v>52</v>
      </c>
      <c r="F77" s="139">
        <v>-16</v>
      </c>
      <c r="G77" s="139">
        <v>-95</v>
      </c>
      <c r="H77" s="139">
        <v>-95</v>
      </c>
      <c r="I77" s="139">
        <f>+H77+I26</f>
        <v>-161</v>
      </c>
      <c r="J77" s="139">
        <v>154</v>
      </c>
      <c r="K77" s="139">
        <v>91</v>
      </c>
      <c r="L77" s="139">
        <v>111</v>
      </c>
      <c r="M77" s="139">
        <v>140</v>
      </c>
      <c r="N77" s="139">
        <v>96</v>
      </c>
      <c r="O77" s="139">
        <v>57</v>
      </c>
      <c r="P77" s="139">
        <v>76</v>
      </c>
      <c r="Q77" s="139">
        <v>123</v>
      </c>
      <c r="R77" s="139">
        <v>-112</v>
      </c>
    </row>
    <row r="78" spans="1:18">
      <c r="A78" s="160" t="s">
        <v>94</v>
      </c>
      <c r="B78" s="139">
        <v>48</v>
      </c>
      <c r="C78" s="139">
        <v>36</v>
      </c>
      <c r="D78" s="139">
        <v>99</v>
      </c>
      <c r="E78" s="139">
        <v>13</v>
      </c>
      <c r="F78" s="139">
        <v>50</v>
      </c>
      <c r="G78" s="139">
        <v>-75</v>
      </c>
      <c r="H78" s="139">
        <v>-138</v>
      </c>
      <c r="I78" s="139">
        <v>-311</v>
      </c>
      <c r="J78" s="139">
        <v>210</v>
      </c>
      <c r="K78" s="139">
        <v>178</v>
      </c>
      <c r="L78" s="139">
        <v>240</v>
      </c>
      <c r="M78" s="139">
        <v>289</v>
      </c>
      <c r="N78" s="139">
        <v>53</v>
      </c>
      <c r="O78" s="139">
        <v>187</v>
      </c>
      <c r="P78" s="139">
        <v>275</v>
      </c>
      <c r="Q78" s="139">
        <v>108</v>
      </c>
      <c r="R78" s="139">
        <v>-33</v>
      </c>
    </row>
    <row r="79" spans="1:18" s="150" customFormat="1">
      <c r="A79" s="173" t="s">
        <v>362</v>
      </c>
      <c r="B79" s="174">
        <v>114</v>
      </c>
      <c r="C79" s="174">
        <v>115</v>
      </c>
      <c r="D79" s="174">
        <v>196</v>
      </c>
      <c r="E79" s="174">
        <v>65</v>
      </c>
      <c r="F79" s="174">
        <v>34</v>
      </c>
      <c r="G79" s="174">
        <v>-172</v>
      </c>
      <c r="H79" s="174">
        <v>-233</v>
      </c>
      <c r="I79" s="174">
        <f>+H79+I28</f>
        <v>-472</v>
      </c>
      <c r="J79" s="174">
        <v>364</v>
      </c>
      <c r="K79" s="174">
        <v>269</v>
      </c>
      <c r="L79" s="174">
        <v>351</v>
      </c>
      <c r="M79" s="174">
        <v>429</v>
      </c>
      <c r="N79" s="174">
        <v>149</v>
      </c>
      <c r="O79" s="174">
        <v>244</v>
      </c>
      <c r="P79" s="174">
        <v>351</v>
      </c>
      <c r="Q79" s="174">
        <v>231</v>
      </c>
      <c r="R79" s="174">
        <v>-145</v>
      </c>
    </row>
    <row r="80" spans="1:18" s="150" customFormat="1">
      <c r="A80" s="173" t="s">
        <v>363</v>
      </c>
      <c r="B80" s="174">
        <v>280</v>
      </c>
      <c r="C80" s="174">
        <v>630.1</v>
      </c>
      <c r="D80" s="174">
        <v>945</v>
      </c>
      <c r="E80" s="174">
        <v>654.50000000000057</v>
      </c>
      <c r="F80" s="174">
        <v>190.49999999999991</v>
      </c>
      <c r="G80" s="174">
        <v>2499</v>
      </c>
      <c r="H80" s="174">
        <v>2626</v>
      </c>
      <c r="I80" s="174">
        <v>1754</v>
      </c>
      <c r="J80" s="174">
        <v>509</v>
      </c>
      <c r="K80" s="174">
        <v>507</v>
      </c>
      <c r="L80" s="174">
        <v>644</v>
      </c>
      <c r="M80" s="174">
        <v>754</v>
      </c>
      <c r="N80" s="174">
        <v>632</v>
      </c>
      <c r="O80" s="174">
        <v>903</v>
      </c>
      <c r="P80" s="174">
        <v>924</v>
      </c>
      <c r="Q80" s="174">
        <v>554</v>
      </c>
      <c r="R80" s="174">
        <v>-433</v>
      </c>
    </row>
    <row r="81" spans="1:18">
      <c r="A81" s="165"/>
      <c r="B81" s="139"/>
      <c r="C81" s="139"/>
      <c r="D81" s="139"/>
      <c r="E81" s="139"/>
      <c r="F81" s="139"/>
      <c r="G81" s="139"/>
      <c r="H81" s="139"/>
      <c r="I81" s="139"/>
      <c r="J81" s="139"/>
      <c r="K81" s="139"/>
      <c r="L81" s="139"/>
      <c r="M81" s="139"/>
      <c r="N81" s="139"/>
      <c r="O81" s="139"/>
      <c r="P81" s="139"/>
      <c r="Q81" s="139"/>
      <c r="R81" s="139"/>
    </row>
    <row r="82" spans="1:18" s="150" customFormat="1">
      <c r="A82" s="173" t="s">
        <v>300</v>
      </c>
      <c r="B82" s="174"/>
      <c r="C82" s="174"/>
      <c r="D82" s="174"/>
      <c r="E82" s="174"/>
      <c r="F82" s="174"/>
      <c r="G82" s="174"/>
      <c r="H82" s="174"/>
      <c r="I82" s="174"/>
      <c r="J82" s="174"/>
      <c r="K82" s="174"/>
      <c r="L82" s="174"/>
      <c r="M82" s="174"/>
      <c r="N82" s="174"/>
      <c r="O82" s="174"/>
      <c r="P82" s="174"/>
      <c r="Q82" s="174"/>
      <c r="R82" s="174"/>
    </row>
    <row r="83" spans="1:18">
      <c r="A83" s="160" t="s">
        <v>326</v>
      </c>
      <c r="B83" s="139">
        <v>167</v>
      </c>
      <c r="C83" s="139">
        <v>514</v>
      </c>
      <c r="D83" s="139">
        <v>748</v>
      </c>
      <c r="E83" s="139">
        <v>589</v>
      </c>
      <c r="F83" s="139">
        <v>159</v>
      </c>
      <c r="G83" s="139">
        <v>2677</v>
      </c>
      <c r="H83" s="139">
        <v>2867</v>
      </c>
      <c r="I83" s="139">
        <v>2236</v>
      </c>
      <c r="J83" s="139">
        <v>145</v>
      </c>
      <c r="K83" s="139">
        <v>238</v>
      </c>
      <c r="L83" s="139">
        <v>293</v>
      </c>
      <c r="M83" s="139">
        <v>325</v>
      </c>
      <c r="N83" s="139">
        <v>483</v>
      </c>
      <c r="O83" s="139">
        <v>659</v>
      </c>
      <c r="P83" s="139">
        <v>573</v>
      </c>
      <c r="Q83" s="139">
        <v>323</v>
      </c>
      <c r="R83" s="139">
        <v>-288</v>
      </c>
    </row>
    <row r="84" spans="1:18">
      <c r="A84" s="160" t="s">
        <v>19</v>
      </c>
      <c r="B84" s="139">
        <v>0</v>
      </c>
      <c r="C84" s="139">
        <v>1</v>
      </c>
      <c r="D84" s="139">
        <v>1</v>
      </c>
      <c r="E84" s="139">
        <v>1</v>
      </c>
      <c r="F84" s="139">
        <v>-2</v>
      </c>
      <c r="G84" s="139">
        <v>-6</v>
      </c>
      <c r="H84" s="139">
        <v>-9</v>
      </c>
      <c r="I84" s="139">
        <v>-9</v>
      </c>
      <c r="J84" s="139">
        <v>0</v>
      </c>
      <c r="K84" s="139">
        <v>0</v>
      </c>
      <c r="L84" s="139">
        <v>0</v>
      </c>
      <c r="M84" s="139">
        <v>0</v>
      </c>
      <c r="N84" s="139">
        <v>0</v>
      </c>
      <c r="O84" s="139">
        <v>0</v>
      </c>
      <c r="P84" s="139">
        <v>0</v>
      </c>
      <c r="Q84" s="227">
        <v>0</v>
      </c>
      <c r="R84" s="227" t="s">
        <v>294</v>
      </c>
    </row>
    <row r="85" spans="1:18">
      <c r="A85" s="165"/>
      <c r="B85" s="139"/>
      <c r="C85" s="139"/>
      <c r="D85" s="139"/>
      <c r="E85" s="139"/>
      <c r="F85" s="139"/>
      <c r="G85" s="139"/>
      <c r="H85" s="139"/>
      <c r="I85" s="139"/>
      <c r="J85" s="139"/>
      <c r="K85" s="139"/>
      <c r="L85" s="139"/>
      <c r="M85" s="139"/>
      <c r="N85" s="139"/>
      <c r="O85" s="139"/>
      <c r="P85" s="139"/>
      <c r="Q85" s="139"/>
      <c r="R85" s="139"/>
    </row>
    <row r="86" spans="1:18" s="150" customFormat="1">
      <c r="A86" s="173" t="s">
        <v>188</v>
      </c>
      <c r="B86" s="174"/>
      <c r="C86" s="174"/>
      <c r="D86" s="174"/>
      <c r="E86" s="174"/>
      <c r="F86" s="174"/>
      <c r="G86" s="174"/>
      <c r="H86" s="174"/>
      <c r="I86" s="174"/>
      <c r="J86" s="174"/>
      <c r="K86" s="174"/>
      <c r="L86" s="174"/>
      <c r="M86" s="174"/>
      <c r="N86" s="174"/>
      <c r="O86" s="174"/>
      <c r="P86" s="174"/>
      <c r="Q86" s="174"/>
      <c r="R86" s="174"/>
    </row>
    <row r="87" spans="1:18">
      <c r="A87" s="160" t="s">
        <v>326</v>
      </c>
      <c r="B87" s="139">
        <v>280</v>
      </c>
      <c r="C87" s="139">
        <v>629</v>
      </c>
      <c r="D87" s="139">
        <v>944</v>
      </c>
      <c r="E87" s="139">
        <v>654</v>
      </c>
      <c r="F87" s="139">
        <v>193</v>
      </c>
      <c r="G87" s="139">
        <v>2505</v>
      </c>
      <c r="H87" s="139">
        <v>2634</v>
      </c>
      <c r="I87" s="139">
        <f>+H87+I36</f>
        <v>1763</v>
      </c>
      <c r="J87" s="139">
        <v>509</v>
      </c>
      <c r="K87" s="139">
        <v>507</v>
      </c>
      <c r="L87" s="139">
        <v>644</v>
      </c>
      <c r="M87" s="139">
        <v>754</v>
      </c>
      <c r="N87" s="139">
        <v>632</v>
      </c>
      <c r="O87" s="139">
        <v>903</v>
      </c>
      <c r="P87" s="139">
        <v>924</v>
      </c>
      <c r="Q87" s="139">
        <v>554</v>
      </c>
      <c r="R87" s="139">
        <v>-433</v>
      </c>
    </row>
    <row r="88" spans="1:18">
      <c r="A88" s="160" t="s">
        <v>19</v>
      </c>
      <c r="B88" s="139">
        <v>0</v>
      </c>
      <c r="C88" s="139">
        <v>1</v>
      </c>
      <c r="D88" s="139">
        <v>1</v>
      </c>
      <c r="E88" s="139">
        <v>1</v>
      </c>
      <c r="F88" s="139">
        <v>-2</v>
      </c>
      <c r="G88" s="139">
        <v>-6</v>
      </c>
      <c r="H88" s="139">
        <v>-8</v>
      </c>
      <c r="I88" s="139">
        <f>+H88+I37</f>
        <v>-9</v>
      </c>
      <c r="J88" s="139">
        <v>0</v>
      </c>
      <c r="K88" s="139">
        <v>0</v>
      </c>
      <c r="L88" s="139">
        <v>0</v>
      </c>
      <c r="M88" s="139">
        <v>0</v>
      </c>
      <c r="N88" s="139">
        <v>0</v>
      </c>
      <c r="O88" s="139">
        <v>0</v>
      </c>
      <c r="P88" s="139">
        <v>0</v>
      </c>
      <c r="Q88" s="227">
        <v>0</v>
      </c>
      <c r="R88" s="227">
        <v>-2</v>
      </c>
    </row>
    <row r="89" spans="1:18">
      <c r="A89" s="160"/>
      <c r="B89" s="139"/>
      <c r="C89" s="139"/>
      <c r="D89" s="139"/>
      <c r="E89" s="139"/>
      <c r="F89" s="139"/>
      <c r="G89" s="139"/>
      <c r="H89" s="139"/>
      <c r="I89" s="139"/>
      <c r="J89" s="139"/>
      <c r="K89" s="139"/>
      <c r="L89" s="139"/>
      <c r="M89" s="139"/>
      <c r="N89" s="139"/>
      <c r="O89" s="139"/>
      <c r="P89" s="139"/>
      <c r="Q89" s="139"/>
      <c r="R89" s="139"/>
    </row>
    <row r="90" spans="1:18" s="150" customFormat="1">
      <c r="A90" s="173" t="s">
        <v>187</v>
      </c>
      <c r="B90" s="174"/>
      <c r="C90" s="174"/>
      <c r="D90" s="174"/>
      <c r="E90" s="174"/>
      <c r="F90" s="174"/>
      <c r="G90" s="174"/>
      <c r="H90" s="174"/>
      <c r="I90" s="174"/>
      <c r="J90" s="174"/>
      <c r="K90" s="174"/>
      <c r="L90" s="174"/>
      <c r="M90" s="174"/>
      <c r="N90" s="174"/>
      <c r="O90" s="174"/>
      <c r="P90" s="174"/>
      <c r="Q90" s="174"/>
      <c r="R90" s="174"/>
    </row>
    <row r="91" spans="1:18">
      <c r="A91" s="160" t="s">
        <v>356</v>
      </c>
      <c r="B91" s="143">
        <v>2.569709136202857</v>
      </c>
      <c r="C91" s="143">
        <v>7.49</v>
      </c>
      <c r="D91" s="143">
        <v>10.517573855808756</v>
      </c>
      <c r="E91" s="143">
        <v>7.9890159866915367</v>
      </c>
      <c r="F91" s="143">
        <v>2.3105853140266595</v>
      </c>
      <c r="G91" s="143">
        <v>39.690585314026663</v>
      </c>
      <c r="H91" s="143">
        <v>42.66</v>
      </c>
      <c r="I91" s="143">
        <v>42.6</v>
      </c>
      <c r="J91" s="143">
        <v>2.13</v>
      </c>
      <c r="K91" s="143">
        <v>3.21</v>
      </c>
      <c r="L91" s="143">
        <v>4.37</v>
      </c>
      <c r="M91" s="143">
        <v>4.76</v>
      </c>
      <c r="N91" s="143">
        <v>6.2</v>
      </c>
      <c r="O91" s="143">
        <v>8.44</v>
      </c>
      <c r="P91" s="143">
        <v>7.33</v>
      </c>
      <c r="Q91" s="143">
        <v>4.13</v>
      </c>
      <c r="R91" s="143">
        <v>-3.68</v>
      </c>
    </row>
    <row r="92" spans="1:18">
      <c r="A92" s="160" t="s">
        <v>357</v>
      </c>
      <c r="B92" s="143">
        <v>2.5600572502454777</v>
      </c>
      <c r="C92" s="143">
        <v>7.47</v>
      </c>
      <c r="D92" s="143">
        <v>10.487122570237039</v>
      </c>
      <c r="E92" s="143">
        <v>7.97</v>
      </c>
      <c r="F92" s="143">
        <v>2.2992192732026009</v>
      </c>
      <c r="G92" s="143">
        <v>39.499219273202606</v>
      </c>
      <c r="H92" s="143">
        <v>42.45</v>
      </c>
      <c r="I92" s="143">
        <f>+H92+I41</f>
        <v>42.400000000000006</v>
      </c>
      <c r="J92" s="143">
        <v>2.12</v>
      </c>
      <c r="K92" s="143">
        <v>3.19</v>
      </c>
      <c r="L92" s="143">
        <v>4.3499999999999996</v>
      </c>
      <c r="M92" s="143">
        <v>4.74</v>
      </c>
      <c r="N92" s="143">
        <v>6.18</v>
      </c>
      <c r="O92" s="143">
        <v>8.42</v>
      </c>
      <c r="P92" s="143">
        <v>7.32</v>
      </c>
      <c r="Q92" s="143">
        <v>4.13</v>
      </c>
      <c r="R92" s="143">
        <v>-3.68</v>
      </c>
    </row>
    <row r="93" spans="1:18">
      <c r="A93" s="160" t="s">
        <v>9</v>
      </c>
      <c r="B93" s="143">
        <v>2.48</v>
      </c>
      <c r="C93" s="143">
        <v>7.66</v>
      </c>
      <c r="D93" s="143">
        <v>11.13</v>
      </c>
      <c r="E93" s="143">
        <v>8.77</v>
      </c>
      <c r="F93" s="143">
        <v>2.33</v>
      </c>
      <c r="G93" s="143">
        <v>39.67</v>
      </c>
      <c r="H93" s="143">
        <v>42.45</v>
      </c>
      <c r="I93" s="143">
        <v>33.06</v>
      </c>
      <c r="J93" s="143">
        <v>1.99</v>
      </c>
      <c r="K93" s="143">
        <v>3.15</v>
      </c>
      <c r="L93" s="143">
        <v>3.84</v>
      </c>
      <c r="M93" s="143">
        <v>4.2300000000000004</v>
      </c>
      <c r="N93" s="143">
        <v>6.2</v>
      </c>
      <c r="O93" s="143">
        <v>8.44</v>
      </c>
      <c r="P93" s="143">
        <v>7.33</v>
      </c>
      <c r="Q93" s="143">
        <v>4.13</v>
      </c>
      <c r="R93" s="143">
        <v>-3.68</v>
      </c>
    </row>
    <row r="94" spans="1:18">
      <c r="A94" s="160" t="s">
        <v>20</v>
      </c>
      <c r="B94" s="143">
        <v>2.4700000000000002</v>
      </c>
      <c r="C94" s="143">
        <v>7.64</v>
      </c>
      <c r="D94" s="143">
        <v>11.09</v>
      </c>
      <c r="E94" s="143">
        <v>8.74</v>
      </c>
      <c r="F94" s="143">
        <v>2.31</v>
      </c>
      <c r="G94" s="143">
        <v>39.47</v>
      </c>
      <c r="H94" s="143">
        <v>42.25</v>
      </c>
      <c r="I94" s="143">
        <f>+H94+I43</f>
        <v>32.9</v>
      </c>
      <c r="J94" s="143">
        <v>1.98</v>
      </c>
      <c r="K94" s="143">
        <v>3.14</v>
      </c>
      <c r="L94" s="143">
        <v>3.83</v>
      </c>
      <c r="M94" s="143">
        <v>4.21</v>
      </c>
      <c r="N94" s="143">
        <v>6.18</v>
      </c>
      <c r="O94" s="143">
        <v>8.42</v>
      </c>
      <c r="P94" s="143">
        <v>7.32</v>
      </c>
      <c r="Q94" s="143">
        <v>4.13</v>
      </c>
      <c r="R94" s="143">
        <v>-3.68</v>
      </c>
    </row>
    <row r="95" spans="1:18">
      <c r="A95" s="160"/>
      <c r="B95" s="143"/>
      <c r="C95" s="143"/>
      <c r="D95" s="143"/>
      <c r="E95" s="143"/>
      <c r="F95" s="143"/>
      <c r="G95" s="143"/>
      <c r="H95" s="143"/>
      <c r="I95" s="143"/>
      <c r="J95" s="143"/>
      <c r="K95" s="143"/>
      <c r="L95" s="143"/>
      <c r="M95" s="143"/>
      <c r="N95" s="143"/>
      <c r="O95" s="143"/>
      <c r="P95" s="143"/>
      <c r="Q95" s="143"/>
      <c r="R95" s="139"/>
    </row>
    <row r="96" spans="1:18" s="150" customFormat="1">
      <c r="A96" s="173" t="s">
        <v>358</v>
      </c>
      <c r="B96" s="175"/>
      <c r="C96" s="175"/>
      <c r="D96" s="175"/>
      <c r="E96" s="175"/>
      <c r="F96" s="175"/>
      <c r="G96" s="175"/>
      <c r="H96" s="175"/>
      <c r="I96" s="175"/>
      <c r="J96" s="175"/>
      <c r="K96" s="175"/>
      <c r="L96" s="175"/>
      <c r="M96" s="175"/>
      <c r="N96" s="175"/>
      <c r="O96" s="175"/>
      <c r="P96" s="175"/>
      <c r="Q96" s="175"/>
      <c r="R96" s="174"/>
    </row>
    <row r="97" spans="1:18">
      <c r="A97" s="160" t="s">
        <v>80</v>
      </c>
      <c r="B97" s="139">
        <v>67342244</v>
      </c>
      <c r="C97" s="139">
        <v>67342244</v>
      </c>
      <c r="D97" s="139">
        <v>67342244</v>
      </c>
      <c r="E97" s="139">
        <v>67342244</v>
      </c>
      <c r="F97" s="139">
        <v>67342244</v>
      </c>
      <c r="G97" s="139">
        <v>67347526</v>
      </c>
      <c r="H97" s="139">
        <v>67347526</v>
      </c>
      <c r="I97" s="139">
        <v>67347526</v>
      </c>
      <c r="J97" s="139">
        <v>77947526</v>
      </c>
      <c r="K97" s="139">
        <v>77947526</v>
      </c>
      <c r="L97" s="139">
        <v>77947526</v>
      </c>
      <c r="M97" s="139">
        <v>77970071</v>
      </c>
      <c r="N97" s="139">
        <v>77981090</v>
      </c>
      <c r="O97" s="139">
        <v>78225962</v>
      </c>
      <c r="P97" s="139">
        <v>78225962</v>
      </c>
      <c r="Q97" s="139">
        <v>78225962</v>
      </c>
      <c r="R97" s="139">
        <v>78225962</v>
      </c>
    </row>
    <row r="98" spans="1:18">
      <c r="A98" s="160" t="s">
        <v>81</v>
      </c>
      <c r="B98" s="139">
        <v>67089305</v>
      </c>
      <c r="C98" s="139">
        <v>67216473.027624309</v>
      </c>
      <c r="D98" s="139">
        <v>67258857.384615391</v>
      </c>
      <c r="E98" s="139">
        <v>67279875.380821913</v>
      </c>
      <c r="F98" s="139">
        <v>67342244</v>
      </c>
      <c r="G98" s="139">
        <v>67342912</v>
      </c>
      <c r="H98" s="139">
        <v>67344460.897810221</v>
      </c>
      <c r="I98" s="139">
        <v>67345231</v>
      </c>
      <c r="J98" s="139">
        <v>73000859.333333328</v>
      </c>
      <c r="K98" s="139">
        <v>75487857</v>
      </c>
      <c r="L98" s="139">
        <v>76316757</v>
      </c>
      <c r="M98" s="139">
        <v>76731753</v>
      </c>
      <c r="N98" s="139">
        <v>77970193</v>
      </c>
      <c r="O98" s="139">
        <v>78047375</v>
      </c>
      <c r="P98" s="139">
        <v>78107558</v>
      </c>
      <c r="Q98" s="139">
        <v>78137402</v>
      </c>
      <c r="R98" s="139">
        <v>78225962</v>
      </c>
    </row>
    <row r="99" spans="1:18">
      <c r="A99" s="160" t="s">
        <v>82</v>
      </c>
      <c r="B99" s="139">
        <v>67342244</v>
      </c>
      <c r="C99" s="139">
        <v>67393394.055248618</v>
      </c>
      <c r="D99" s="139">
        <v>67454155.82417582</v>
      </c>
      <c r="E99" s="139">
        <v>67484564.942465752</v>
      </c>
      <c r="F99" s="139">
        <v>67675146</v>
      </c>
      <c r="G99" s="139">
        <v>67675275</v>
      </c>
      <c r="H99" s="139">
        <v>67668793.029197082</v>
      </c>
      <c r="I99" s="139">
        <v>67664386</v>
      </c>
      <c r="J99" s="139">
        <v>73304595.333333328</v>
      </c>
      <c r="K99" s="139">
        <v>75791593</v>
      </c>
      <c r="L99" s="139">
        <v>76620493</v>
      </c>
      <c r="M99" s="139">
        <v>77031536</v>
      </c>
      <c r="N99" s="139">
        <v>78225862</v>
      </c>
      <c r="O99" s="139">
        <v>78224039</v>
      </c>
      <c r="P99" s="139">
        <v>78224687</v>
      </c>
      <c r="Q99" s="139">
        <v>78225008</v>
      </c>
      <c r="R99" s="139">
        <v>78225962</v>
      </c>
    </row>
    <row r="100" spans="1:18">
      <c r="A100" s="145"/>
      <c r="B100" s="139"/>
      <c r="C100" s="139"/>
      <c r="D100" s="139"/>
      <c r="E100" s="139"/>
      <c r="F100" s="139"/>
      <c r="G100" s="139"/>
      <c r="H100" s="139"/>
      <c r="I100" s="139"/>
      <c r="J100" s="139"/>
      <c r="K100" s="139"/>
      <c r="L100" s="139"/>
      <c r="M100" s="139"/>
      <c r="N100" s="139"/>
      <c r="O100" s="139"/>
    </row>
    <row r="101" spans="1:18">
      <c r="A101" s="166" t="s">
        <v>465</v>
      </c>
      <c r="B101" s="139"/>
      <c r="C101" s="139"/>
      <c r="D101" s="139"/>
      <c r="E101" s="139"/>
      <c r="F101" s="139"/>
      <c r="G101" s="139"/>
      <c r="H101" s="139"/>
      <c r="I101" s="139"/>
      <c r="J101" s="139"/>
      <c r="K101" s="139"/>
      <c r="L101" s="139"/>
      <c r="M101" s="139"/>
      <c r="N101" s="139"/>
      <c r="O101" s="139"/>
    </row>
    <row r="102" spans="1:18">
      <c r="A102" s="145"/>
      <c r="B102" s="145"/>
      <c r="C102" s="145"/>
      <c r="D102" s="145"/>
      <c r="E102" s="145"/>
      <c r="F102" s="145"/>
      <c r="G102" s="145"/>
      <c r="H102" s="145"/>
      <c r="I102" s="145"/>
      <c r="J102" s="145"/>
      <c r="K102" s="145"/>
      <c r="L102" s="145"/>
      <c r="M102" s="145"/>
      <c r="N102" s="145"/>
    </row>
    <row r="103" spans="1:18">
      <c r="A103" s="145"/>
      <c r="B103" s="145"/>
      <c r="C103" s="145"/>
      <c r="D103" s="145"/>
      <c r="E103" s="145"/>
      <c r="F103" s="145"/>
      <c r="G103" s="145"/>
      <c r="H103" s="145"/>
      <c r="I103" s="145"/>
      <c r="J103" s="145"/>
      <c r="K103" s="145"/>
      <c r="L103" s="145"/>
      <c r="M103" s="145"/>
      <c r="N103" s="145"/>
    </row>
    <row r="104" spans="1:18">
      <c r="A104" s="145"/>
      <c r="B104" s="145"/>
      <c r="C104" s="145"/>
      <c r="D104" s="145"/>
      <c r="E104" s="145"/>
      <c r="F104" s="145"/>
      <c r="G104" s="145"/>
      <c r="H104" s="145"/>
      <c r="I104" s="145"/>
      <c r="J104" s="145"/>
      <c r="K104" s="145"/>
      <c r="L104" s="145"/>
      <c r="M104" s="145"/>
      <c r="N104" s="145"/>
    </row>
    <row r="105" spans="1:18">
      <c r="A105" s="145"/>
      <c r="B105" s="145"/>
      <c r="C105" s="145"/>
      <c r="D105" s="145"/>
      <c r="E105" s="145"/>
      <c r="F105" s="145"/>
      <c r="G105" s="145"/>
      <c r="H105" s="145"/>
      <c r="I105" s="145"/>
      <c r="J105" s="145"/>
      <c r="K105" s="145"/>
      <c r="L105" s="145"/>
      <c r="M105" s="145"/>
      <c r="N105" s="145"/>
    </row>
    <row r="106" spans="1:18">
      <c r="A106" s="145"/>
      <c r="B106" s="145"/>
      <c r="C106" s="145"/>
      <c r="D106" s="145"/>
      <c r="E106" s="145"/>
      <c r="F106" s="145"/>
      <c r="G106" s="145"/>
      <c r="H106" s="145"/>
      <c r="I106" s="145"/>
      <c r="J106" s="145"/>
      <c r="K106" s="145"/>
      <c r="L106" s="145"/>
      <c r="M106" s="145"/>
      <c r="N106" s="145"/>
    </row>
    <row r="107" spans="1:18">
      <c r="A107" s="145"/>
      <c r="B107" s="145"/>
      <c r="C107" s="145"/>
      <c r="D107" s="145"/>
      <c r="E107" s="145"/>
      <c r="F107" s="145"/>
      <c r="G107" s="145"/>
      <c r="H107" s="145"/>
      <c r="I107" s="145"/>
      <c r="J107" s="145"/>
      <c r="K107" s="145"/>
      <c r="L107" s="145"/>
      <c r="M107" s="145"/>
      <c r="N107" s="145"/>
    </row>
    <row r="108" spans="1:18">
      <c r="A108" s="145"/>
      <c r="B108" s="145"/>
      <c r="C108" s="145"/>
      <c r="D108" s="145"/>
      <c r="E108" s="145"/>
      <c r="F108" s="145"/>
      <c r="G108" s="145"/>
      <c r="H108" s="145"/>
      <c r="I108" s="145"/>
      <c r="J108" s="145"/>
      <c r="K108" s="145"/>
      <c r="L108" s="145"/>
      <c r="M108" s="145"/>
      <c r="N108" s="145"/>
    </row>
    <row r="109" spans="1:18">
      <c r="A109" s="145"/>
      <c r="B109" s="145"/>
      <c r="C109" s="145"/>
      <c r="D109" s="145"/>
      <c r="E109" s="145"/>
      <c r="F109" s="145"/>
      <c r="G109" s="145"/>
      <c r="H109" s="145"/>
      <c r="I109" s="145"/>
      <c r="J109" s="145"/>
      <c r="K109" s="145"/>
      <c r="L109" s="145"/>
      <c r="M109" s="145"/>
      <c r="N109" s="145"/>
    </row>
    <row r="110" spans="1:18">
      <c r="A110" s="145"/>
      <c r="B110" s="145"/>
      <c r="C110" s="145"/>
      <c r="D110" s="145"/>
      <c r="E110" s="145"/>
      <c r="F110" s="145"/>
      <c r="G110" s="145"/>
      <c r="H110" s="145"/>
      <c r="I110" s="145"/>
      <c r="J110" s="145"/>
      <c r="K110" s="145"/>
      <c r="L110" s="145"/>
      <c r="M110" s="145"/>
      <c r="N110" s="145"/>
    </row>
    <row r="111" spans="1:18">
      <c r="A111" s="145"/>
      <c r="B111" s="145"/>
      <c r="C111" s="145"/>
      <c r="D111" s="145"/>
      <c r="E111" s="145"/>
      <c r="F111" s="145"/>
      <c r="G111" s="145"/>
      <c r="H111" s="145"/>
      <c r="I111" s="145"/>
      <c r="J111" s="145"/>
      <c r="K111" s="145"/>
      <c r="L111" s="145"/>
      <c r="M111" s="145"/>
      <c r="N111" s="145"/>
    </row>
    <row r="112" spans="1:18">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phoneticPr fontId="25" type="noConversion"/>
  <pageMargins left="0.70866141732283472" right="0.70866141732283472" top="0.74803149606299213" bottom="0.74803149606299213" header="0.31496062992125984" footer="0.31496062992125984"/>
  <pageSetup scale="37" orientation="portrait" r:id="rId1"/>
  <rowBreaks count="1" manualBreakCount="1">
    <brk id="51" max="17" man="1"/>
  </rowBreaks>
  <ignoredErrors>
    <ignoredError sqref="P70" formulaRange="1"/>
    <ignoredError sqref="O1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tabColor theme="0" tint="-0.249977111117893"/>
    <pageSetUpPr fitToPage="1"/>
  </sheetPr>
  <dimension ref="A1:S168"/>
  <sheetViews>
    <sheetView showGridLines="0" view="pageBreakPreview" zoomScale="80" zoomScaleNormal="70" zoomScaleSheetLayoutView="80" workbookViewId="0">
      <pane xSplit="1" topLeftCell="K1" activePane="topRight" state="frozen"/>
      <selection pane="topRight"/>
    </sheetView>
  </sheetViews>
  <sheetFormatPr defaultColWidth="8.81640625" defaultRowHeight="13"/>
  <cols>
    <col min="1" max="1" width="57.54296875" style="122" customWidth="1"/>
    <col min="2" max="15" width="10.7265625" style="122" customWidth="1"/>
    <col min="16" max="16" width="9.7265625" style="122" bestFit="1" customWidth="1"/>
    <col min="17" max="19" width="8.81640625" style="122" customWidth="1"/>
    <col min="20" max="16384" width="8.81640625" style="122"/>
  </cols>
  <sheetData>
    <row r="1" spans="1:19" s="150" customFormat="1">
      <c r="A1" s="149" t="s">
        <v>270</v>
      </c>
      <c r="B1" s="127"/>
      <c r="C1" s="127"/>
      <c r="D1" s="127"/>
      <c r="E1" s="127"/>
      <c r="F1" s="127"/>
      <c r="G1" s="127"/>
      <c r="H1" s="127"/>
      <c r="I1" s="127"/>
      <c r="J1" s="127"/>
      <c r="K1" s="127"/>
      <c r="L1" s="127"/>
      <c r="M1" s="127"/>
      <c r="N1" s="127"/>
      <c r="O1" s="127"/>
    </row>
    <row r="2" spans="1:19" s="150" customFormat="1" ht="13.5" thickBot="1">
      <c r="A2" s="151" t="s">
        <v>274</v>
      </c>
      <c r="B2" s="149"/>
      <c r="C2" s="151"/>
      <c r="D2" s="151"/>
      <c r="E2" s="151"/>
      <c r="F2" s="149"/>
      <c r="G2" s="151"/>
      <c r="H2" s="151"/>
      <c r="I2" s="149"/>
      <c r="J2" s="151"/>
      <c r="K2" s="149"/>
      <c r="L2" s="149"/>
      <c r="M2" s="151"/>
      <c r="N2" s="149"/>
      <c r="O2" s="151"/>
    </row>
    <row r="3" spans="1:19" s="150" customFormat="1" ht="27" thickTop="1" thickBot="1">
      <c r="A3" s="154" t="s">
        <v>229</v>
      </c>
      <c r="B3" s="153" t="s">
        <v>313</v>
      </c>
      <c r="C3" s="154" t="s">
        <v>378</v>
      </c>
      <c r="D3" s="154" t="s">
        <v>379</v>
      </c>
      <c r="E3" s="154" t="s">
        <v>380</v>
      </c>
      <c r="F3" s="154" t="s">
        <v>351</v>
      </c>
      <c r="G3" s="154" t="s">
        <v>381</v>
      </c>
      <c r="H3" s="154" t="s">
        <v>383</v>
      </c>
      <c r="I3" s="154" t="s">
        <v>412</v>
      </c>
      <c r="J3" s="154" t="s">
        <v>414</v>
      </c>
      <c r="K3" s="154" t="s">
        <v>442</v>
      </c>
      <c r="L3" s="154" t="s">
        <v>445</v>
      </c>
      <c r="M3" s="154" t="s">
        <v>459</v>
      </c>
      <c r="N3" s="154" t="s">
        <v>462</v>
      </c>
      <c r="O3" s="154" t="s">
        <v>466</v>
      </c>
      <c r="P3" s="254" t="s">
        <v>482</v>
      </c>
      <c r="Q3" s="254" t="s">
        <v>494</v>
      </c>
      <c r="R3" s="254" t="s">
        <v>483</v>
      </c>
      <c r="S3" s="254" t="s">
        <v>523</v>
      </c>
    </row>
    <row r="4" spans="1:19" s="150" customFormat="1" ht="13.5" thickTop="1">
      <c r="A4" s="173" t="s">
        <v>21</v>
      </c>
      <c r="B4" s="176"/>
      <c r="C4" s="174"/>
      <c r="D4" s="174"/>
      <c r="E4" s="174"/>
      <c r="F4" s="174"/>
      <c r="G4" s="174"/>
      <c r="H4" s="174"/>
      <c r="I4" s="174"/>
      <c r="J4" s="174"/>
      <c r="K4" s="174"/>
      <c r="L4" s="174"/>
      <c r="M4" s="174"/>
      <c r="N4" s="174"/>
      <c r="O4" s="174"/>
    </row>
    <row r="5" spans="1:19">
      <c r="A5" s="160" t="s">
        <v>306</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c r="S5" s="139">
        <v>2400</v>
      </c>
    </row>
    <row r="6" spans="1:19">
      <c r="A6" s="160"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c r="S6" s="139">
        <v>180</v>
      </c>
    </row>
    <row r="7" spans="1:19">
      <c r="A7" s="160" t="s">
        <v>314</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c r="S7" s="139">
        <v>308</v>
      </c>
    </row>
    <row r="8" spans="1:19">
      <c r="A8" s="160"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c r="S8" s="139">
        <v>1292</v>
      </c>
    </row>
    <row r="9" spans="1:19">
      <c r="A9" s="160" t="s">
        <v>486</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c r="S9" s="139">
        <v>107</v>
      </c>
    </row>
    <row r="10" spans="1:19">
      <c r="A10" s="160" t="s">
        <v>184</v>
      </c>
      <c r="B10" s="139">
        <v>127</v>
      </c>
      <c r="C10" s="139">
        <v>153</v>
      </c>
      <c r="D10" s="139">
        <v>143</v>
      </c>
      <c r="E10" s="139">
        <v>178</v>
      </c>
      <c r="F10" s="139">
        <v>171</v>
      </c>
      <c r="G10" s="139">
        <v>191</v>
      </c>
      <c r="H10" s="139">
        <v>133</v>
      </c>
      <c r="I10" s="139">
        <v>162</v>
      </c>
      <c r="J10" s="139">
        <v>176</v>
      </c>
      <c r="K10" s="139">
        <v>133</v>
      </c>
      <c r="L10" s="139">
        <v>147</v>
      </c>
      <c r="M10" s="139">
        <v>135</v>
      </c>
      <c r="N10" s="139">
        <v>144</v>
      </c>
      <c r="O10" s="139">
        <v>147</v>
      </c>
      <c r="P10" s="139">
        <v>175</v>
      </c>
      <c r="Q10" s="139">
        <v>150</v>
      </c>
      <c r="R10" s="139">
        <v>94</v>
      </c>
      <c r="S10" s="139">
        <v>239</v>
      </c>
    </row>
    <row r="11" spans="1:19" s="150" customFormat="1">
      <c r="A11" s="173" t="s">
        <v>29</v>
      </c>
      <c r="B11" s="174">
        <v>3704</v>
      </c>
      <c r="C11" s="174">
        <v>4605</v>
      </c>
      <c r="D11" s="174">
        <v>4684</v>
      </c>
      <c r="E11" s="174">
        <v>4695</v>
      </c>
      <c r="F11" s="174">
        <v>4621</v>
      </c>
      <c r="G11" s="174">
        <v>4528</v>
      </c>
      <c r="H11" s="174">
        <v>5922</v>
      </c>
      <c r="I11" s="174">
        <v>5994</v>
      </c>
      <c r="J11" s="174">
        <v>4501</v>
      </c>
      <c r="K11" s="174">
        <v>4388</v>
      </c>
      <c r="L11" s="174">
        <v>4329</v>
      </c>
      <c r="M11" s="174">
        <v>4246</v>
      </c>
      <c r="N11" s="174">
        <v>4064</v>
      </c>
      <c r="O11" s="174">
        <v>4196</v>
      </c>
      <c r="P11" s="174">
        <v>4115</v>
      </c>
      <c r="Q11" s="174">
        <f>SUM(Q5:Q10)</f>
        <v>4166</v>
      </c>
      <c r="R11" s="174">
        <v>4507</v>
      </c>
      <c r="S11" s="174">
        <v>4526</v>
      </c>
    </row>
    <row r="12" spans="1:19">
      <c r="A12" s="161"/>
      <c r="B12" s="162"/>
      <c r="C12" s="162"/>
      <c r="D12" s="162"/>
      <c r="E12" s="162"/>
      <c r="F12" s="162"/>
      <c r="G12" s="162"/>
      <c r="H12" s="162"/>
      <c r="I12" s="162"/>
      <c r="J12" s="162"/>
      <c r="K12" s="162"/>
      <c r="L12" s="162"/>
      <c r="M12" s="162"/>
      <c r="N12" s="162"/>
      <c r="O12" s="162"/>
      <c r="P12" s="162"/>
      <c r="Q12" s="162"/>
      <c r="R12" s="162"/>
      <c r="S12" s="162"/>
    </row>
    <row r="13" spans="1:19" s="150" customFormat="1">
      <c r="A13" s="173" t="s">
        <v>30</v>
      </c>
      <c r="B13" s="174"/>
      <c r="C13" s="174"/>
      <c r="D13" s="174"/>
      <c r="E13" s="174"/>
      <c r="F13" s="174"/>
      <c r="G13" s="174"/>
      <c r="H13" s="174"/>
      <c r="I13" s="174"/>
      <c r="J13" s="174"/>
      <c r="K13" s="174"/>
      <c r="L13" s="174"/>
      <c r="M13" s="174"/>
      <c r="N13" s="174"/>
      <c r="O13" s="174"/>
      <c r="P13" s="174"/>
      <c r="Q13" s="174"/>
      <c r="R13" s="174"/>
      <c r="S13" s="174"/>
    </row>
    <row r="14" spans="1:19">
      <c r="A14" s="160" t="s">
        <v>385</v>
      </c>
      <c r="B14" s="139">
        <v>2428</v>
      </c>
      <c r="C14" s="139">
        <v>2916</v>
      </c>
      <c r="D14" s="139">
        <v>2852</v>
      </c>
      <c r="E14" s="139">
        <v>2877</v>
      </c>
      <c r="F14" s="139">
        <v>2551</v>
      </c>
      <c r="G14" s="139">
        <v>2857</v>
      </c>
      <c r="H14" s="139">
        <v>2853</v>
      </c>
      <c r="I14" s="139">
        <v>2708</v>
      </c>
      <c r="J14" s="139">
        <v>2614</v>
      </c>
      <c r="K14" s="139">
        <v>2900</v>
      </c>
      <c r="L14" s="139">
        <v>3009</v>
      </c>
      <c r="M14" s="139">
        <v>3252</v>
      </c>
      <c r="N14" s="139">
        <v>3543</v>
      </c>
      <c r="O14" s="139">
        <v>3869</v>
      </c>
      <c r="P14" s="139">
        <v>4181</v>
      </c>
      <c r="Q14" s="139">
        <v>4629</v>
      </c>
      <c r="R14" s="139">
        <v>5206</v>
      </c>
      <c r="S14" s="139">
        <v>5585</v>
      </c>
    </row>
    <row r="15" spans="1:19">
      <c r="A15" s="160" t="s">
        <v>487</v>
      </c>
      <c r="B15" s="139">
        <v>1224</v>
      </c>
      <c r="C15" s="139">
        <v>1111</v>
      </c>
      <c r="D15" s="139">
        <v>1209</v>
      </c>
      <c r="E15" s="139">
        <v>1243</v>
      </c>
      <c r="F15" s="139">
        <v>1112</v>
      </c>
      <c r="G15" s="139">
        <v>981</v>
      </c>
      <c r="H15" s="139">
        <v>897</v>
      </c>
      <c r="I15" s="139">
        <v>970</v>
      </c>
      <c r="J15" s="139">
        <v>789</v>
      </c>
      <c r="K15" s="139">
        <v>947</v>
      </c>
      <c r="L15" s="139">
        <v>899</v>
      </c>
      <c r="M15" s="139">
        <v>1089</v>
      </c>
      <c r="N15" s="139">
        <v>847</v>
      </c>
      <c r="O15" s="139">
        <v>924</v>
      </c>
      <c r="P15" s="139">
        <v>1117</v>
      </c>
      <c r="Q15" s="139">
        <v>1023</v>
      </c>
      <c r="R15" s="139">
        <v>1218</v>
      </c>
      <c r="S15" s="139">
        <v>1049</v>
      </c>
    </row>
    <row r="16" spans="1:19">
      <c r="A16" s="160" t="s">
        <v>488</v>
      </c>
      <c r="B16" s="139">
        <v>0</v>
      </c>
      <c r="C16" s="139">
        <v>33</v>
      </c>
      <c r="D16" s="139">
        <v>32</v>
      </c>
      <c r="E16" s="139">
        <v>33</v>
      </c>
      <c r="F16" s="139">
        <v>34</v>
      </c>
      <c r="G16" s="139">
        <v>34</v>
      </c>
      <c r="H16" s="139">
        <v>31</v>
      </c>
      <c r="I16" s="139">
        <v>32</v>
      </c>
      <c r="J16" s="139">
        <v>30</v>
      </c>
      <c r="K16" s="139">
        <v>33</v>
      </c>
      <c r="L16" s="139">
        <v>32</v>
      </c>
      <c r="M16" s="139">
        <v>32</v>
      </c>
      <c r="N16" s="139">
        <v>31</v>
      </c>
      <c r="O16" s="139">
        <v>31</v>
      </c>
      <c r="P16" s="139">
        <v>32</v>
      </c>
      <c r="Q16" s="139">
        <v>31</v>
      </c>
      <c r="R16" s="139">
        <v>32</v>
      </c>
      <c r="S16" s="139">
        <v>33</v>
      </c>
    </row>
    <row r="17" spans="1:19">
      <c r="A17" s="160" t="s">
        <v>111</v>
      </c>
      <c r="B17" s="139">
        <v>3951</v>
      </c>
      <c r="C17" s="139">
        <v>3797</v>
      </c>
      <c r="D17" s="139">
        <v>4295</v>
      </c>
      <c r="E17" s="139">
        <v>4477</v>
      </c>
      <c r="F17" s="139">
        <v>4609</v>
      </c>
      <c r="G17" s="139">
        <v>3918</v>
      </c>
      <c r="H17" s="139">
        <v>3910</v>
      </c>
      <c r="I17" s="139">
        <v>4053</v>
      </c>
      <c r="J17" s="139">
        <v>3998</v>
      </c>
      <c r="K17" s="139">
        <v>4076</v>
      </c>
      <c r="L17" s="139">
        <v>4238</v>
      </c>
      <c r="M17" s="139">
        <v>4196</v>
      </c>
      <c r="N17" s="139">
        <v>4990</v>
      </c>
      <c r="O17" s="139">
        <v>4888</v>
      </c>
      <c r="P17" s="139">
        <v>6682</v>
      </c>
      <c r="Q17" s="139">
        <v>6979</v>
      </c>
      <c r="R17" s="139">
        <v>7588</v>
      </c>
      <c r="S17" s="139">
        <v>8366</v>
      </c>
    </row>
    <row r="18" spans="1:19" hidden="1">
      <c r="A18" s="160" t="s">
        <v>118</v>
      </c>
      <c r="B18" s="139">
        <v>0</v>
      </c>
      <c r="C18" s="139">
        <v>0</v>
      </c>
      <c r="D18" s="139">
        <v>0</v>
      </c>
      <c r="E18" s="139">
        <v>0</v>
      </c>
      <c r="F18" s="139">
        <v>0</v>
      </c>
      <c r="G18" s="139">
        <v>0</v>
      </c>
      <c r="H18" s="139">
        <v>0</v>
      </c>
      <c r="I18" s="139">
        <v>0</v>
      </c>
      <c r="J18" s="139"/>
      <c r="K18" s="139">
        <v>0</v>
      </c>
      <c r="L18" s="139"/>
      <c r="M18" s="139"/>
      <c r="N18" s="139"/>
      <c r="O18" s="139">
        <v>0</v>
      </c>
      <c r="P18" s="139"/>
      <c r="Q18" s="139"/>
      <c r="R18" s="139"/>
      <c r="S18" s="139"/>
    </row>
    <row r="19" spans="1:19">
      <c r="A19" s="160" t="s">
        <v>85</v>
      </c>
      <c r="B19" s="139">
        <v>467</v>
      </c>
      <c r="C19" s="139">
        <v>732</v>
      </c>
      <c r="D19" s="139">
        <v>865</v>
      </c>
      <c r="E19" s="139">
        <v>909</v>
      </c>
      <c r="F19" s="139">
        <v>532</v>
      </c>
      <c r="G19" s="139">
        <v>920</v>
      </c>
      <c r="H19" s="139">
        <v>517</v>
      </c>
      <c r="I19" s="139">
        <v>462</v>
      </c>
      <c r="J19" s="139">
        <v>682</v>
      </c>
      <c r="K19" s="139">
        <v>290</v>
      </c>
      <c r="L19" s="139">
        <v>426</v>
      </c>
      <c r="M19" s="139">
        <v>281</v>
      </c>
      <c r="N19" s="139">
        <v>350</v>
      </c>
      <c r="O19" s="139">
        <v>373</v>
      </c>
      <c r="P19" s="139">
        <v>776</v>
      </c>
      <c r="Q19" s="139">
        <v>843</v>
      </c>
      <c r="R19" s="139">
        <v>537</v>
      </c>
      <c r="S19" s="139">
        <v>412</v>
      </c>
    </row>
    <row r="20" spans="1:19">
      <c r="A20" s="160" t="s">
        <v>496</v>
      </c>
      <c r="B20" s="139"/>
      <c r="C20" s="139"/>
      <c r="D20" s="139"/>
      <c r="E20" s="139"/>
      <c r="F20" s="139"/>
      <c r="G20" s="139"/>
      <c r="H20" s="139"/>
      <c r="I20" s="139"/>
      <c r="J20" s="139"/>
      <c r="K20" s="139"/>
      <c r="L20" s="139"/>
      <c r="M20" s="139"/>
      <c r="N20" s="139"/>
      <c r="O20" s="139"/>
      <c r="P20" s="139"/>
      <c r="Q20" s="139">
        <v>100</v>
      </c>
      <c r="R20" s="227">
        <v>0</v>
      </c>
      <c r="S20" s="227" t="s">
        <v>294</v>
      </c>
    </row>
    <row r="21" spans="1:19">
      <c r="A21" s="160" t="s">
        <v>32</v>
      </c>
      <c r="B21" s="139">
        <v>428</v>
      </c>
      <c r="C21" s="139">
        <v>731</v>
      </c>
      <c r="D21" s="139">
        <v>1572</v>
      </c>
      <c r="E21" s="139">
        <v>889</v>
      </c>
      <c r="F21" s="139">
        <v>1238</v>
      </c>
      <c r="G21" s="139">
        <v>1267</v>
      </c>
      <c r="H21" s="139">
        <v>1493</v>
      </c>
      <c r="I21" s="139">
        <v>1912</v>
      </c>
      <c r="J21" s="139">
        <v>2036</v>
      </c>
      <c r="K21" s="139">
        <v>4604</v>
      </c>
      <c r="L21" s="139">
        <v>5415</v>
      </c>
      <c r="M21" s="139">
        <v>5014</v>
      </c>
      <c r="N21" s="139">
        <v>5702</v>
      </c>
      <c r="O21" s="139">
        <v>5642</v>
      </c>
      <c r="P21" s="139">
        <v>5254</v>
      </c>
      <c r="Q21" s="139">
        <v>3065</v>
      </c>
      <c r="R21" s="139">
        <v>2775</v>
      </c>
      <c r="S21" s="139">
        <v>2007</v>
      </c>
    </row>
    <row r="22" spans="1:19" ht="14.5">
      <c r="A22" s="160" t="s">
        <v>475</v>
      </c>
      <c r="B22" s="139"/>
      <c r="C22" s="139"/>
      <c r="D22" s="171"/>
      <c r="E22" s="139"/>
      <c r="F22" s="139"/>
      <c r="G22" s="139">
        <v>855</v>
      </c>
      <c r="H22" s="139">
        <v>1564</v>
      </c>
      <c r="I22" s="139">
        <v>1615</v>
      </c>
      <c r="J22" s="139">
        <v>1299</v>
      </c>
      <c r="K22" s="139">
        <v>1352</v>
      </c>
      <c r="L22" s="139">
        <v>846</v>
      </c>
      <c r="M22" s="139">
        <v>0</v>
      </c>
      <c r="N22" s="139">
        <v>0</v>
      </c>
      <c r="O22" s="139">
        <v>0</v>
      </c>
      <c r="P22" s="139">
        <v>0</v>
      </c>
      <c r="Q22" s="139">
        <v>0</v>
      </c>
      <c r="R22" s="227">
        <v>0</v>
      </c>
      <c r="S22" s="227">
        <v>0</v>
      </c>
    </row>
    <row r="23" spans="1:19" s="150" customFormat="1">
      <c r="A23" s="173" t="s">
        <v>33</v>
      </c>
      <c r="B23" s="174">
        <v>8498</v>
      </c>
      <c r="C23" s="174">
        <v>9319</v>
      </c>
      <c r="D23" s="174">
        <v>10826</v>
      </c>
      <c r="E23" s="174">
        <v>10429</v>
      </c>
      <c r="F23" s="174">
        <v>10077</v>
      </c>
      <c r="G23" s="174">
        <v>10833</v>
      </c>
      <c r="H23" s="174">
        <v>11267</v>
      </c>
      <c r="I23" s="174">
        <v>11751</v>
      </c>
      <c r="J23" s="174">
        <v>11449</v>
      </c>
      <c r="K23" s="174">
        <v>14200</v>
      </c>
      <c r="L23" s="174">
        <v>14866</v>
      </c>
      <c r="M23" s="174">
        <v>13864</v>
      </c>
      <c r="N23" s="174">
        <v>15463</v>
      </c>
      <c r="O23" s="174">
        <v>15727</v>
      </c>
      <c r="P23" s="174">
        <v>18042</v>
      </c>
      <c r="Q23" s="174">
        <f>SUM(Q14:Q22)</f>
        <v>16670</v>
      </c>
      <c r="R23" s="174">
        <v>17356</v>
      </c>
      <c r="S23" s="174">
        <v>17452</v>
      </c>
    </row>
    <row r="24" spans="1:19" s="150" customFormat="1">
      <c r="A24" s="173" t="s">
        <v>34</v>
      </c>
      <c r="B24" s="174">
        <v>12202</v>
      </c>
      <c r="C24" s="174">
        <v>13924</v>
      </c>
      <c r="D24" s="174">
        <v>15510</v>
      </c>
      <c r="E24" s="174">
        <v>15124</v>
      </c>
      <c r="F24" s="174">
        <v>14697</v>
      </c>
      <c r="G24" s="174">
        <v>15361</v>
      </c>
      <c r="H24" s="174">
        <v>17189</v>
      </c>
      <c r="I24" s="174">
        <v>17745</v>
      </c>
      <c r="J24" s="174">
        <v>15949</v>
      </c>
      <c r="K24" s="174">
        <v>18588</v>
      </c>
      <c r="L24" s="174">
        <v>19194</v>
      </c>
      <c r="M24" s="174">
        <v>18109</v>
      </c>
      <c r="N24" s="174">
        <v>19527</v>
      </c>
      <c r="O24" s="174">
        <v>19923</v>
      </c>
      <c r="P24" s="174">
        <v>22157</v>
      </c>
      <c r="Q24" s="174">
        <f>Q11+Q23</f>
        <v>20836</v>
      </c>
      <c r="R24" s="174">
        <v>21863</v>
      </c>
      <c r="S24" s="174">
        <v>21978</v>
      </c>
    </row>
    <row r="25" spans="1:19" ht="12.65" customHeight="1">
      <c r="A25" s="160"/>
      <c r="B25" s="139"/>
      <c r="C25" s="139"/>
      <c r="D25" s="139"/>
      <c r="E25" s="139"/>
      <c r="F25" s="139"/>
      <c r="G25" s="139"/>
      <c r="H25" s="139"/>
      <c r="I25" s="139"/>
      <c r="J25" s="139"/>
      <c r="K25" s="139"/>
      <c r="L25" s="139"/>
      <c r="M25" s="139"/>
      <c r="N25" s="139"/>
      <c r="O25" s="139"/>
      <c r="P25" s="139"/>
      <c r="Q25" s="139"/>
      <c r="R25" s="139"/>
      <c r="S25" s="139"/>
    </row>
    <row r="26" spans="1:19" s="150" customFormat="1">
      <c r="A26" s="173" t="s">
        <v>35</v>
      </c>
      <c r="B26" s="174"/>
      <c r="C26" s="174"/>
      <c r="D26" s="174"/>
      <c r="E26" s="174"/>
      <c r="F26" s="174"/>
      <c r="G26" s="174"/>
      <c r="H26" s="174"/>
      <c r="I26" s="174"/>
      <c r="J26" s="174"/>
      <c r="K26" s="174"/>
      <c r="L26" s="174"/>
      <c r="M26" s="174"/>
      <c r="N26" s="174"/>
      <c r="O26" s="174"/>
      <c r="P26" s="174"/>
      <c r="Q26" s="174"/>
      <c r="R26" s="174"/>
      <c r="S26" s="174"/>
    </row>
    <row r="27" spans="1:19">
      <c r="A27" s="160" t="s">
        <v>35</v>
      </c>
      <c r="B27" s="139">
        <v>581</v>
      </c>
      <c r="C27" s="139">
        <v>1486</v>
      </c>
      <c r="D27" s="139">
        <v>1399</v>
      </c>
      <c r="E27" s="139">
        <v>1719</v>
      </c>
      <c r="F27" s="139">
        <v>1434</v>
      </c>
      <c r="G27" s="139">
        <v>1633</v>
      </c>
      <c r="H27" s="139">
        <v>3949</v>
      </c>
      <c r="I27" s="139">
        <v>4083</v>
      </c>
      <c r="J27" s="139">
        <v>3236</v>
      </c>
      <c r="K27" s="139">
        <v>8060</v>
      </c>
      <c r="L27" s="139">
        <v>8058</v>
      </c>
      <c r="M27" s="139">
        <v>8204</v>
      </c>
      <c r="N27" s="139">
        <v>8323</v>
      </c>
      <c r="O27" s="139">
        <v>8965</v>
      </c>
      <c r="P27" s="139">
        <v>9245</v>
      </c>
      <c r="Q27" s="139">
        <v>9273</v>
      </c>
      <c r="R27" s="139">
        <v>8911</v>
      </c>
      <c r="S27" s="139">
        <v>8486</v>
      </c>
    </row>
    <row r="28" spans="1:19">
      <c r="A28" s="160" t="s">
        <v>19</v>
      </c>
      <c r="B28" s="139">
        <v>16</v>
      </c>
      <c r="C28" s="139">
        <v>16</v>
      </c>
      <c r="D28" s="139">
        <v>17</v>
      </c>
      <c r="E28" s="139">
        <v>16</v>
      </c>
      <c r="F28" s="139">
        <v>7</v>
      </c>
      <c r="G28" s="139">
        <v>5</v>
      </c>
      <c r="H28" s="139">
        <v>2</v>
      </c>
      <c r="I28" s="139">
        <v>-1</v>
      </c>
      <c r="J28" s="139">
        <v>1</v>
      </c>
      <c r="K28" s="139">
        <v>1</v>
      </c>
      <c r="L28" s="139">
        <v>1</v>
      </c>
      <c r="M28" s="139">
        <v>0</v>
      </c>
      <c r="N28" s="139">
        <v>0</v>
      </c>
      <c r="O28" s="139">
        <v>0</v>
      </c>
      <c r="P28" s="139">
        <v>0</v>
      </c>
      <c r="Q28" s="139">
        <v>0</v>
      </c>
      <c r="R28" s="227">
        <v>0</v>
      </c>
      <c r="S28" s="227">
        <v>0</v>
      </c>
    </row>
    <row r="29" spans="1:19" s="150" customFormat="1">
      <c r="A29" s="173" t="s">
        <v>37</v>
      </c>
      <c r="B29" s="174">
        <v>597</v>
      </c>
      <c r="C29" s="174">
        <v>1502</v>
      </c>
      <c r="D29" s="174">
        <v>1416</v>
      </c>
      <c r="E29" s="174">
        <v>1735</v>
      </c>
      <c r="F29" s="174">
        <v>1442</v>
      </c>
      <c r="G29" s="174">
        <v>1638</v>
      </c>
      <c r="H29" s="174">
        <v>3951</v>
      </c>
      <c r="I29" s="174">
        <v>4082</v>
      </c>
      <c r="J29" s="174">
        <v>3237</v>
      </c>
      <c r="K29" s="174">
        <v>8061</v>
      </c>
      <c r="L29" s="174">
        <v>8059</v>
      </c>
      <c r="M29" s="174">
        <v>8204</v>
      </c>
      <c r="N29" s="174">
        <v>8323</v>
      </c>
      <c r="O29" s="174">
        <v>8965</v>
      </c>
      <c r="P29" s="174">
        <v>9245</v>
      </c>
      <c r="Q29" s="174">
        <v>9273</v>
      </c>
      <c r="R29" s="174">
        <v>8911</v>
      </c>
      <c r="S29" s="174">
        <v>8486</v>
      </c>
    </row>
    <row r="30" spans="1:19">
      <c r="A30" s="161"/>
      <c r="B30" s="162"/>
      <c r="C30" s="162"/>
      <c r="D30" s="162"/>
      <c r="E30" s="162"/>
      <c r="F30" s="162"/>
      <c r="G30" s="162"/>
      <c r="H30" s="162"/>
      <c r="I30" s="162"/>
      <c r="J30" s="162"/>
      <c r="K30" s="162"/>
      <c r="L30" s="162"/>
      <c r="M30" s="162"/>
      <c r="N30" s="162"/>
      <c r="O30" s="162"/>
      <c r="P30" s="162"/>
      <c r="Q30" s="162"/>
      <c r="R30" s="162"/>
      <c r="S30" s="162"/>
    </row>
    <row r="31" spans="1:19" s="150" customFormat="1">
      <c r="A31" s="173" t="s">
        <v>112</v>
      </c>
      <c r="B31" s="174"/>
      <c r="C31" s="174"/>
      <c r="D31" s="174"/>
      <c r="E31" s="174"/>
      <c r="F31" s="174"/>
      <c r="G31" s="174"/>
      <c r="H31" s="174"/>
      <c r="I31" s="174"/>
      <c r="J31" s="174"/>
      <c r="K31" s="174"/>
      <c r="L31" s="174"/>
      <c r="M31" s="174"/>
      <c r="N31" s="174"/>
      <c r="O31" s="174"/>
      <c r="P31" s="174"/>
      <c r="Q31" s="174"/>
      <c r="R31" s="174"/>
      <c r="S31" s="174"/>
    </row>
    <row r="32" spans="1:19">
      <c r="A32" s="160" t="s">
        <v>76</v>
      </c>
      <c r="B32" s="139">
        <v>0</v>
      </c>
      <c r="C32" s="139">
        <v>501</v>
      </c>
      <c r="D32" s="139">
        <v>2000</v>
      </c>
      <c r="E32" s="139">
        <v>2300</v>
      </c>
      <c r="F32" s="139">
        <v>1800</v>
      </c>
      <c r="G32" s="139">
        <v>1800</v>
      </c>
      <c r="H32" s="139">
        <v>2600</v>
      </c>
      <c r="I32" s="139">
        <v>3300</v>
      </c>
      <c r="J32" s="139">
        <v>3300</v>
      </c>
      <c r="K32" s="139">
        <v>3300</v>
      </c>
      <c r="L32" s="139">
        <v>2500</v>
      </c>
      <c r="M32" s="139">
        <v>2500</v>
      </c>
      <c r="N32" s="139">
        <v>2500</v>
      </c>
      <c r="O32" s="139">
        <v>3400</v>
      </c>
      <c r="P32" s="139">
        <v>3250</v>
      </c>
      <c r="Q32" s="139">
        <v>3250</v>
      </c>
      <c r="R32" s="139">
        <v>3250</v>
      </c>
      <c r="S32" s="139">
        <v>3250</v>
      </c>
    </row>
    <row r="33" spans="1:19">
      <c r="A33" s="160" t="s">
        <v>386</v>
      </c>
      <c r="B33" s="139">
        <v>0</v>
      </c>
      <c r="C33" s="139">
        <v>763</v>
      </c>
      <c r="D33" s="139">
        <v>733</v>
      </c>
      <c r="E33" s="139">
        <v>713</v>
      </c>
      <c r="F33" s="139">
        <v>691</v>
      </c>
      <c r="G33" s="139">
        <v>652</v>
      </c>
      <c r="H33" s="139">
        <v>503</v>
      </c>
      <c r="I33" s="139">
        <v>490</v>
      </c>
      <c r="J33" s="139">
        <v>462</v>
      </c>
      <c r="K33" s="139">
        <v>461</v>
      </c>
      <c r="L33" s="139">
        <v>431</v>
      </c>
      <c r="M33" s="139">
        <v>429</v>
      </c>
      <c r="N33" s="139">
        <v>416</v>
      </c>
      <c r="O33" s="139">
        <v>396</v>
      </c>
      <c r="P33" s="139">
        <v>382</v>
      </c>
      <c r="Q33" s="139">
        <v>373</v>
      </c>
      <c r="R33" s="139">
        <v>394</v>
      </c>
      <c r="S33" s="139">
        <v>367</v>
      </c>
    </row>
    <row r="34" spans="1:19">
      <c r="A34" s="160" t="s">
        <v>320</v>
      </c>
      <c r="B34" s="139">
        <v>171</v>
      </c>
      <c r="C34" s="139">
        <v>159</v>
      </c>
      <c r="D34" s="139">
        <v>142</v>
      </c>
      <c r="E34" s="139">
        <v>141</v>
      </c>
      <c r="F34" s="139">
        <v>275</v>
      </c>
      <c r="G34" s="139">
        <v>213</v>
      </c>
      <c r="H34" s="139">
        <v>175</v>
      </c>
      <c r="I34" s="139">
        <v>166</v>
      </c>
      <c r="J34" s="139">
        <v>137</v>
      </c>
      <c r="K34" s="139">
        <v>142</v>
      </c>
      <c r="L34" s="139">
        <v>142</v>
      </c>
      <c r="M34" s="139">
        <v>141</v>
      </c>
      <c r="N34" s="139">
        <v>157</v>
      </c>
      <c r="O34" s="139">
        <v>147</v>
      </c>
      <c r="P34" s="139">
        <v>170</v>
      </c>
      <c r="Q34" s="139">
        <v>169</v>
      </c>
      <c r="R34" s="139">
        <v>143</v>
      </c>
      <c r="S34" s="139">
        <v>156</v>
      </c>
    </row>
    <row r="35" spans="1:19">
      <c r="A35" s="160" t="s">
        <v>116</v>
      </c>
      <c r="B35" s="139">
        <v>324</v>
      </c>
      <c r="C35" s="139">
        <v>340</v>
      </c>
      <c r="D35" s="139">
        <v>334</v>
      </c>
      <c r="E35" s="139">
        <v>357</v>
      </c>
      <c r="F35" s="139">
        <v>316</v>
      </c>
      <c r="G35" s="139">
        <v>336</v>
      </c>
      <c r="H35" s="139">
        <v>291</v>
      </c>
      <c r="I35" s="139">
        <v>306</v>
      </c>
      <c r="J35" s="139">
        <v>360</v>
      </c>
      <c r="K35" s="139">
        <v>280</v>
      </c>
      <c r="L35" s="139">
        <v>256</v>
      </c>
      <c r="M35" s="139">
        <v>213</v>
      </c>
      <c r="N35" s="139">
        <v>238</v>
      </c>
      <c r="O35" s="139">
        <v>262</v>
      </c>
      <c r="P35" s="139">
        <v>270</v>
      </c>
      <c r="Q35" s="139">
        <v>238</v>
      </c>
      <c r="R35" s="139">
        <v>112</v>
      </c>
      <c r="S35" s="139">
        <v>154</v>
      </c>
    </row>
    <row r="36" spans="1:19" s="150" customFormat="1">
      <c r="A36" s="173" t="s">
        <v>45</v>
      </c>
      <c r="B36" s="174">
        <v>495</v>
      </c>
      <c r="C36" s="174">
        <v>1764</v>
      </c>
      <c r="D36" s="174">
        <v>3209</v>
      </c>
      <c r="E36" s="174">
        <v>3512</v>
      </c>
      <c r="F36" s="174">
        <v>3082</v>
      </c>
      <c r="G36" s="174">
        <v>3002</v>
      </c>
      <c r="H36" s="174">
        <v>3569</v>
      </c>
      <c r="I36" s="174">
        <v>4262</v>
      </c>
      <c r="J36" s="174">
        <v>4259</v>
      </c>
      <c r="K36" s="174">
        <v>4182</v>
      </c>
      <c r="L36" s="174">
        <v>3329</v>
      </c>
      <c r="M36" s="174">
        <v>3283</v>
      </c>
      <c r="N36" s="174">
        <v>3311</v>
      </c>
      <c r="O36" s="174">
        <v>4205</v>
      </c>
      <c r="P36" s="174">
        <v>4072</v>
      </c>
      <c r="Q36" s="174">
        <f>SUM(Q32:Q35)</f>
        <v>4030</v>
      </c>
      <c r="R36" s="174">
        <v>3899</v>
      </c>
      <c r="S36" s="174">
        <v>3927</v>
      </c>
    </row>
    <row r="37" spans="1:19">
      <c r="A37" s="161"/>
      <c r="B37" s="162"/>
      <c r="C37" s="162"/>
      <c r="D37" s="162"/>
      <c r="E37" s="162"/>
      <c r="F37" s="162"/>
      <c r="G37" s="162"/>
      <c r="H37" s="162"/>
      <c r="I37" s="162"/>
      <c r="J37" s="162"/>
      <c r="K37" s="162"/>
      <c r="L37" s="162"/>
      <c r="M37" s="162"/>
      <c r="N37" s="162"/>
      <c r="O37" s="162"/>
      <c r="P37" s="162"/>
      <c r="Q37" s="162"/>
      <c r="R37" s="162"/>
      <c r="S37" s="162"/>
    </row>
    <row r="38" spans="1:19" s="150" customFormat="1">
      <c r="A38" s="173" t="s">
        <v>46</v>
      </c>
      <c r="B38" s="174"/>
      <c r="C38" s="174"/>
      <c r="D38" s="174"/>
      <c r="E38" s="174"/>
      <c r="F38" s="174"/>
      <c r="G38" s="174"/>
      <c r="H38" s="174"/>
      <c r="I38" s="174"/>
      <c r="J38" s="174"/>
      <c r="K38" s="174"/>
      <c r="L38" s="174"/>
      <c r="M38" s="174"/>
      <c r="N38" s="174"/>
      <c r="O38" s="174"/>
      <c r="P38" s="174"/>
      <c r="Q38" s="174"/>
      <c r="R38" s="174"/>
      <c r="S38" s="174"/>
    </row>
    <row r="39" spans="1:19">
      <c r="A39" s="160" t="s">
        <v>75</v>
      </c>
      <c r="B39" s="139">
        <v>0</v>
      </c>
      <c r="C39" s="139">
        <v>3762</v>
      </c>
      <c r="D39" s="139">
        <v>2865</v>
      </c>
      <c r="E39" s="139">
        <v>2510</v>
      </c>
      <c r="F39" s="139">
        <v>2980</v>
      </c>
      <c r="G39" s="139">
        <v>3660</v>
      </c>
      <c r="H39" s="139">
        <v>2580</v>
      </c>
      <c r="I39" s="139">
        <v>1980</v>
      </c>
      <c r="J39" s="139">
        <v>1260</v>
      </c>
      <c r="K39" s="139">
        <v>50</v>
      </c>
      <c r="L39" s="139">
        <v>800</v>
      </c>
      <c r="M39" s="139">
        <v>800</v>
      </c>
      <c r="N39" s="139">
        <v>800</v>
      </c>
      <c r="O39" s="139">
        <v>800</v>
      </c>
      <c r="P39" s="139">
        <v>150</v>
      </c>
      <c r="Q39" s="139">
        <v>150</v>
      </c>
      <c r="R39" s="139">
        <v>650</v>
      </c>
      <c r="S39" s="139">
        <v>950</v>
      </c>
    </row>
    <row r="40" spans="1:19">
      <c r="A40" s="160" t="s">
        <v>387</v>
      </c>
      <c r="B40" s="139">
        <v>0</v>
      </c>
      <c r="C40" s="139">
        <v>134</v>
      </c>
      <c r="D40" s="139">
        <v>132</v>
      </c>
      <c r="E40" s="139">
        <v>132</v>
      </c>
      <c r="F40" s="139">
        <v>132</v>
      </c>
      <c r="G40" s="139">
        <v>131</v>
      </c>
      <c r="H40" s="139">
        <v>105</v>
      </c>
      <c r="I40" s="139">
        <v>107</v>
      </c>
      <c r="J40" s="139">
        <v>104</v>
      </c>
      <c r="K40" s="139">
        <v>109</v>
      </c>
      <c r="L40" s="139">
        <v>107</v>
      </c>
      <c r="M40" s="139">
        <v>105</v>
      </c>
      <c r="N40" s="139">
        <v>106</v>
      </c>
      <c r="O40" s="139">
        <v>112</v>
      </c>
      <c r="P40" s="139">
        <v>105</v>
      </c>
      <c r="Q40" s="139">
        <v>106</v>
      </c>
      <c r="R40" s="139">
        <v>119</v>
      </c>
      <c r="S40" s="139">
        <v>116</v>
      </c>
    </row>
    <row r="41" spans="1:19">
      <c r="A41" s="160" t="s">
        <v>331</v>
      </c>
      <c r="B41" s="139">
        <v>0</v>
      </c>
      <c r="C41" s="139">
        <v>0</v>
      </c>
      <c r="D41" s="139">
        <v>219</v>
      </c>
      <c r="E41" s="139">
        <v>219</v>
      </c>
      <c r="F41" s="139">
        <v>0</v>
      </c>
      <c r="G41" s="139">
        <v>0</v>
      </c>
      <c r="H41" s="139">
        <v>0</v>
      </c>
      <c r="I41" s="139">
        <v>0</v>
      </c>
      <c r="J41" s="139">
        <v>0</v>
      </c>
      <c r="K41" s="139">
        <v>0</v>
      </c>
      <c r="L41" s="139">
        <v>0</v>
      </c>
      <c r="M41" s="139">
        <v>0</v>
      </c>
      <c r="N41" s="139">
        <v>0</v>
      </c>
      <c r="O41" s="139">
        <v>0</v>
      </c>
      <c r="P41" s="139">
        <v>0</v>
      </c>
      <c r="Q41" s="139"/>
      <c r="R41" s="264">
        <v>0</v>
      </c>
      <c r="S41" s="264">
        <v>0</v>
      </c>
    </row>
    <row r="42" spans="1:19">
      <c r="A42" s="160" t="s">
        <v>322</v>
      </c>
      <c r="B42" s="139">
        <v>138</v>
      </c>
      <c r="C42" s="139">
        <v>146</v>
      </c>
      <c r="D42" s="139">
        <v>147</v>
      </c>
      <c r="E42" s="139">
        <v>142</v>
      </c>
      <c r="F42" s="139">
        <v>139</v>
      </c>
      <c r="G42" s="139">
        <v>145</v>
      </c>
      <c r="H42" s="139">
        <v>173</v>
      </c>
      <c r="I42" s="139">
        <v>183</v>
      </c>
      <c r="J42" s="139">
        <v>185</v>
      </c>
      <c r="K42" s="139">
        <v>197</v>
      </c>
      <c r="L42" s="139">
        <v>209</v>
      </c>
      <c r="M42" s="139">
        <v>219</v>
      </c>
      <c r="N42" s="139">
        <v>215</v>
      </c>
      <c r="O42" s="139">
        <v>108</v>
      </c>
      <c r="P42" s="139">
        <v>100</v>
      </c>
      <c r="Q42" s="139">
        <v>70</v>
      </c>
      <c r="R42" s="139">
        <v>55</v>
      </c>
      <c r="S42" s="139">
        <v>54</v>
      </c>
    </row>
    <row r="43" spans="1:19">
      <c r="A43" s="160" t="s">
        <v>115</v>
      </c>
      <c r="B43" s="139">
        <v>4373</v>
      </c>
      <c r="C43" s="139">
        <v>0</v>
      </c>
      <c r="D43" s="139">
        <v>0</v>
      </c>
      <c r="E43" s="139">
        <v>0</v>
      </c>
      <c r="F43" s="139">
        <v>0</v>
      </c>
      <c r="G43" s="139">
        <v>0</v>
      </c>
      <c r="H43" s="139">
        <v>0</v>
      </c>
      <c r="I43" s="139">
        <v>0</v>
      </c>
      <c r="J43" s="139">
        <v>0</v>
      </c>
      <c r="K43" s="139">
        <v>0</v>
      </c>
      <c r="L43" s="139">
        <v>0</v>
      </c>
      <c r="M43" s="139">
        <v>0</v>
      </c>
      <c r="N43" s="139">
        <v>0</v>
      </c>
      <c r="O43" s="139">
        <v>0</v>
      </c>
      <c r="P43" s="139">
        <v>0</v>
      </c>
      <c r="Q43" s="139">
        <v>0</v>
      </c>
      <c r="R43" s="227">
        <v>0</v>
      </c>
      <c r="S43" s="227">
        <v>0</v>
      </c>
    </row>
    <row r="44" spans="1:19">
      <c r="A44" s="160" t="s">
        <v>113</v>
      </c>
      <c r="B44" s="139">
        <v>6598</v>
      </c>
      <c r="C44" s="139">
        <v>6616</v>
      </c>
      <c r="D44" s="139">
        <v>7521</v>
      </c>
      <c r="E44" s="139">
        <v>6874</v>
      </c>
      <c r="F44" s="139">
        <v>6923</v>
      </c>
      <c r="G44" s="139">
        <v>5885</v>
      </c>
      <c r="H44" s="139">
        <v>6326</v>
      </c>
      <c r="I44" s="139">
        <v>6575</v>
      </c>
      <c r="J44" s="139">
        <v>6124</v>
      </c>
      <c r="K44" s="139">
        <v>5155</v>
      </c>
      <c r="L44" s="139">
        <v>6245</v>
      </c>
      <c r="M44" s="139">
        <v>5498</v>
      </c>
      <c r="N44" s="139">
        <v>6772</v>
      </c>
      <c r="O44" s="139">
        <v>5733</v>
      </c>
      <c r="P44" s="139">
        <v>8485</v>
      </c>
      <c r="Q44" s="139">
        <v>7207</v>
      </c>
      <c r="R44" s="139">
        <v>8229</v>
      </c>
      <c r="S44" s="139">
        <v>8445</v>
      </c>
    </row>
    <row r="45" spans="1:19" ht="14.5">
      <c r="A45" s="160" t="s">
        <v>472</v>
      </c>
      <c r="B45" s="139"/>
      <c r="C45" s="139"/>
      <c r="D45" s="139"/>
      <c r="E45" s="139"/>
      <c r="F45" s="139"/>
      <c r="G45" s="139">
        <v>901</v>
      </c>
      <c r="H45" s="139">
        <v>485</v>
      </c>
      <c r="I45" s="139">
        <v>555</v>
      </c>
      <c r="J45" s="139">
        <v>781</v>
      </c>
      <c r="K45" s="139">
        <v>834</v>
      </c>
      <c r="L45" s="139">
        <v>446</v>
      </c>
      <c r="M45" s="139">
        <v>0</v>
      </c>
      <c r="N45" s="139">
        <v>0</v>
      </c>
      <c r="O45" s="139">
        <v>0</v>
      </c>
      <c r="P45" s="139">
        <v>0</v>
      </c>
      <c r="Q45" s="139">
        <v>0</v>
      </c>
      <c r="R45" s="227">
        <v>0</v>
      </c>
      <c r="S45" s="227">
        <v>0</v>
      </c>
    </row>
    <row r="46" spans="1:19" s="150" customFormat="1">
      <c r="A46" s="173" t="s">
        <v>50</v>
      </c>
      <c r="B46" s="174">
        <v>11110</v>
      </c>
      <c r="C46" s="174">
        <v>10658</v>
      </c>
      <c r="D46" s="174">
        <v>10884</v>
      </c>
      <c r="E46" s="174">
        <v>9877</v>
      </c>
      <c r="F46" s="174">
        <v>10174</v>
      </c>
      <c r="G46" s="174">
        <v>10721</v>
      </c>
      <c r="H46" s="174">
        <v>9669</v>
      </c>
      <c r="I46" s="174">
        <v>9400</v>
      </c>
      <c r="J46" s="174">
        <v>8454</v>
      </c>
      <c r="K46" s="174">
        <v>6345</v>
      </c>
      <c r="L46" s="174">
        <v>7806</v>
      </c>
      <c r="M46" s="174">
        <v>6622</v>
      </c>
      <c r="N46" s="174">
        <v>7893</v>
      </c>
      <c r="O46" s="174">
        <v>6753</v>
      </c>
      <c r="P46" s="174">
        <v>8840</v>
      </c>
      <c r="Q46" s="174">
        <f>SUM(Q39:Q45)</f>
        <v>7533</v>
      </c>
      <c r="R46" s="174">
        <v>9053</v>
      </c>
      <c r="S46" s="174">
        <v>9565</v>
      </c>
    </row>
    <row r="47" spans="1:19" s="150" customFormat="1">
      <c r="A47" s="173" t="s">
        <v>51</v>
      </c>
      <c r="B47" s="174">
        <v>11605</v>
      </c>
      <c r="C47" s="174">
        <v>12422</v>
      </c>
      <c r="D47" s="174">
        <v>14094</v>
      </c>
      <c r="E47" s="174">
        <v>13389</v>
      </c>
      <c r="F47" s="174">
        <v>13256</v>
      </c>
      <c r="G47" s="174">
        <v>13723</v>
      </c>
      <c r="H47" s="174">
        <v>13238</v>
      </c>
      <c r="I47" s="174">
        <v>13662</v>
      </c>
      <c r="J47" s="174">
        <v>12713</v>
      </c>
      <c r="K47" s="174">
        <v>10527</v>
      </c>
      <c r="L47" s="174">
        <v>11135</v>
      </c>
      <c r="M47" s="174">
        <v>9905</v>
      </c>
      <c r="N47" s="174">
        <v>11204</v>
      </c>
      <c r="O47" s="174">
        <v>10958</v>
      </c>
      <c r="P47" s="174">
        <v>12912</v>
      </c>
      <c r="Q47" s="174">
        <f>Q36+Q46</f>
        <v>11563</v>
      </c>
      <c r="R47" s="174">
        <v>12952</v>
      </c>
      <c r="S47" s="174">
        <v>13492</v>
      </c>
    </row>
    <row r="48" spans="1:19" s="150" customFormat="1">
      <c r="A48" s="173" t="s">
        <v>52</v>
      </c>
      <c r="B48" s="174">
        <v>12202</v>
      </c>
      <c r="C48" s="174">
        <v>13924</v>
      </c>
      <c r="D48" s="174">
        <v>15510</v>
      </c>
      <c r="E48" s="174">
        <v>15124</v>
      </c>
      <c r="F48" s="174">
        <v>14697</v>
      </c>
      <c r="G48" s="174">
        <v>15361</v>
      </c>
      <c r="H48" s="174">
        <v>17189</v>
      </c>
      <c r="I48" s="174">
        <v>17745</v>
      </c>
      <c r="J48" s="174">
        <v>15949</v>
      </c>
      <c r="K48" s="174">
        <v>18588</v>
      </c>
      <c r="L48" s="174">
        <v>19194</v>
      </c>
      <c r="M48" s="174">
        <v>18109</v>
      </c>
      <c r="N48" s="174">
        <v>19527</v>
      </c>
      <c r="O48" s="174">
        <v>19923</v>
      </c>
      <c r="P48" s="174">
        <v>22157</v>
      </c>
      <c r="Q48" s="174">
        <f>Q47+Q29</f>
        <v>20836</v>
      </c>
      <c r="R48" s="174">
        <v>21863</v>
      </c>
      <c r="S48" s="174">
        <v>21978</v>
      </c>
    </row>
    <row r="49" spans="1:17">
      <c r="A49" s="161"/>
      <c r="B49" s="162"/>
      <c r="C49" s="162"/>
      <c r="D49" s="162"/>
      <c r="E49" s="162"/>
      <c r="F49" s="162"/>
      <c r="G49" s="162"/>
      <c r="H49" s="162"/>
      <c r="I49" s="162"/>
      <c r="J49" s="162"/>
      <c r="K49" s="162"/>
      <c r="L49" s="162"/>
      <c r="M49" s="162"/>
      <c r="N49" s="162"/>
      <c r="O49" s="162"/>
      <c r="P49" s="162"/>
      <c r="Q49" s="162"/>
    </row>
    <row r="50" spans="1:17" ht="29.25" customHeight="1">
      <c r="A50" s="284" t="s">
        <v>467</v>
      </c>
      <c r="B50" s="284"/>
      <c r="C50" s="284"/>
      <c r="D50" s="284"/>
      <c r="E50" s="284"/>
      <c r="F50" s="284"/>
      <c r="G50" s="284"/>
      <c r="H50" s="284"/>
      <c r="I50" s="284"/>
      <c r="J50" s="284"/>
      <c r="K50" s="284"/>
      <c r="L50" s="145"/>
      <c r="M50" s="145"/>
      <c r="N50" s="145"/>
      <c r="O50" s="145"/>
      <c r="P50" s="145"/>
      <c r="Q50" s="145"/>
    </row>
    <row r="51" spans="1:17">
      <c r="A51" s="172"/>
      <c r="B51" s="145"/>
      <c r="C51" s="145"/>
      <c r="D51" s="145"/>
      <c r="E51" s="145"/>
      <c r="F51" s="145"/>
      <c r="G51" s="145"/>
      <c r="H51" s="145"/>
      <c r="I51" s="145"/>
      <c r="J51" s="145"/>
      <c r="K51" s="145"/>
      <c r="L51" s="145"/>
      <c r="M51" s="145"/>
      <c r="N51" s="145"/>
    </row>
    <row r="52" spans="1:17">
      <c r="A52" s="145"/>
      <c r="B52" s="145"/>
      <c r="C52" s="145"/>
      <c r="D52" s="145"/>
      <c r="E52" s="145"/>
      <c r="F52" s="145"/>
      <c r="G52" s="145"/>
      <c r="H52" s="145"/>
      <c r="I52" s="145"/>
      <c r="J52" s="145"/>
      <c r="K52" s="145"/>
      <c r="L52" s="145"/>
      <c r="M52" s="145"/>
      <c r="N52" s="145"/>
    </row>
    <row r="53" spans="1:17">
      <c r="A53" s="145"/>
      <c r="B53" s="145"/>
      <c r="C53" s="145"/>
      <c r="D53" s="145"/>
      <c r="E53" s="145"/>
      <c r="F53" s="145"/>
      <c r="G53" s="145"/>
      <c r="H53" s="145"/>
      <c r="I53" s="145"/>
      <c r="J53" s="145"/>
      <c r="K53" s="145"/>
      <c r="L53" s="145"/>
      <c r="M53" s="145"/>
      <c r="N53" s="145"/>
    </row>
    <row r="54" spans="1:17">
      <c r="A54" s="145"/>
      <c r="B54" s="145"/>
      <c r="C54" s="145"/>
      <c r="D54" s="145"/>
      <c r="E54" s="145"/>
      <c r="F54" s="145"/>
      <c r="G54" s="145"/>
      <c r="H54" s="145"/>
      <c r="I54" s="145"/>
      <c r="J54" s="145"/>
      <c r="K54" s="145"/>
      <c r="L54" s="145"/>
      <c r="M54" s="145"/>
      <c r="N54" s="145"/>
    </row>
    <row r="55" spans="1:17">
      <c r="A55" s="145"/>
      <c r="B55" s="145"/>
      <c r="C55" s="145"/>
      <c r="D55" s="145"/>
      <c r="E55" s="145"/>
      <c r="F55" s="145"/>
      <c r="G55" s="145"/>
      <c r="H55" s="145"/>
      <c r="I55" s="145"/>
      <c r="J55" s="145"/>
      <c r="K55" s="145"/>
      <c r="L55" s="145"/>
      <c r="M55" s="145"/>
      <c r="N55" s="145"/>
    </row>
    <row r="56" spans="1:17">
      <c r="A56" s="145"/>
      <c r="B56" s="145"/>
      <c r="C56" s="145"/>
      <c r="D56" s="145"/>
      <c r="E56" s="145"/>
      <c r="F56" s="145"/>
      <c r="G56" s="145"/>
      <c r="H56" s="145"/>
      <c r="I56" s="145"/>
      <c r="J56" s="145"/>
      <c r="K56" s="145"/>
      <c r="L56" s="145"/>
      <c r="M56" s="145"/>
      <c r="N56" s="145"/>
    </row>
    <row r="57" spans="1:17">
      <c r="A57" s="145"/>
      <c r="B57" s="145"/>
      <c r="C57" s="145"/>
      <c r="D57" s="145"/>
      <c r="E57" s="145"/>
      <c r="F57" s="145"/>
      <c r="G57" s="145"/>
      <c r="H57" s="145"/>
      <c r="I57" s="145"/>
      <c r="J57" s="145"/>
      <c r="K57" s="145"/>
      <c r="L57" s="145"/>
      <c r="M57" s="145"/>
      <c r="N57" s="145"/>
    </row>
    <row r="58" spans="1:17">
      <c r="A58" s="145"/>
      <c r="B58" s="145"/>
      <c r="C58" s="145"/>
      <c r="D58" s="145"/>
      <c r="E58" s="145"/>
      <c r="F58" s="145"/>
      <c r="G58" s="145"/>
      <c r="H58" s="145"/>
      <c r="I58" s="145"/>
      <c r="J58" s="145"/>
      <c r="K58" s="145"/>
      <c r="L58" s="145"/>
      <c r="M58" s="145"/>
      <c r="N58" s="145"/>
    </row>
    <row r="59" spans="1:17">
      <c r="A59" s="145"/>
      <c r="B59" s="145"/>
      <c r="C59" s="145"/>
      <c r="D59" s="145"/>
      <c r="E59" s="145"/>
      <c r="F59" s="145"/>
      <c r="G59" s="145"/>
      <c r="H59" s="145"/>
      <c r="I59" s="145"/>
      <c r="J59" s="145"/>
      <c r="K59" s="145"/>
      <c r="L59" s="145"/>
      <c r="M59" s="145"/>
      <c r="N59" s="145"/>
    </row>
    <row r="60" spans="1:17">
      <c r="A60" s="145"/>
      <c r="B60" s="145"/>
      <c r="C60" s="145"/>
      <c r="D60" s="145"/>
      <c r="E60" s="145"/>
      <c r="F60" s="145"/>
      <c r="G60" s="145"/>
      <c r="H60" s="145"/>
      <c r="I60" s="145"/>
      <c r="J60" s="145"/>
      <c r="K60" s="145"/>
      <c r="L60" s="145"/>
      <c r="M60" s="145"/>
      <c r="N60" s="145"/>
    </row>
    <row r="61" spans="1:17">
      <c r="A61" s="145"/>
      <c r="B61" s="145"/>
      <c r="C61" s="145"/>
      <c r="D61" s="145"/>
      <c r="E61" s="145"/>
      <c r="F61" s="145"/>
      <c r="G61" s="145"/>
      <c r="H61" s="145"/>
      <c r="I61" s="145"/>
      <c r="J61" s="145"/>
      <c r="K61" s="145"/>
      <c r="L61" s="145"/>
      <c r="M61" s="145"/>
      <c r="N61" s="145"/>
    </row>
    <row r="62" spans="1:17">
      <c r="A62" s="145"/>
      <c r="B62" s="145"/>
      <c r="C62" s="145"/>
      <c r="D62" s="145"/>
      <c r="E62" s="145"/>
      <c r="F62" s="145"/>
      <c r="G62" s="145"/>
      <c r="H62" s="145"/>
      <c r="I62" s="145"/>
      <c r="J62" s="145"/>
      <c r="K62" s="145"/>
      <c r="L62" s="145"/>
      <c r="M62" s="145"/>
      <c r="N62" s="145"/>
    </row>
    <row r="63" spans="1:17">
      <c r="A63" s="145"/>
      <c r="B63" s="145"/>
      <c r="C63" s="145"/>
      <c r="D63" s="145"/>
      <c r="E63" s="145"/>
      <c r="F63" s="145"/>
      <c r="G63" s="145"/>
      <c r="H63" s="145"/>
      <c r="I63" s="145"/>
      <c r="J63" s="145"/>
      <c r="K63" s="145"/>
      <c r="L63" s="145"/>
      <c r="M63" s="145"/>
      <c r="N63" s="145"/>
    </row>
    <row r="64" spans="1:17">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sheetData>
  <mergeCells count="1">
    <mergeCell ref="A50:K50"/>
  </mergeCells>
  <phoneticPr fontId="25" type="noConversion"/>
  <pageMargins left="0.7" right="0.7" top="0.75" bottom="0.75" header="0.3" footer="0.3"/>
  <pageSetup scale="37"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tabColor theme="0" tint="-0.249977111117893"/>
    <pageSetUpPr fitToPage="1"/>
  </sheetPr>
  <dimension ref="A1:AX167"/>
  <sheetViews>
    <sheetView showGridLines="0" view="pageBreakPreview" zoomScale="80" zoomScaleNormal="80" zoomScaleSheetLayoutView="80" workbookViewId="0">
      <pane xSplit="1" ySplit="3" topLeftCell="O4" activePane="bottomRight" state="frozen"/>
      <selection activeCell="A160" sqref="A160"/>
      <selection pane="topRight" activeCell="A160" sqref="A160"/>
      <selection pane="bottomLeft" activeCell="A160" sqref="A160"/>
      <selection pane="bottomRight"/>
    </sheetView>
  </sheetViews>
  <sheetFormatPr defaultColWidth="8.81640625" defaultRowHeight="13"/>
  <cols>
    <col min="1" max="1" width="57.54296875" style="122" customWidth="1"/>
    <col min="2" max="6" width="10.453125" style="122" hidden="1" customWidth="1"/>
    <col min="7" max="19" width="10.453125" style="122" customWidth="1"/>
    <col min="20" max="20" width="10.1796875" style="122" customWidth="1"/>
    <col min="21" max="21" width="10.26953125" style="122" customWidth="1"/>
    <col min="22" max="23" width="10.08984375" style="122" customWidth="1"/>
    <col min="24" max="16384" width="8.81640625" style="122"/>
  </cols>
  <sheetData>
    <row r="1" spans="1:50" s="150" customFormat="1">
      <c r="A1" s="149" t="s">
        <v>271</v>
      </c>
      <c r="B1" s="127"/>
      <c r="C1" s="127"/>
      <c r="D1" s="127"/>
      <c r="E1" s="127"/>
      <c r="F1" s="127"/>
      <c r="G1" s="127"/>
      <c r="H1" s="127"/>
      <c r="I1" s="127"/>
      <c r="J1" s="127"/>
      <c r="K1" s="127"/>
      <c r="L1" s="127"/>
      <c r="M1" s="127"/>
      <c r="N1" s="127"/>
      <c r="O1" s="127"/>
      <c r="P1" s="127"/>
      <c r="Q1" s="127"/>
      <c r="R1" s="127"/>
      <c r="S1" s="127"/>
    </row>
    <row r="2" spans="1:50" s="150" customFormat="1" ht="13.5" thickBot="1">
      <c r="A2" s="151" t="s">
        <v>267</v>
      </c>
      <c r="B2" s="149"/>
      <c r="C2" s="151"/>
      <c r="D2" s="151"/>
      <c r="E2" s="151"/>
      <c r="F2" s="149"/>
      <c r="G2" s="151"/>
      <c r="H2" s="151"/>
      <c r="I2" s="149"/>
      <c r="J2" s="151"/>
      <c r="K2" s="149"/>
      <c r="L2" s="149"/>
      <c r="M2" s="151"/>
      <c r="N2" s="149"/>
      <c r="O2" s="151"/>
      <c r="P2" s="149"/>
      <c r="Q2" s="151"/>
      <c r="R2" s="149"/>
      <c r="S2" s="151"/>
    </row>
    <row r="3" spans="1:50" s="150" customFormat="1" ht="14" thickTop="1" thickBot="1">
      <c r="A3" s="154" t="s">
        <v>229</v>
      </c>
      <c r="B3" s="153" t="s">
        <v>283</v>
      </c>
      <c r="C3" s="154" t="s">
        <v>101</v>
      </c>
      <c r="D3" s="154" t="s">
        <v>103</v>
      </c>
      <c r="E3" s="154" t="s">
        <v>104</v>
      </c>
      <c r="F3" s="154" t="s">
        <v>185</v>
      </c>
      <c r="G3" s="154" t="s">
        <v>309</v>
      </c>
      <c r="H3" s="154" t="s">
        <v>329</v>
      </c>
      <c r="I3" s="154" t="s">
        <v>334</v>
      </c>
      <c r="J3" s="154" t="s">
        <v>350</v>
      </c>
      <c r="K3" s="154" t="s">
        <v>355</v>
      </c>
      <c r="L3" s="154" t="s">
        <v>382</v>
      </c>
      <c r="M3" s="154" t="s">
        <v>411</v>
      </c>
      <c r="N3" s="154" t="s">
        <v>413</v>
      </c>
      <c r="O3" s="154" t="s">
        <v>441</v>
      </c>
      <c r="P3" s="154" t="s">
        <v>444</v>
      </c>
      <c r="Q3" s="154" t="s">
        <v>458</v>
      </c>
      <c r="R3" s="154" t="s">
        <v>461</v>
      </c>
      <c r="S3" s="154" t="s">
        <v>464</v>
      </c>
      <c r="T3" s="154" t="str">
        <f>'1 FO Q'!O3</f>
        <v>Q2 2022</v>
      </c>
      <c r="U3" s="154" t="str">
        <f>'1 FO Q'!P3</f>
        <v>Q3 2022</v>
      </c>
      <c r="V3" s="154" t="str">
        <f>'1 FO Q'!Q3</f>
        <v>Q4 2022</v>
      </c>
      <c r="W3" s="154" t="str">
        <f>'1 FO Q'!R3</f>
        <v>Q1 2023</v>
      </c>
    </row>
    <row r="4" spans="1:50" ht="13.5" thickTop="1">
      <c r="A4" s="165" t="s">
        <v>369</v>
      </c>
      <c r="B4" s="167" t="s">
        <v>294</v>
      </c>
      <c r="C4" s="167">
        <v>216.09899999999979</v>
      </c>
      <c r="D4" s="167">
        <v>328.74599999999998</v>
      </c>
      <c r="E4" s="167">
        <v>270.12400000000002</v>
      </c>
      <c r="F4" s="167">
        <v>477.34899999999993</v>
      </c>
      <c r="G4" s="167">
        <v>167</v>
      </c>
      <c r="H4" s="167">
        <v>348</v>
      </c>
      <c r="I4" s="167">
        <v>233</v>
      </c>
      <c r="J4" s="167">
        <v>-159</v>
      </c>
      <c r="K4" s="167">
        <v>157</v>
      </c>
      <c r="L4" s="167">
        <v>2515</v>
      </c>
      <c r="M4" s="167">
        <v>187</v>
      </c>
      <c r="N4" s="167">
        <v>-633</v>
      </c>
      <c r="O4" s="167">
        <v>145</v>
      </c>
      <c r="P4" s="167">
        <v>92</v>
      </c>
      <c r="Q4" s="167">
        <f>91-36</f>
        <v>55</v>
      </c>
      <c r="R4" s="167">
        <v>32</v>
      </c>
      <c r="S4" s="167">
        <v>483</v>
      </c>
      <c r="T4" s="167">
        <v>175</v>
      </c>
      <c r="U4" s="167">
        <v>-86</v>
      </c>
      <c r="V4" s="167">
        <v>-250</v>
      </c>
      <c r="W4" s="167">
        <v>-288</v>
      </c>
      <c r="X4" s="145"/>
      <c r="Y4" s="145"/>
      <c r="Z4" s="145"/>
    </row>
    <row r="5" spans="1:50">
      <c r="A5" s="165" t="s">
        <v>528</v>
      </c>
      <c r="B5" s="167"/>
      <c r="C5" s="167"/>
      <c r="D5" s="167"/>
      <c r="E5" s="167"/>
      <c r="F5" s="167"/>
      <c r="G5" s="167"/>
      <c r="H5" s="167"/>
      <c r="I5" s="167"/>
      <c r="J5" s="167"/>
      <c r="K5" s="167"/>
      <c r="L5" s="167"/>
      <c r="M5" s="167"/>
      <c r="N5" s="167">
        <v>1200</v>
      </c>
      <c r="O5" s="167">
        <v>250</v>
      </c>
      <c r="P5" s="167">
        <v>0</v>
      </c>
      <c r="Q5" s="167">
        <v>125</v>
      </c>
      <c r="R5" s="167">
        <v>125</v>
      </c>
      <c r="S5" s="167">
        <v>0</v>
      </c>
      <c r="T5" s="167">
        <v>0</v>
      </c>
      <c r="U5" s="167">
        <v>100</v>
      </c>
      <c r="V5" s="167">
        <v>200</v>
      </c>
      <c r="W5" s="167">
        <v>0</v>
      </c>
      <c r="X5" s="145"/>
      <c r="Y5" s="145"/>
      <c r="Z5" s="145"/>
    </row>
    <row r="6" spans="1:50">
      <c r="A6" s="165" t="s">
        <v>489</v>
      </c>
      <c r="B6" s="167" t="s">
        <v>294</v>
      </c>
      <c r="C6" s="167">
        <v>43.15</v>
      </c>
      <c r="D6" s="167">
        <v>48.681000000000004</v>
      </c>
      <c r="E6" s="167">
        <v>57.448999999999998</v>
      </c>
      <c r="F6" s="167">
        <v>59.186000000000007</v>
      </c>
      <c r="G6" s="167">
        <v>80</v>
      </c>
      <c r="H6" s="167">
        <v>82</v>
      </c>
      <c r="I6" s="167">
        <v>84</v>
      </c>
      <c r="J6" s="167">
        <v>629</v>
      </c>
      <c r="K6" s="167">
        <v>79.988</v>
      </c>
      <c r="L6" s="167">
        <v>79</v>
      </c>
      <c r="M6" s="167">
        <v>76.86099999999999</v>
      </c>
      <c r="N6" s="167">
        <v>966</v>
      </c>
      <c r="O6" s="167">
        <v>76.2</v>
      </c>
      <c r="P6" s="167">
        <v>77</v>
      </c>
      <c r="Q6" s="167">
        <v>77</v>
      </c>
      <c r="R6" s="167">
        <v>96</v>
      </c>
      <c r="S6" s="167">
        <v>63</v>
      </c>
      <c r="T6" s="167">
        <v>66</v>
      </c>
      <c r="U6" s="167">
        <v>67</v>
      </c>
      <c r="V6" s="167">
        <v>74</v>
      </c>
      <c r="W6" s="167">
        <v>74</v>
      </c>
      <c r="X6" s="145"/>
      <c r="Y6" s="145"/>
      <c r="Z6" s="145"/>
    </row>
    <row r="7" spans="1:50">
      <c r="A7" s="165" t="s">
        <v>124</v>
      </c>
      <c r="B7" s="167" t="s">
        <v>294</v>
      </c>
      <c r="C7" s="167">
        <v>32.908999999999999</v>
      </c>
      <c r="D7" s="167">
        <v>-26.009</v>
      </c>
      <c r="E7" s="167">
        <v>-26.069999999999986</v>
      </c>
      <c r="F7" s="167">
        <v>14.169999999999987</v>
      </c>
      <c r="G7" s="167">
        <v>-2</v>
      </c>
      <c r="H7" s="167">
        <v>-39</v>
      </c>
      <c r="I7" s="167">
        <v>0</v>
      </c>
      <c r="J7" s="167">
        <v>-29</v>
      </c>
      <c r="K7" s="167">
        <v>10.478000000000009</v>
      </c>
      <c r="L7" s="167">
        <v>-2446</v>
      </c>
      <c r="M7" s="167">
        <v>-89.376000000000204</v>
      </c>
      <c r="N7" s="167">
        <v>97</v>
      </c>
      <c r="O7" s="167">
        <v>-35.299999999999997</v>
      </c>
      <c r="P7" s="167">
        <v>104</v>
      </c>
      <c r="Q7" s="167">
        <v>8</v>
      </c>
      <c r="R7" s="167">
        <v>66</v>
      </c>
      <c r="S7" s="167">
        <v>-55</v>
      </c>
      <c r="T7" s="167">
        <v>-160</v>
      </c>
      <c r="U7" s="167">
        <v>-248</v>
      </c>
      <c r="V7" s="167">
        <v>-126</v>
      </c>
      <c r="W7" s="167">
        <v>-115</v>
      </c>
      <c r="X7" s="145"/>
      <c r="Y7" s="145"/>
      <c r="Z7" s="145"/>
    </row>
    <row r="8" spans="1:50" ht="26">
      <c r="A8" s="163" t="s">
        <v>490</v>
      </c>
      <c r="B8" s="167" t="s">
        <v>294</v>
      </c>
      <c r="C8" s="168">
        <v>292.15799999999979</v>
      </c>
      <c r="D8" s="168">
        <v>351.41800000000001</v>
      </c>
      <c r="E8" s="168">
        <v>301.50300000000004</v>
      </c>
      <c r="F8" s="168">
        <v>550.70499999999981</v>
      </c>
      <c r="G8" s="168">
        <v>245</v>
      </c>
      <c r="H8" s="168">
        <v>391</v>
      </c>
      <c r="I8" s="168">
        <v>316</v>
      </c>
      <c r="J8" s="168">
        <v>443</v>
      </c>
      <c r="K8" s="168">
        <v>247</v>
      </c>
      <c r="L8" s="168">
        <v>147</v>
      </c>
      <c r="M8" s="168">
        <v>175.48499999999967</v>
      </c>
      <c r="N8" s="168">
        <v>1631</v>
      </c>
      <c r="O8" s="168">
        <v>436.24199999999996</v>
      </c>
      <c r="P8" s="168">
        <v>274</v>
      </c>
      <c r="Q8" s="168">
        <v>265</v>
      </c>
      <c r="R8" s="168">
        <v>318</v>
      </c>
      <c r="S8" s="168">
        <v>492</v>
      </c>
      <c r="T8" s="168">
        <v>82</v>
      </c>
      <c r="U8" s="168">
        <v>-167</v>
      </c>
      <c r="V8" s="168">
        <v>-102</v>
      </c>
      <c r="W8" s="168">
        <v>-329</v>
      </c>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row>
    <row r="9" spans="1:50">
      <c r="A9" s="165" t="s">
        <v>53</v>
      </c>
      <c r="B9" s="167" t="s">
        <v>294</v>
      </c>
      <c r="C9" s="167">
        <v>-650</v>
      </c>
      <c r="D9" s="167">
        <v>276</v>
      </c>
      <c r="E9" s="167">
        <v>-185</v>
      </c>
      <c r="F9" s="167">
        <v>179</v>
      </c>
      <c r="G9" s="167">
        <v>-402</v>
      </c>
      <c r="H9" s="167">
        <v>237</v>
      </c>
      <c r="I9" s="167">
        <v>-879</v>
      </c>
      <c r="J9" s="167">
        <v>253</v>
      </c>
      <c r="K9" s="167">
        <v>-794</v>
      </c>
      <c r="L9" s="167">
        <v>673</v>
      </c>
      <c r="M9" s="167">
        <v>167.27200000000022</v>
      </c>
      <c r="N9" s="167">
        <v>-720</v>
      </c>
      <c r="O9" s="167">
        <v>-895.4</v>
      </c>
      <c r="P9" s="167">
        <v>674</v>
      </c>
      <c r="Q9" s="167">
        <v>-986</v>
      </c>
      <c r="R9" s="167">
        <v>391</v>
      </c>
      <c r="S9" s="167">
        <v>-1418</v>
      </c>
      <c r="T9" s="167">
        <v>373</v>
      </c>
      <c r="U9" s="167">
        <v>-1915</v>
      </c>
      <c r="V9" s="167">
        <v>-345</v>
      </c>
      <c r="W9" s="167">
        <v>-649</v>
      </c>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row>
    <row r="10" spans="1:50">
      <c r="A10" s="163" t="s">
        <v>532</v>
      </c>
      <c r="B10" s="167" t="s">
        <v>294</v>
      </c>
      <c r="C10" s="168">
        <v>-357.84200000000021</v>
      </c>
      <c r="D10" s="168">
        <v>627.41800000000001</v>
      </c>
      <c r="E10" s="168">
        <v>116.50300000000004</v>
      </c>
      <c r="F10" s="168">
        <v>729.70499999999981</v>
      </c>
      <c r="G10" s="168">
        <v>-157</v>
      </c>
      <c r="H10" s="168">
        <v>628</v>
      </c>
      <c r="I10" s="168">
        <v>-562</v>
      </c>
      <c r="J10" s="168">
        <v>695</v>
      </c>
      <c r="K10" s="168">
        <v>-546.95299999999997</v>
      </c>
      <c r="L10" s="168">
        <v>820</v>
      </c>
      <c r="M10" s="168">
        <v>343.40300000000013</v>
      </c>
      <c r="N10" s="168">
        <v>910</v>
      </c>
      <c r="O10" s="168">
        <v>-459.15800000000002</v>
      </c>
      <c r="P10" s="168">
        <v>947</v>
      </c>
      <c r="Q10" s="168">
        <v>-721</v>
      </c>
      <c r="R10" s="168">
        <v>710</v>
      </c>
      <c r="S10" s="168">
        <v>-926</v>
      </c>
      <c r="T10" s="168">
        <v>455</v>
      </c>
      <c r="U10" s="168">
        <v>-2082</v>
      </c>
      <c r="V10" s="168">
        <v>-447</v>
      </c>
      <c r="W10" s="168">
        <v>-978</v>
      </c>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row>
    <row r="11" spans="1:50">
      <c r="A11" s="165"/>
      <c r="B11" s="167"/>
      <c r="C11" s="167"/>
      <c r="D11" s="167"/>
      <c r="E11" s="167"/>
      <c r="F11" s="167"/>
      <c r="G11" s="167"/>
      <c r="H11" s="167"/>
      <c r="I11" s="167"/>
      <c r="J11" s="167"/>
      <c r="K11" s="167"/>
      <c r="L11" s="167"/>
      <c r="M11" s="167"/>
      <c r="N11" s="167"/>
      <c r="O11" s="167"/>
      <c r="P11" s="167"/>
      <c r="Q11" s="167"/>
      <c r="R11" s="167"/>
      <c r="S11" s="167"/>
      <c r="T11" s="167"/>
      <c r="U11" s="167"/>
      <c r="V11" s="167"/>
      <c r="W11" s="167"/>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1:50">
      <c r="A12" s="165" t="s">
        <v>277</v>
      </c>
      <c r="B12" s="167" t="s">
        <v>294</v>
      </c>
      <c r="C12" s="167">
        <v>-3.6219999999999999</v>
      </c>
      <c r="D12" s="167">
        <v>-9.8460000000000001</v>
      </c>
      <c r="E12" s="167">
        <v>-5.8150000000000013</v>
      </c>
      <c r="F12" s="167">
        <v>0</v>
      </c>
      <c r="G12" s="167">
        <v>0</v>
      </c>
      <c r="H12" s="167">
        <v>-15</v>
      </c>
      <c r="I12" s="167">
        <v>0</v>
      </c>
      <c r="J12" s="167">
        <v>0</v>
      </c>
      <c r="K12" s="167">
        <v>0</v>
      </c>
      <c r="L12" s="167">
        <v>0</v>
      </c>
      <c r="M12" s="167">
        <v>0</v>
      </c>
      <c r="N12" s="167">
        <v>0</v>
      </c>
      <c r="O12" s="167">
        <v>0</v>
      </c>
      <c r="P12" s="167">
        <v>0</v>
      </c>
      <c r="Q12" s="167">
        <v>0</v>
      </c>
      <c r="R12" s="167">
        <v>0</v>
      </c>
      <c r="S12" s="167">
        <v>0</v>
      </c>
      <c r="T12" s="167">
        <v>0</v>
      </c>
      <c r="U12" s="167">
        <v>0</v>
      </c>
      <c r="V12" s="167">
        <v>-387</v>
      </c>
      <c r="W12" s="167">
        <v>0</v>
      </c>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1:50">
      <c r="A13" s="165" t="s">
        <v>278</v>
      </c>
      <c r="B13" s="167" t="s">
        <v>294</v>
      </c>
      <c r="C13" s="167">
        <v>0</v>
      </c>
      <c r="D13" s="167">
        <v>0</v>
      </c>
      <c r="E13" s="167">
        <v>0</v>
      </c>
      <c r="F13" s="167">
        <v>0</v>
      </c>
      <c r="G13" s="167">
        <v>0</v>
      </c>
      <c r="H13" s="167">
        <v>0</v>
      </c>
      <c r="I13" s="167">
        <v>0</v>
      </c>
      <c r="J13" s="167">
        <v>0</v>
      </c>
      <c r="K13" s="167">
        <v>0</v>
      </c>
      <c r="L13" s="167">
        <v>-218</v>
      </c>
      <c r="M13" s="167">
        <v>0</v>
      </c>
      <c r="N13" s="167">
        <v>-4</v>
      </c>
      <c r="O13" s="167">
        <v>0</v>
      </c>
      <c r="P13" s="167">
        <v>31</v>
      </c>
      <c r="Q13" s="167">
        <v>412</v>
      </c>
      <c r="R13" s="167">
        <v>0</v>
      </c>
      <c r="S13" s="167">
        <v>0</v>
      </c>
      <c r="T13" s="167">
        <v>0</v>
      </c>
      <c r="U13" s="167">
        <v>0</v>
      </c>
      <c r="V13" s="167">
        <v>0</v>
      </c>
      <c r="W13" s="167">
        <v>0</v>
      </c>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row>
    <row r="14" spans="1:50">
      <c r="A14" s="165" t="s">
        <v>279</v>
      </c>
      <c r="B14" s="167" t="s">
        <v>294</v>
      </c>
      <c r="C14" s="167">
        <v>-44.338999999999999</v>
      </c>
      <c r="D14" s="167">
        <v>-55.596000000000004</v>
      </c>
      <c r="E14" s="167">
        <v>-399.67700000000002</v>
      </c>
      <c r="F14" s="167">
        <v>-50.387999999999977</v>
      </c>
      <c r="G14" s="167">
        <v>-32</v>
      </c>
      <c r="H14" s="167">
        <v>-45</v>
      </c>
      <c r="I14" s="167">
        <v>-47</v>
      </c>
      <c r="J14" s="167">
        <v>-52</v>
      </c>
      <c r="K14" s="167">
        <v>-37.393000000000001</v>
      </c>
      <c r="L14" s="167">
        <v>-34</v>
      </c>
      <c r="M14" s="167">
        <v>-30.397999999999996</v>
      </c>
      <c r="N14" s="167">
        <v>-46</v>
      </c>
      <c r="O14" s="167">
        <v>-57.5</v>
      </c>
      <c r="P14" s="167">
        <v>-51</v>
      </c>
      <c r="Q14" s="167">
        <v>-55</v>
      </c>
      <c r="R14" s="167">
        <v>-52</v>
      </c>
      <c r="S14" s="167">
        <v>-45</v>
      </c>
      <c r="T14" s="167">
        <v>-39</v>
      </c>
      <c r="U14" s="167">
        <v>-45</v>
      </c>
      <c r="V14" s="167">
        <v>-58</v>
      </c>
      <c r="W14" s="167">
        <v>-58</v>
      </c>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row>
    <row r="15" spans="1:50">
      <c r="A15" s="165" t="s">
        <v>58</v>
      </c>
      <c r="B15" s="167" t="s">
        <v>294</v>
      </c>
      <c r="C15" s="167">
        <v>-10.940000000000003</v>
      </c>
      <c r="D15" s="167">
        <v>-28.340999999999994</v>
      </c>
      <c r="E15" s="167">
        <v>17.453000000000003</v>
      </c>
      <c r="F15" s="167">
        <v>23.827999999999996</v>
      </c>
      <c r="G15" s="167">
        <v>-1</v>
      </c>
      <c r="H15" s="167">
        <v>-104</v>
      </c>
      <c r="I15" s="167">
        <v>0</v>
      </c>
      <c r="J15" s="167">
        <v>6</v>
      </c>
      <c r="K15" s="167">
        <v>-17</v>
      </c>
      <c r="L15" s="167">
        <v>11</v>
      </c>
      <c r="M15" s="167">
        <v>-4.2590000000000003</v>
      </c>
      <c r="N15" s="167">
        <v>12</v>
      </c>
      <c r="O15" s="167">
        <v>-11.2</v>
      </c>
      <c r="P15" s="167">
        <v>16</v>
      </c>
      <c r="Q15" s="167">
        <v>-4</v>
      </c>
      <c r="R15" s="167">
        <v>14</v>
      </c>
      <c r="S15" s="167">
        <v>4</v>
      </c>
      <c r="T15" s="167">
        <v>4</v>
      </c>
      <c r="U15" s="167">
        <v>57</v>
      </c>
      <c r="V15" s="167">
        <v>5</v>
      </c>
      <c r="W15" s="167">
        <v>4</v>
      </c>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row>
    <row r="16" spans="1:50">
      <c r="A16" s="163" t="s">
        <v>529</v>
      </c>
      <c r="B16" s="167" t="s">
        <v>294</v>
      </c>
      <c r="C16" s="168">
        <v>-58.901000000000003</v>
      </c>
      <c r="D16" s="168">
        <v>-93.782999999999987</v>
      </c>
      <c r="E16" s="168">
        <v>-388.03899999999999</v>
      </c>
      <c r="F16" s="168">
        <v>-26.560000000000059</v>
      </c>
      <c r="G16" s="168">
        <v>-33</v>
      </c>
      <c r="H16" s="168">
        <v>-164</v>
      </c>
      <c r="I16" s="168">
        <v>-47</v>
      </c>
      <c r="J16" s="168">
        <v>-46</v>
      </c>
      <c r="K16" s="168">
        <v>-54.305</v>
      </c>
      <c r="L16" s="168">
        <v>-241</v>
      </c>
      <c r="M16" s="168">
        <v>-34.673999999999978</v>
      </c>
      <c r="N16" s="168">
        <v>-37</v>
      </c>
      <c r="O16" s="168">
        <v>-68.7</v>
      </c>
      <c r="P16" s="168">
        <v>-4</v>
      </c>
      <c r="Q16" s="168">
        <v>353</v>
      </c>
      <c r="R16" s="168">
        <v>-38</v>
      </c>
      <c r="S16" s="168">
        <v>-41</v>
      </c>
      <c r="T16" s="168">
        <v>-34</v>
      </c>
      <c r="U16" s="168">
        <v>12</v>
      </c>
      <c r="V16" s="168">
        <v>-440</v>
      </c>
      <c r="W16" s="168">
        <v>-54</v>
      </c>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row>
    <row r="17" spans="1:50">
      <c r="A17" s="165"/>
      <c r="B17" s="167"/>
      <c r="C17" s="167"/>
      <c r="D17" s="167"/>
      <c r="E17" s="167"/>
      <c r="F17" s="167"/>
      <c r="G17" s="167"/>
      <c r="H17" s="167"/>
      <c r="I17" s="167"/>
      <c r="J17" s="167"/>
      <c r="K17" s="167"/>
      <c r="L17" s="167"/>
      <c r="M17" s="167"/>
      <c r="N17" s="167"/>
      <c r="O17" s="167"/>
      <c r="P17" s="167"/>
      <c r="Q17" s="167"/>
      <c r="R17" s="167"/>
      <c r="S17" s="167"/>
      <c r="T17" s="167"/>
      <c r="U17" s="167"/>
      <c r="V17" s="167"/>
      <c r="W17" s="167"/>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row>
    <row r="18" spans="1:50" hidden="1">
      <c r="A18" s="165" t="s">
        <v>452</v>
      </c>
      <c r="B18" s="167" t="s">
        <v>294</v>
      </c>
      <c r="C18" s="167">
        <v>0</v>
      </c>
      <c r="D18" s="167">
        <v>0</v>
      </c>
      <c r="E18" s="167">
        <v>0</v>
      </c>
      <c r="F18" s="167">
        <v>0</v>
      </c>
      <c r="G18" s="167">
        <v>501</v>
      </c>
      <c r="H18" s="167">
        <v>1500</v>
      </c>
      <c r="I18" s="167">
        <v>300</v>
      </c>
      <c r="J18" s="167">
        <v>0</v>
      </c>
      <c r="K18" s="167">
        <v>0</v>
      </c>
      <c r="L18" s="167">
        <v>800</v>
      </c>
      <c r="M18" s="167">
        <v>700.06799999999998</v>
      </c>
      <c r="N18" s="167">
        <v>0</v>
      </c>
      <c r="O18" s="167">
        <v>0</v>
      </c>
      <c r="P18" s="167">
        <v>-800</v>
      </c>
      <c r="Q18" s="167">
        <v>0</v>
      </c>
      <c r="R18" s="167">
        <v>0</v>
      </c>
      <c r="S18" s="167"/>
      <c r="T18" s="167"/>
      <c r="U18" s="167"/>
      <c r="V18" s="167"/>
      <c r="W18" s="167"/>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row>
    <row r="19" spans="1:50" hidden="1">
      <c r="A19" s="165" t="s">
        <v>332</v>
      </c>
      <c r="B19" s="167" t="s">
        <v>294</v>
      </c>
      <c r="C19" s="167">
        <v>0</v>
      </c>
      <c r="D19" s="167">
        <v>0</v>
      </c>
      <c r="E19" s="167">
        <v>0</v>
      </c>
      <c r="F19" s="167">
        <v>0</v>
      </c>
      <c r="G19" s="167">
        <v>3762</v>
      </c>
      <c r="H19" s="167">
        <v>-900</v>
      </c>
      <c r="I19" s="167">
        <v>-355</v>
      </c>
      <c r="J19" s="167">
        <v>-30</v>
      </c>
      <c r="K19" s="167">
        <v>680</v>
      </c>
      <c r="L19" s="167">
        <v>-1080</v>
      </c>
      <c r="M19" s="167">
        <v>-600</v>
      </c>
      <c r="N19" s="167">
        <v>-720</v>
      </c>
      <c r="O19" s="167">
        <v>-1210</v>
      </c>
      <c r="P19" s="167">
        <v>750</v>
      </c>
      <c r="Q19" s="167">
        <v>0</v>
      </c>
      <c r="R19" s="167">
        <v>0</v>
      </c>
      <c r="S19" s="167"/>
      <c r="T19" s="167"/>
      <c r="U19" s="167"/>
      <c r="V19" s="167"/>
      <c r="W19" s="167"/>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row>
    <row r="20" spans="1:50">
      <c r="A20" s="165" t="s">
        <v>468</v>
      </c>
      <c r="B20" s="167"/>
      <c r="C20" s="167"/>
      <c r="D20" s="167"/>
      <c r="E20" s="167"/>
      <c r="F20" s="167"/>
      <c r="G20" s="167">
        <f>SUM(G18:G19)</f>
        <v>4263</v>
      </c>
      <c r="H20" s="167">
        <f t="shared" ref="H20:R20" si="0">SUM(H18:H19)</f>
        <v>600</v>
      </c>
      <c r="I20" s="167">
        <f t="shared" si="0"/>
        <v>-55</v>
      </c>
      <c r="J20" s="167">
        <f t="shared" si="0"/>
        <v>-30</v>
      </c>
      <c r="K20" s="167">
        <f t="shared" si="0"/>
        <v>680</v>
      </c>
      <c r="L20" s="167">
        <f t="shared" si="0"/>
        <v>-280</v>
      </c>
      <c r="M20" s="167">
        <f t="shared" si="0"/>
        <v>100.06799999999998</v>
      </c>
      <c r="N20" s="167">
        <f t="shared" si="0"/>
        <v>-720</v>
      </c>
      <c r="O20" s="167">
        <f t="shared" si="0"/>
        <v>-1210</v>
      </c>
      <c r="P20" s="167">
        <f t="shared" si="0"/>
        <v>-50</v>
      </c>
      <c r="Q20" s="167">
        <f t="shared" si="0"/>
        <v>0</v>
      </c>
      <c r="R20" s="167">
        <f t="shared" si="0"/>
        <v>0</v>
      </c>
      <c r="S20" s="167">
        <v>900</v>
      </c>
      <c r="T20" s="167">
        <v>-800</v>
      </c>
      <c r="U20" s="167">
        <v>0</v>
      </c>
      <c r="V20" s="167">
        <v>500</v>
      </c>
      <c r="W20" s="167">
        <v>300</v>
      </c>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row>
    <row r="21" spans="1:50" hidden="1">
      <c r="A21" s="165" t="s">
        <v>324</v>
      </c>
      <c r="B21" s="167" t="s">
        <v>294</v>
      </c>
      <c r="C21" s="167">
        <v>0</v>
      </c>
      <c r="D21" s="167">
        <v>0</v>
      </c>
      <c r="E21" s="167">
        <v>0</v>
      </c>
      <c r="F21" s="167">
        <v>0</v>
      </c>
      <c r="G21" s="167">
        <v>8</v>
      </c>
      <c r="H21" s="167">
        <v>8</v>
      </c>
      <c r="I21" s="167">
        <v>8</v>
      </c>
      <c r="J21" s="167">
        <v>9</v>
      </c>
      <c r="K21" s="167">
        <v>8.4269999999999996</v>
      </c>
      <c r="L21" s="167">
        <v>9</v>
      </c>
      <c r="M21" s="167">
        <v>7.4009999999999998</v>
      </c>
      <c r="N21" s="167">
        <v>8</v>
      </c>
      <c r="O21" s="167">
        <v>7.9</v>
      </c>
      <c r="P21" s="167">
        <v>8</v>
      </c>
      <c r="Q21" s="167">
        <v>8</v>
      </c>
      <c r="R21" s="167">
        <v>9</v>
      </c>
      <c r="S21" s="167"/>
      <c r="T21" s="167"/>
      <c r="U21" s="167"/>
      <c r="V21" s="167"/>
      <c r="W21" s="167"/>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row>
    <row r="22" spans="1:50" hidden="1">
      <c r="A22" s="165" t="s">
        <v>315</v>
      </c>
      <c r="B22" s="167" t="s">
        <v>294</v>
      </c>
      <c r="C22" s="167">
        <v>0</v>
      </c>
      <c r="D22" s="167">
        <v>0</v>
      </c>
      <c r="E22" s="167">
        <v>0</v>
      </c>
      <c r="F22" s="167">
        <v>0</v>
      </c>
      <c r="G22" s="167">
        <v>-37</v>
      </c>
      <c r="H22" s="167">
        <v>-23</v>
      </c>
      <c r="I22" s="167">
        <v>-29</v>
      </c>
      <c r="J22" s="167">
        <v>-32</v>
      </c>
      <c r="K22" s="167">
        <v>-23.521999999999998</v>
      </c>
      <c r="L22" s="167">
        <v>-46</v>
      </c>
      <c r="M22" s="167">
        <v>-30.230000000000004</v>
      </c>
      <c r="N22" s="167">
        <v>-35</v>
      </c>
      <c r="O22" s="167">
        <v>-25.8</v>
      </c>
      <c r="P22" s="167">
        <v>-32</v>
      </c>
      <c r="Q22" s="167">
        <v>-35</v>
      </c>
      <c r="R22" s="167">
        <v>-24</v>
      </c>
      <c r="S22" s="167"/>
      <c r="T22" s="167"/>
      <c r="U22" s="167"/>
      <c r="V22" s="167"/>
      <c r="W22" s="167"/>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row>
    <row r="23" spans="1:50">
      <c r="A23" s="165" t="s">
        <v>469</v>
      </c>
      <c r="B23" s="167"/>
      <c r="C23" s="167"/>
      <c r="D23" s="167"/>
      <c r="E23" s="167"/>
      <c r="F23" s="167"/>
      <c r="G23" s="167">
        <f>SUM(G21:G22)</f>
        <v>-29</v>
      </c>
      <c r="H23" s="167">
        <f t="shared" ref="H23:R23" si="1">SUM(H21:H22)</f>
        <v>-15</v>
      </c>
      <c r="I23" s="167">
        <f t="shared" si="1"/>
        <v>-21</v>
      </c>
      <c r="J23" s="167">
        <f t="shared" si="1"/>
        <v>-23</v>
      </c>
      <c r="K23" s="167">
        <f t="shared" si="1"/>
        <v>-15.094999999999999</v>
      </c>
      <c r="L23" s="167">
        <f t="shared" si="1"/>
        <v>-37</v>
      </c>
      <c r="M23" s="167">
        <f t="shared" si="1"/>
        <v>-22.829000000000004</v>
      </c>
      <c r="N23" s="167">
        <f t="shared" si="1"/>
        <v>-27</v>
      </c>
      <c r="O23" s="167">
        <f t="shared" si="1"/>
        <v>-17.899999999999999</v>
      </c>
      <c r="P23" s="167">
        <f t="shared" si="1"/>
        <v>-24</v>
      </c>
      <c r="Q23" s="167">
        <f t="shared" si="1"/>
        <v>-27</v>
      </c>
      <c r="R23" s="167">
        <f t="shared" si="1"/>
        <v>-15</v>
      </c>
      <c r="S23" s="167">
        <v>-17</v>
      </c>
      <c r="T23" s="167">
        <v>-17</v>
      </c>
      <c r="U23" s="167">
        <v>-19</v>
      </c>
      <c r="V23" s="167">
        <v>-19</v>
      </c>
      <c r="W23" s="167">
        <v>-28</v>
      </c>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row>
    <row r="24" spans="1:50">
      <c r="A24" s="165" t="s">
        <v>280</v>
      </c>
      <c r="B24" s="167" t="s">
        <v>294</v>
      </c>
      <c r="C24" s="167">
        <v>0</v>
      </c>
      <c r="D24" s="167">
        <v>0</v>
      </c>
      <c r="E24" s="167">
        <v>0</v>
      </c>
      <c r="F24" s="167">
        <v>0</v>
      </c>
      <c r="G24" s="169">
        <v>-4474</v>
      </c>
      <c r="H24" s="169">
        <v>0</v>
      </c>
      <c r="I24" s="169">
        <v>0</v>
      </c>
      <c r="J24" s="169">
        <v>0</v>
      </c>
      <c r="K24" s="169">
        <v>0</v>
      </c>
      <c r="L24" s="169">
        <v>0</v>
      </c>
      <c r="M24" s="169">
        <v>0</v>
      </c>
      <c r="N24" s="169">
        <v>0</v>
      </c>
      <c r="O24" s="169">
        <v>0</v>
      </c>
      <c r="P24" s="169">
        <v>0</v>
      </c>
      <c r="Q24" s="169">
        <v>0</v>
      </c>
      <c r="R24" s="169">
        <v>0</v>
      </c>
      <c r="S24" s="169">
        <v>0</v>
      </c>
      <c r="T24" s="169">
        <v>0</v>
      </c>
      <c r="U24" s="169">
        <v>0</v>
      </c>
      <c r="V24" s="169">
        <v>0</v>
      </c>
      <c r="W24" s="169">
        <v>0</v>
      </c>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row>
    <row r="25" spans="1:50">
      <c r="A25" s="165" t="s">
        <v>325</v>
      </c>
      <c r="B25" s="167" t="s">
        <v>294</v>
      </c>
      <c r="C25" s="167">
        <v>391</v>
      </c>
      <c r="D25" s="167">
        <v>-513.5</v>
      </c>
      <c r="E25" s="167">
        <v>347.9</v>
      </c>
      <c r="F25" s="167">
        <v>2945.2999999999997</v>
      </c>
      <c r="G25" s="167">
        <v>620</v>
      </c>
      <c r="H25" s="167">
        <v>0</v>
      </c>
      <c r="I25" s="167">
        <v>0</v>
      </c>
      <c r="J25" s="167">
        <v>0</v>
      </c>
      <c r="K25" s="167">
        <v>0</v>
      </c>
      <c r="L25" s="167">
        <v>0</v>
      </c>
      <c r="M25" s="167">
        <v>0</v>
      </c>
      <c r="N25" s="167">
        <v>0</v>
      </c>
      <c r="O25" s="167">
        <v>4300</v>
      </c>
      <c r="P25" s="167">
        <v>-9</v>
      </c>
      <c r="Q25" s="167">
        <v>0</v>
      </c>
      <c r="R25" s="167">
        <v>0</v>
      </c>
      <c r="S25" s="167">
        <v>0</v>
      </c>
      <c r="T25" s="167">
        <v>0</v>
      </c>
      <c r="U25" s="167">
        <v>0</v>
      </c>
      <c r="V25" s="167">
        <v>0</v>
      </c>
      <c r="W25" s="167">
        <v>0</v>
      </c>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row>
    <row r="26" spans="1:50">
      <c r="A26" s="165" t="s">
        <v>61</v>
      </c>
      <c r="B26" s="167" t="s">
        <v>294</v>
      </c>
      <c r="C26" s="167">
        <v>0</v>
      </c>
      <c r="D26" s="167">
        <v>-32.012</v>
      </c>
      <c r="E26" s="167">
        <v>0</v>
      </c>
      <c r="F26" s="167">
        <v>-3277.9879999999998</v>
      </c>
      <c r="G26" s="167">
        <v>0</v>
      </c>
      <c r="H26" s="167">
        <v>-219</v>
      </c>
      <c r="I26" s="167">
        <v>0</v>
      </c>
      <c r="J26" s="167">
        <v>-219</v>
      </c>
      <c r="K26" s="167">
        <v>0</v>
      </c>
      <c r="L26" s="167">
        <v>0</v>
      </c>
      <c r="M26" s="167">
        <v>0</v>
      </c>
      <c r="N26" s="167">
        <v>0</v>
      </c>
      <c r="O26" s="167">
        <v>0</v>
      </c>
      <c r="P26" s="167">
        <v>0</v>
      </c>
      <c r="Q26" s="167">
        <v>0</v>
      </c>
      <c r="R26" s="167">
        <v>0</v>
      </c>
      <c r="S26" s="167">
        <v>0</v>
      </c>
      <c r="T26" s="167">
        <v>0</v>
      </c>
      <c r="U26" s="167">
        <v>0</v>
      </c>
      <c r="V26" s="167">
        <v>0</v>
      </c>
      <c r="W26" s="167">
        <v>0</v>
      </c>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row>
    <row r="27" spans="1:50">
      <c r="A27" s="165" t="s">
        <v>62</v>
      </c>
      <c r="B27" s="167" t="s">
        <v>294</v>
      </c>
      <c r="C27" s="167">
        <v>40.518000000000001</v>
      </c>
      <c r="D27" s="167">
        <v>21.114999999999995</v>
      </c>
      <c r="E27" s="167">
        <v>-42.379999999999995</v>
      </c>
      <c r="F27" s="167">
        <v>-89.253</v>
      </c>
      <c r="G27" s="167">
        <v>85</v>
      </c>
      <c r="H27" s="167">
        <v>5</v>
      </c>
      <c r="I27" s="167">
        <v>3</v>
      </c>
      <c r="J27" s="167">
        <v>-18</v>
      </c>
      <c r="K27" s="167">
        <v>12.16</v>
      </c>
      <c r="L27" s="167">
        <v>-2</v>
      </c>
      <c r="M27" s="167">
        <v>24.009999999999998</v>
      </c>
      <c r="N27" s="167">
        <v>-12</v>
      </c>
      <c r="O27" s="167">
        <v>13.1</v>
      </c>
      <c r="P27" s="167">
        <v>-60</v>
      </c>
      <c r="Q27" s="167">
        <v>-9</v>
      </c>
      <c r="R27" s="167">
        <v>20</v>
      </c>
      <c r="S27" s="167">
        <v>4</v>
      </c>
      <c r="T27" s="167">
        <v>5</v>
      </c>
      <c r="U27" s="167">
        <v>-98</v>
      </c>
      <c r="V27" s="167">
        <v>96</v>
      </c>
      <c r="W27" s="167">
        <v>-1</v>
      </c>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row>
    <row r="28" spans="1:50">
      <c r="A28" s="163" t="s">
        <v>530</v>
      </c>
      <c r="B28" s="167" t="s">
        <v>294</v>
      </c>
      <c r="C28" s="168">
        <v>431.51800000000003</v>
      </c>
      <c r="D28" s="168">
        <v>-524.39700000000005</v>
      </c>
      <c r="E28" s="168">
        <v>305.52</v>
      </c>
      <c r="F28" s="168">
        <v>-421.94100000000014</v>
      </c>
      <c r="G28" s="168">
        <v>466</v>
      </c>
      <c r="H28" s="168">
        <v>370</v>
      </c>
      <c r="I28" s="168">
        <v>-73</v>
      </c>
      <c r="J28" s="168">
        <v>-290</v>
      </c>
      <c r="K28" s="168">
        <v>677.05700000000002</v>
      </c>
      <c r="L28" s="168">
        <v>-320</v>
      </c>
      <c r="M28" s="168">
        <v>101.25099999999998</v>
      </c>
      <c r="N28" s="168">
        <v>-759</v>
      </c>
      <c r="O28" s="168">
        <v>3085.4</v>
      </c>
      <c r="P28" s="168">
        <v>-143</v>
      </c>
      <c r="Q28" s="168">
        <v>-36</v>
      </c>
      <c r="R28" s="168">
        <v>5</v>
      </c>
      <c r="S28" s="168">
        <v>887</v>
      </c>
      <c r="T28" s="168">
        <v>-812</v>
      </c>
      <c r="U28" s="168">
        <v>-117</v>
      </c>
      <c r="V28" s="168">
        <v>577</v>
      </c>
      <c r="W28" s="168">
        <v>271</v>
      </c>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row>
    <row r="29" spans="1:50">
      <c r="A29" s="165"/>
      <c r="B29" s="167"/>
      <c r="C29" s="167"/>
      <c r="D29" s="167"/>
      <c r="E29" s="167"/>
      <c r="F29" s="167"/>
      <c r="G29" s="167"/>
      <c r="H29" s="167"/>
      <c r="I29" s="167"/>
      <c r="J29" s="167"/>
      <c r="K29" s="167"/>
      <c r="L29" s="167"/>
      <c r="M29" s="167"/>
      <c r="N29" s="167"/>
      <c r="O29" s="167"/>
      <c r="P29" s="167"/>
      <c r="Q29" s="167"/>
      <c r="R29" s="167"/>
      <c r="S29" s="167"/>
      <c r="T29" s="167"/>
      <c r="U29" s="167"/>
      <c r="V29" s="167"/>
      <c r="W29" s="167"/>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row>
    <row r="30" spans="1:50">
      <c r="A30" s="163" t="s">
        <v>66</v>
      </c>
      <c r="B30" s="167" t="s">
        <v>294</v>
      </c>
      <c r="C30" s="168">
        <v>14.774999999999807</v>
      </c>
      <c r="D30" s="168">
        <v>9.2379999999999853</v>
      </c>
      <c r="E30" s="168">
        <v>33.98400000000008</v>
      </c>
      <c r="F30" s="168">
        <v>281.20399999999961</v>
      </c>
      <c r="G30" s="168">
        <v>276</v>
      </c>
      <c r="H30" s="168">
        <v>834</v>
      </c>
      <c r="I30" s="168">
        <v>-682</v>
      </c>
      <c r="J30" s="168">
        <v>359</v>
      </c>
      <c r="K30" s="168">
        <v>75.799000000000092</v>
      </c>
      <c r="L30" s="168">
        <v>259</v>
      </c>
      <c r="M30" s="168">
        <v>409.98000000000013</v>
      </c>
      <c r="N30" s="168">
        <v>113</v>
      </c>
      <c r="O30" s="168">
        <v>2557.5419999999999</v>
      </c>
      <c r="P30" s="168">
        <v>801</v>
      </c>
      <c r="Q30" s="168">
        <v>-405</v>
      </c>
      <c r="R30" s="168">
        <v>677</v>
      </c>
      <c r="S30" s="168">
        <v>-79</v>
      </c>
      <c r="T30" s="168">
        <v>-392</v>
      </c>
      <c r="U30" s="168">
        <v>-2187</v>
      </c>
      <c r="V30" s="168">
        <v>-310</v>
      </c>
      <c r="W30" s="168">
        <v>-761</v>
      </c>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row>
    <row r="31" spans="1:50">
      <c r="A31" s="165"/>
      <c r="B31" s="165"/>
      <c r="C31" s="167"/>
      <c r="D31" s="167"/>
      <c r="E31" s="167"/>
      <c r="F31" s="167"/>
      <c r="G31" s="167"/>
      <c r="H31" s="167"/>
      <c r="I31" s="167"/>
      <c r="J31" s="167"/>
      <c r="K31" s="167"/>
      <c r="L31" s="167"/>
      <c r="M31" s="167"/>
      <c r="N31" s="167"/>
      <c r="O31" s="167"/>
      <c r="P31" s="167"/>
      <c r="Q31" s="167"/>
      <c r="R31" s="167"/>
      <c r="S31" s="167"/>
      <c r="T31" s="167"/>
      <c r="U31" s="167"/>
      <c r="V31" s="167"/>
      <c r="W31" s="167"/>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row>
    <row r="32" spans="1:50">
      <c r="A32" s="163" t="s">
        <v>67</v>
      </c>
      <c r="B32" s="167" t="s">
        <v>294</v>
      </c>
      <c r="C32" s="168">
        <v>89</v>
      </c>
      <c r="D32" s="168">
        <v>103</v>
      </c>
      <c r="E32" s="168">
        <v>113</v>
      </c>
      <c r="F32" s="168">
        <v>147</v>
      </c>
      <c r="G32" s="168">
        <v>428</v>
      </c>
      <c r="H32" s="168">
        <v>731</v>
      </c>
      <c r="I32" s="168">
        <v>1572</v>
      </c>
      <c r="J32" s="168">
        <v>889</v>
      </c>
      <c r="K32" s="168">
        <v>1238</v>
      </c>
      <c r="L32" s="168">
        <v>1267</v>
      </c>
      <c r="M32" s="168">
        <v>1525</v>
      </c>
      <c r="N32" s="168">
        <f>+M34</f>
        <v>1936</v>
      </c>
      <c r="O32" s="168">
        <v>2040</v>
      </c>
      <c r="P32" s="168">
        <v>4629</v>
      </c>
      <c r="Q32" s="168">
        <f>+P34</f>
        <v>5420</v>
      </c>
      <c r="R32" s="168">
        <v>5014</v>
      </c>
      <c r="S32" s="168">
        <v>5702</v>
      </c>
      <c r="T32" s="168">
        <v>5643</v>
      </c>
      <c r="U32" s="168">
        <v>5254</v>
      </c>
      <c r="V32" s="168">
        <v>3065</v>
      </c>
      <c r="W32" s="168">
        <v>2775</v>
      </c>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row>
    <row r="33" spans="1:50">
      <c r="A33" s="165" t="s">
        <v>68</v>
      </c>
      <c r="B33" s="167" t="s">
        <v>294</v>
      </c>
      <c r="C33" s="167">
        <v>0</v>
      </c>
      <c r="D33" s="167">
        <v>0</v>
      </c>
      <c r="E33" s="167">
        <v>0</v>
      </c>
      <c r="F33" s="167">
        <v>0</v>
      </c>
      <c r="G33" s="167">
        <v>27</v>
      </c>
      <c r="H33" s="167">
        <v>7</v>
      </c>
      <c r="I33" s="167">
        <v>-2</v>
      </c>
      <c r="J33" s="167">
        <v>-9</v>
      </c>
      <c r="K33" s="167">
        <v>-46</v>
      </c>
      <c r="L33" s="167">
        <v>-3</v>
      </c>
      <c r="M33" s="167">
        <v>0</v>
      </c>
      <c r="N33" s="167">
        <v>-9</v>
      </c>
      <c r="O33" s="167">
        <v>32.200000000000003</v>
      </c>
      <c r="P33" s="167">
        <v>-9</v>
      </c>
      <c r="Q33" s="167">
        <v>-1</v>
      </c>
      <c r="R33" s="167">
        <v>11</v>
      </c>
      <c r="S33" s="167">
        <v>19</v>
      </c>
      <c r="T33" s="167">
        <v>3</v>
      </c>
      <c r="U33" s="167">
        <v>-2</v>
      </c>
      <c r="V33" s="167">
        <v>20</v>
      </c>
      <c r="W33" s="167">
        <v>-7</v>
      </c>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row>
    <row r="34" spans="1:50">
      <c r="A34" s="163" t="s">
        <v>69</v>
      </c>
      <c r="B34" s="167" t="s">
        <v>294</v>
      </c>
      <c r="C34" s="168">
        <v>103</v>
      </c>
      <c r="D34" s="168">
        <v>113</v>
      </c>
      <c r="E34" s="168">
        <v>146.98400000000009</v>
      </c>
      <c r="F34" s="168">
        <v>428.20399999999961</v>
      </c>
      <c r="G34" s="168">
        <v>731</v>
      </c>
      <c r="H34" s="168">
        <v>1572</v>
      </c>
      <c r="I34" s="168">
        <v>889</v>
      </c>
      <c r="J34" s="168">
        <v>1238</v>
      </c>
      <c r="K34" s="168">
        <v>1267</v>
      </c>
      <c r="L34" s="168">
        <v>1525</v>
      </c>
      <c r="M34" s="168">
        <v>1936</v>
      </c>
      <c r="N34" s="168">
        <v>2040</v>
      </c>
      <c r="O34" s="168">
        <v>4629</v>
      </c>
      <c r="P34" s="168">
        <v>5420</v>
      </c>
      <c r="Q34" s="168">
        <v>5014</v>
      </c>
      <c r="R34" s="168">
        <v>5702</v>
      </c>
      <c r="S34" s="168">
        <v>5642</v>
      </c>
      <c r="T34" s="168">
        <v>5254</v>
      </c>
      <c r="U34" s="168">
        <v>3065</v>
      </c>
      <c r="V34" s="168">
        <v>2775</v>
      </c>
      <c r="W34" s="168">
        <v>2007</v>
      </c>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row>
    <row r="35" spans="1:50">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row>
    <row r="36" spans="1:50">
      <c r="A36" s="170"/>
      <c r="B36" s="167"/>
      <c r="C36" s="148"/>
      <c r="D36" s="148"/>
      <c r="E36" s="148"/>
      <c r="F36" s="148"/>
      <c r="G36" s="148"/>
      <c r="H36" s="148"/>
      <c r="I36" s="148"/>
      <c r="J36" s="148"/>
      <c r="K36" s="148"/>
      <c r="L36" s="148"/>
      <c r="M36" s="148"/>
      <c r="N36" s="148"/>
      <c r="O36" s="148"/>
      <c r="P36" s="148"/>
      <c r="Q36" s="148"/>
      <c r="R36" s="148"/>
      <c r="S36" s="148"/>
      <c r="T36" s="148"/>
      <c r="U36" s="148"/>
      <c r="V36" s="148"/>
      <c r="W36" s="148"/>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row>
    <row r="37" spans="1:50">
      <c r="A37" s="130" t="s">
        <v>271</v>
      </c>
      <c r="B37" s="131"/>
      <c r="C37" s="131"/>
      <c r="D37" s="131"/>
      <c r="E37" s="131"/>
      <c r="F37" s="131"/>
      <c r="G37" s="131"/>
      <c r="H37" s="131"/>
      <c r="I37" s="131"/>
      <c r="J37" s="131"/>
      <c r="K37" s="131"/>
      <c r="L37" s="131"/>
      <c r="M37" s="131"/>
      <c r="N37" s="131"/>
      <c r="O37" s="131"/>
      <c r="P37" s="131"/>
      <c r="Q37" s="131"/>
      <c r="R37" s="131"/>
      <c r="S37" s="131"/>
      <c r="T37" s="131"/>
      <c r="U37" s="131"/>
      <c r="V37" s="131"/>
      <c r="W37" s="131"/>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row>
    <row r="38" spans="1:50" ht="13.5" thickBot="1">
      <c r="A38" s="132" t="s">
        <v>273</v>
      </c>
      <c r="B38" s="130"/>
      <c r="C38" s="132"/>
      <c r="D38" s="132"/>
      <c r="E38" s="132"/>
      <c r="F38" s="130"/>
      <c r="G38" s="132"/>
      <c r="H38" s="132"/>
      <c r="I38" s="130"/>
      <c r="J38" s="132"/>
      <c r="K38" s="130"/>
      <c r="L38" s="130"/>
      <c r="M38" s="132"/>
      <c r="N38" s="130"/>
      <c r="O38" s="132"/>
      <c r="P38" s="130"/>
      <c r="Q38" s="132"/>
      <c r="R38" s="130"/>
      <c r="S38" s="132"/>
      <c r="T38" s="132"/>
      <c r="U38" s="132"/>
      <c r="V38" s="132"/>
      <c r="W38" s="132"/>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row>
    <row r="39" spans="1:50" ht="14" thickTop="1" thickBot="1">
      <c r="A39" s="134" t="s">
        <v>229</v>
      </c>
      <c r="B39" s="133" t="s">
        <v>283</v>
      </c>
      <c r="C39" s="134" t="s">
        <v>101</v>
      </c>
      <c r="D39" s="134" t="s">
        <v>103</v>
      </c>
      <c r="E39" s="134" t="s">
        <v>104</v>
      </c>
      <c r="F39" s="134" t="s">
        <v>185</v>
      </c>
      <c r="G39" s="134" t="s">
        <v>309</v>
      </c>
      <c r="H39" s="134" t="s">
        <v>329</v>
      </c>
      <c r="I39" s="134" t="s">
        <v>334</v>
      </c>
      <c r="J39" s="134" t="s">
        <v>350</v>
      </c>
      <c r="K39" s="134" t="s">
        <v>355</v>
      </c>
      <c r="L39" s="134" t="s">
        <v>382</v>
      </c>
      <c r="M39" s="134" t="s">
        <v>411</v>
      </c>
      <c r="N39" s="134" t="s">
        <v>413</v>
      </c>
      <c r="O39" s="134" t="s">
        <v>441</v>
      </c>
      <c r="P39" s="134" t="s">
        <v>444</v>
      </c>
      <c r="Q39" s="134" t="s">
        <v>458</v>
      </c>
      <c r="R39" s="134" t="s">
        <v>461</v>
      </c>
      <c r="S39" s="134" t="s">
        <v>464</v>
      </c>
      <c r="T39" s="134" t="str">
        <f>T3</f>
        <v>Q2 2022</v>
      </c>
      <c r="U39" s="134" t="str">
        <f>U3</f>
        <v>Q3 2022</v>
      </c>
      <c r="V39" s="134" t="str">
        <f>V3</f>
        <v>Q4 2022</v>
      </c>
      <c r="W39" s="134" t="str">
        <f>W3</f>
        <v>Q1 2023</v>
      </c>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row>
    <row r="40" spans="1:50" ht="13.5" thickTop="1">
      <c r="A40" s="165" t="s">
        <v>119</v>
      </c>
      <c r="B40" s="167">
        <v>1293.9270000000004</v>
      </c>
      <c r="C40" s="167">
        <v>216.09899999999979</v>
      </c>
      <c r="D40" s="167">
        <v>544.8449999999998</v>
      </c>
      <c r="E40" s="167">
        <v>814.96899999999982</v>
      </c>
      <c r="F40" s="167">
        <v>1292.3179999999998</v>
      </c>
      <c r="G40" s="167">
        <v>167</v>
      </c>
      <c r="H40" s="167">
        <v>515</v>
      </c>
      <c r="I40" s="167">
        <v>748</v>
      </c>
      <c r="J40" s="167">
        <v>590</v>
      </c>
      <c r="K40" s="167">
        <v>157</v>
      </c>
      <c r="L40" s="167">
        <v>2671</v>
      </c>
      <c r="M40" s="167">
        <v>2859</v>
      </c>
      <c r="N40" s="167">
        <f t="shared" ref="N40:N46" si="2">+M40+N4</f>
        <v>2226</v>
      </c>
      <c r="O40" s="167">
        <v>145</v>
      </c>
      <c r="P40" s="167">
        <v>237</v>
      </c>
      <c r="Q40" s="167">
        <v>293</v>
      </c>
      <c r="R40" s="167">
        <v>325</v>
      </c>
      <c r="S40" s="167">
        <v>483</v>
      </c>
      <c r="T40" s="167">
        <v>659</v>
      </c>
      <c r="U40" s="167">
        <v>573</v>
      </c>
      <c r="V40" s="167">
        <v>323</v>
      </c>
      <c r="W40" s="167">
        <v>-288</v>
      </c>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row>
    <row r="41" spans="1:50">
      <c r="A41" s="165" t="s">
        <v>531</v>
      </c>
      <c r="B41" s="167"/>
      <c r="C41" s="167"/>
      <c r="D41" s="167"/>
      <c r="E41" s="167"/>
      <c r="F41" s="167"/>
      <c r="G41" s="167"/>
      <c r="H41" s="167"/>
      <c r="I41" s="167"/>
      <c r="J41" s="167"/>
      <c r="K41" s="167"/>
      <c r="L41" s="167"/>
      <c r="M41" s="167"/>
      <c r="N41" s="167">
        <f t="shared" si="2"/>
        <v>1200</v>
      </c>
      <c r="O41" s="167">
        <v>250</v>
      </c>
      <c r="P41" s="167">
        <v>250</v>
      </c>
      <c r="Q41" s="167">
        <f t="shared" ref="Q41:Q44" si="3">SUM(O5:Q5)</f>
        <v>375</v>
      </c>
      <c r="R41" s="167">
        <v>500</v>
      </c>
      <c r="S41" s="167">
        <v>0</v>
      </c>
      <c r="T41" s="167">
        <v>0</v>
      </c>
      <c r="U41" s="167">
        <v>100</v>
      </c>
      <c r="V41" s="167">
        <v>300</v>
      </c>
      <c r="W41" s="167" t="s">
        <v>294</v>
      </c>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row>
    <row r="42" spans="1:50">
      <c r="A42" s="165" t="s">
        <v>489</v>
      </c>
      <c r="B42" s="167">
        <v>164.35599999999999</v>
      </c>
      <c r="C42" s="167">
        <v>43.15</v>
      </c>
      <c r="D42" s="167">
        <v>91.831000000000003</v>
      </c>
      <c r="E42" s="167">
        <v>149.28</v>
      </c>
      <c r="F42" s="167">
        <v>208.46600000000001</v>
      </c>
      <c r="G42" s="167">
        <v>80</v>
      </c>
      <c r="H42" s="167">
        <v>162</v>
      </c>
      <c r="I42" s="167">
        <v>246</v>
      </c>
      <c r="J42" s="167">
        <v>875</v>
      </c>
      <c r="K42" s="167">
        <v>79.988</v>
      </c>
      <c r="L42" s="167">
        <v>158.988</v>
      </c>
      <c r="M42" s="167">
        <v>235.86099999999999</v>
      </c>
      <c r="N42" s="167">
        <f t="shared" si="2"/>
        <v>1201.8609999999999</v>
      </c>
      <c r="O42" s="167">
        <v>76.2</v>
      </c>
      <c r="P42" s="167">
        <v>153.19999999999999</v>
      </c>
      <c r="Q42" s="167">
        <f t="shared" si="3"/>
        <v>230.2</v>
      </c>
      <c r="R42" s="167">
        <v>326.2</v>
      </c>
      <c r="S42" s="167">
        <v>63</v>
      </c>
      <c r="T42" s="167">
        <v>129</v>
      </c>
      <c r="U42" s="167">
        <v>196</v>
      </c>
      <c r="V42" s="167">
        <v>270</v>
      </c>
      <c r="W42" s="167">
        <v>74</v>
      </c>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row>
    <row r="43" spans="1:50">
      <c r="A43" s="165" t="s">
        <v>124</v>
      </c>
      <c r="B43" s="167">
        <v>-41.611667603027911</v>
      </c>
      <c r="C43" s="167">
        <v>32.908999999999999</v>
      </c>
      <c r="D43" s="167">
        <v>6.9</v>
      </c>
      <c r="E43" s="167">
        <v>-19.169999999999987</v>
      </c>
      <c r="F43" s="167">
        <v>-5</v>
      </c>
      <c r="G43" s="167">
        <v>-2</v>
      </c>
      <c r="H43" s="167">
        <v>-43</v>
      </c>
      <c r="I43" s="167">
        <v>-43</v>
      </c>
      <c r="J43" s="167">
        <v>-72</v>
      </c>
      <c r="K43" s="167">
        <v>10.478000000000009</v>
      </c>
      <c r="L43" s="167">
        <v>-2435.5219999999999</v>
      </c>
      <c r="M43" s="167">
        <v>-2525.3760000000002</v>
      </c>
      <c r="N43" s="167">
        <f t="shared" si="2"/>
        <v>-2428.3760000000002</v>
      </c>
      <c r="O43" s="167">
        <v>-35.299999999999997</v>
      </c>
      <c r="P43" s="167">
        <v>68.7</v>
      </c>
      <c r="Q43" s="167">
        <v>76</v>
      </c>
      <c r="R43" s="167">
        <v>143</v>
      </c>
      <c r="S43" s="167">
        <v>-55</v>
      </c>
      <c r="T43" s="167">
        <v>-215</v>
      </c>
      <c r="U43" s="167">
        <v>-463</v>
      </c>
      <c r="V43" s="167">
        <v>-589</v>
      </c>
      <c r="W43" s="167">
        <v>-115</v>
      </c>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row>
    <row r="44" spans="1:50" s="150" customFormat="1">
      <c r="A44" s="177" t="s">
        <v>490</v>
      </c>
      <c r="B44" s="178">
        <v>1416.6713323969725</v>
      </c>
      <c r="C44" s="178">
        <v>292.15799999999979</v>
      </c>
      <c r="D44" s="178">
        <v>643.57599999999979</v>
      </c>
      <c r="E44" s="178">
        <v>945.07899999999984</v>
      </c>
      <c r="F44" s="178">
        <v>1495.7839999999997</v>
      </c>
      <c r="G44" s="178">
        <v>245</v>
      </c>
      <c r="H44" s="178">
        <v>634</v>
      </c>
      <c r="I44" s="178">
        <v>950</v>
      </c>
      <c r="J44" s="178">
        <v>1393</v>
      </c>
      <c r="K44" s="178">
        <v>247</v>
      </c>
      <c r="L44" s="178">
        <v>394</v>
      </c>
      <c r="M44" s="178">
        <v>569.48499999999967</v>
      </c>
      <c r="N44" s="178">
        <f t="shared" si="2"/>
        <v>2200.4849999999997</v>
      </c>
      <c r="O44" s="178">
        <v>436.24199999999996</v>
      </c>
      <c r="P44" s="178">
        <v>710.24199999999996</v>
      </c>
      <c r="Q44" s="178">
        <f t="shared" si="3"/>
        <v>975.24199999999996</v>
      </c>
      <c r="R44" s="178">
        <v>1294</v>
      </c>
      <c r="S44" s="178">
        <v>492</v>
      </c>
      <c r="T44" s="178">
        <v>573</v>
      </c>
      <c r="U44" s="178">
        <v>406</v>
      </c>
      <c r="V44" s="178">
        <v>304</v>
      </c>
      <c r="W44" s="168">
        <v>-329</v>
      </c>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row>
    <row r="45" spans="1:50">
      <c r="A45" s="165" t="s">
        <v>53</v>
      </c>
      <c r="B45" s="167">
        <v>-694.93000000000006</v>
      </c>
      <c r="C45" s="167">
        <v>-650</v>
      </c>
      <c r="D45" s="167">
        <v>-374</v>
      </c>
      <c r="E45" s="167">
        <v>-559</v>
      </c>
      <c r="F45" s="167">
        <v>-380</v>
      </c>
      <c r="G45" s="167">
        <v>-402</v>
      </c>
      <c r="H45" s="167">
        <v>-165</v>
      </c>
      <c r="I45" s="167">
        <v>-1044</v>
      </c>
      <c r="J45" s="167">
        <v>-791</v>
      </c>
      <c r="K45" s="167">
        <v>-794</v>
      </c>
      <c r="L45" s="167">
        <v>-121</v>
      </c>
      <c r="M45" s="167">
        <v>46.272000000000205</v>
      </c>
      <c r="N45" s="167">
        <f t="shared" si="2"/>
        <v>-673.72799999999984</v>
      </c>
      <c r="O45" s="167">
        <v>-895.4</v>
      </c>
      <c r="P45" s="167">
        <v>-222</v>
      </c>
      <c r="Q45" s="167">
        <v>-1208</v>
      </c>
      <c r="R45" s="167">
        <v>-817</v>
      </c>
      <c r="S45" s="167">
        <v>-1418</v>
      </c>
      <c r="T45" s="167">
        <v>-1045</v>
      </c>
      <c r="U45" s="167">
        <v>-2960</v>
      </c>
      <c r="V45" s="167">
        <v>-3305</v>
      </c>
      <c r="W45" s="167">
        <v>-649</v>
      </c>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row>
    <row r="46" spans="1:50" s="150" customFormat="1">
      <c r="A46" s="163" t="s">
        <v>532</v>
      </c>
      <c r="B46" s="178">
        <v>721.74133239697244</v>
      </c>
      <c r="C46" s="178">
        <v>-357.84200000000021</v>
      </c>
      <c r="D46" s="178">
        <v>269.57599999999979</v>
      </c>
      <c r="E46" s="178">
        <v>386.07899999999984</v>
      </c>
      <c r="F46" s="178">
        <v>1115.7839999999997</v>
      </c>
      <c r="G46" s="178">
        <v>-157</v>
      </c>
      <c r="H46" s="178">
        <v>469</v>
      </c>
      <c r="I46" s="178">
        <v>-93</v>
      </c>
      <c r="J46" s="178">
        <v>602</v>
      </c>
      <c r="K46" s="178">
        <v>-546.95299999999997</v>
      </c>
      <c r="L46" s="178">
        <v>273.04700000000003</v>
      </c>
      <c r="M46" s="178">
        <v>616.40300000000013</v>
      </c>
      <c r="N46" s="178">
        <f t="shared" si="2"/>
        <v>1526.4030000000002</v>
      </c>
      <c r="O46" s="178">
        <v>-459.15800000000002</v>
      </c>
      <c r="P46" s="178">
        <v>487.84199999999998</v>
      </c>
      <c r="Q46" s="178">
        <v>-233</v>
      </c>
      <c r="R46" s="178">
        <v>477</v>
      </c>
      <c r="S46" s="178">
        <v>-926</v>
      </c>
      <c r="T46" s="178">
        <v>-471</v>
      </c>
      <c r="U46" s="178">
        <f>U45+U44</f>
        <v>-2554</v>
      </c>
      <c r="V46" s="178">
        <v>-3001</v>
      </c>
      <c r="W46" s="168">
        <v>-978</v>
      </c>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row>
    <row r="47" spans="1:50">
      <c r="A47" s="165"/>
      <c r="B47" s="167"/>
      <c r="C47" s="167"/>
      <c r="D47" s="167"/>
      <c r="E47" s="167"/>
      <c r="F47" s="167"/>
      <c r="G47" s="167"/>
      <c r="H47" s="167"/>
      <c r="I47" s="167"/>
      <c r="J47" s="167"/>
      <c r="K47" s="167"/>
      <c r="L47" s="167"/>
      <c r="M47" s="167"/>
      <c r="N47" s="167"/>
      <c r="O47" s="167"/>
      <c r="P47" s="167"/>
      <c r="Q47" s="167"/>
      <c r="R47" s="167"/>
      <c r="S47" s="167"/>
      <c r="T47" s="167"/>
      <c r="U47" s="167"/>
      <c r="V47" s="167"/>
      <c r="W47" s="167"/>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row>
    <row r="48" spans="1:50">
      <c r="A48" s="165" t="s">
        <v>277</v>
      </c>
      <c r="B48" s="167">
        <v>-61.953000000000003</v>
      </c>
      <c r="C48" s="167">
        <v>-3.6219999999999999</v>
      </c>
      <c r="D48" s="167">
        <v>-13.468</v>
      </c>
      <c r="E48" s="167">
        <v>-19.283000000000001</v>
      </c>
      <c r="F48" s="167">
        <v>-19.283000000000001</v>
      </c>
      <c r="G48" s="167">
        <v>0</v>
      </c>
      <c r="H48" s="167">
        <v>-15</v>
      </c>
      <c r="I48" s="167">
        <v>-15</v>
      </c>
      <c r="J48" s="167">
        <v>-15</v>
      </c>
      <c r="K48" s="167">
        <v>0</v>
      </c>
      <c r="L48" s="167">
        <v>0</v>
      </c>
      <c r="M48" s="167">
        <v>0</v>
      </c>
      <c r="N48" s="167">
        <f>+M48+N12</f>
        <v>0</v>
      </c>
      <c r="O48" s="167">
        <v>0</v>
      </c>
      <c r="P48" s="167">
        <v>0</v>
      </c>
      <c r="Q48" s="167">
        <v>0</v>
      </c>
      <c r="R48" s="167">
        <v>0</v>
      </c>
      <c r="S48" s="167">
        <v>0</v>
      </c>
      <c r="T48" s="167">
        <v>0</v>
      </c>
      <c r="U48" s="167">
        <v>0</v>
      </c>
      <c r="V48" s="167">
        <v>-387</v>
      </c>
      <c r="W48" s="167">
        <v>0</v>
      </c>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row>
    <row r="49" spans="1:50">
      <c r="A49" s="165" t="s">
        <v>278</v>
      </c>
      <c r="B49" s="167">
        <v>0</v>
      </c>
      <c r="C49" s="167"/>
      <c r="D49" s="167"/>
      <c r="E49" s="167"/>
      <c r="F49" s="167">
        <v>0</v>
      </c>
      <c r="G49" s="167">
        <v>0</v>
      </c>
      <c r="H49" s="167">
        <v>0</v>
      </c>
      <c r="I49" s="167">
        <v>0</v>
      </c>
      <c r="J49" s="167">
        <v>0</v>
      </c>
      <c r="K49" s="167">
        <v>0</v>
      </c>
      <c r="L49" s="167">
        <v>-218</v>
      </c>
      <c r="M49" s="167">
        <v>-218.017</v>
      </c>
      <c r="N49" s="167">
        <f>+M49+N13</f>
        <v>-222.017</v>
      </c>
      <c r="O49" s="167">
        <v>0</v>
      </c>
      <c r="P49" s="167">
        <v>31</v>
      </c>
      <c r="Q49" s="167">
        <v>443</v>
      </c>
      <c r="R49" s="167">
        <v>443</v>
      </c>
      <c r="S49" s="167">
        <v>0</v>
      </c>
      <c r="T49" s="167">
        <v>0</v>
      </c>
      <c r="U49" s="167">
        <v>0</v>
      </c>
      <c r="V49" s="167">
        <v>0</v>
      </c>
      <c r="W49" s="167">
        <v>0</v>
      </c>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row>
    <row r="50" spans="1:50">
      <c r="A50" s="165" t="s">
        <v>279</v>
      </c>
      <c r="B50" s="167">
        <v>-154.16900000000001</v>
      </c>
      <c r="C50" s="167">
        <v>-44.338999999999999</v>
      </c>
      <c r="D50" s="167">
        <v>-99.935000000000002</v>
      </c>
      <c r="E50" s="167">
        <v>-499.61200000000002</v>
      </c>
      <c r="F50" s="167">
        <v>-550</v>
      </c>
      <c r="G50" s="167">
        <v>-32</v>
      </c>
      <c r="H50" s="167">
        <v>-77</v>
      </c>
      <c r="I50" s="167">
        <v>-124</v>
      </c>
      <c r="J50" s="167">
        <v>-176</v>
      </c>
      <c r="K50" s="167">
        <v>-37.393000000000001</v>
      </c>
      <c r="L50" s="167">
        <v>-71.393000000000001</v>
      </c>
      <c r="M50" s="167">
        <v>-101.398</v>
      </c>
      <c r="N50" s="167">
        <f>+M50+N14</f>
        <v>-147.398</v>
      </c>
      <c r="O50" s="167">
        <v>-57.5</v>
      </c>
      <c r="P50" s="167">
        <v>-108.5</v>
      </c>
      <c r="Q50" s="167">
        <v>-163.5</v>
      </c>
      <c r="R50" s="167">
        <v>-215.5</v>
      </c>
      <c r="S50" s="167">
        <v>-45</v>
      </c>
      <c r="T50" s="167">
        <v>-83</v>
      </c>
      <c r="U50" s="167">
        <v>-128</v>
      </c>
      <c r="V50" s="167">
        <v>-186</v>
      </c>
      <c r="W50" s="167">
        <v>-58</v>
      </c>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row>
    <row r="51" spans="1:50">
      <c r="A51" s="165" t="s">
        <v>121</v>
      </c>
      <c r="B51" s="167">
        <v>15.853999999999999</v>
      </c>
      <c r="C51" s="167">
        <v>-10.940000000000003</v>
      </c>
      <c r="D51" s="167">
        <v>-39.280999999999999</v>
      </c>
      <c r="E51" s="167">
        <v>-21.827999999999996</v>
      </c>
      <c r="F51" s="167">
        <v>2</v>
      </c>
      <c r="G51" s="167">
        <v>-1</v>
      </c>
      <c r="H51" s="167">
        <v>-105</v>
      </c>
      <c r="I51" s="167">
        <v>-105</v>
      </c>
      <c r="J51" s="167">
        <v>-99</v>
      </c>
      <c r="K51" s="167">
        <v>-17</v>
      </c>
      <c r="L51" s="167">
        <v>-6</v>
      </c>
      <c r="M51" s="167">
        <v>-10.259</v>
      </c>
      <c r="N51" s="167">
        <f>+M51+N15</f>
        <v>1.7409999999999997</v>
      </c>
      <c r="O51" s="167">
        <v>-11.2</v>
      </c>
      <c r="P51" s="167">
        <v>4.8000000000000007</v>
      </c>
      <c r="Q51" s="167">
        <v>1</v>
      </c>
      <c r="R51" s="167">
        <v>16</v>
      </c>
      <c r="S51" s="167">
        <v>4</v>
      </c>
      <c r="T51" s="167">
        <v>9</v>
      </c>
      <c r="U51" s="167">
        <v>66</v>
      </c>
      <c r="V51" s="167">
        <v>71</v>
      </c>
      <c r="W51" s="167">
        <v>4</v>
      </c>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row>
    <row r="52" spans="1:50" s="150" customFormat="1">
      <c r="A52" s="163" t="s">
        <v>529</v>
      </c>
      <c r="B52" s="178">
        <v>-200.26800000000003</v>
      </c>
      <c r="C52" s="178">
        <v>-58.901000000000003</v>
      </c>
      <c r="D52" s="178">
        <v>-152.684</v>
      </c>
      <c r="E52" s="178">
        <v>-540.72299999999996</v>
      </c>
      <c r="F52" s="178">
        <v>-567.28300000000002</v>
      </c>
      <c r="G52" s="178">
        <v>-33</v>
      </c>
      <c r="H52" s="178">
        <v>-197</v>
      </c>
      <c r="I52" s="178">
        <v>-244</v>
      </c>
      <c r="J52" s="178">
        <v>-290</v>
      </c>
      <c r="K52" s="178">
        <v>-54.305</v>
      </c>
      <c r="L52" s="178">
        <v>-295.30500000000001</v>
      </c>
      <c r="M52" s="178">
        <v>-329.67399999999998</v>
      </c>
      <c r="N52" s="178">
        <f>+M52+N16</f>
        <v>-366.67399999999998</v>
      </c>
      <c r="O52" s="178">
        <v>-68.7</v>
      </c>
      <c r="P52" s="178">
        <v>-72</v>
      </c>
      <c r="Q52" s="178">
        <v>280.3</v>
      </c>
      <c r="R52" s="178">
        <v>243</v>
      </c>
      <c r="S52" s="178">
        <v>-41</v>
      </c>
      <c r="T52" s="178">
        <v>-75</v>
      </c>
      <c r="U52" s="178">
        <f>U50+U51</f>
        <v>-62</v>
      </c>
      <c r="V52" s="178">
        <v>-502</v>
      </c>
      <c r="W52" s="168">
        <v>-54</v>
      </c>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row>
    <row r="53" spans="1:50">
      <c r="A53" s="165"/>
      <c r="B53" s="167"/>
      <c r="C53" s="167"/>
      <c r="D53" s="167"/>
      <c r="E53" s="167"/>
      <c r="F53" s="167"/>
      <c r="G53" s="167"/>
      <c r="H53" s="167"/>
      <c r="I53" s="167"/>
      <c r="J53" s="167"/>
      <c r="K53" s="167"/>
      <c r="L53" s="167"/>
      <c r="M53" s="167"/>
      <c r="N53" s="167"/>
      <c r="O53" s="167"/>
      <c r="P53" s="167"/>
      <c r="Q53" s="167"/>
      <c r="R53" s="167"/>
      <c r="S53" s="167"/>
      <c r="T53" s="167"/>
      <c r="U53" s="167"/>
      <c r="V53" s="167"/>
      <c r="W53" s="167"/>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row>
    <row r="54" spans="1:50" hidden="1">
      <c r="A54" s="165" t="s">
        <v>452</v>
      </c>
      <c r="B54" s="167">
        <v>0</v>
      </c>
      <c r="C54" s="167">
        <v>0</v>
      </c>
      <c r="D54" s="167">
        <v>0</v>
      </c>
      <c r="E54" s="167">
        <v>0</v>
      </c>
      <c r="F54" s="167">
        <v>0</v>
      </c>
      <c r="G54" s="167">
        <v>501</v>
      </c>
      <c r="H54" s="167">
        <v>2000</v>
      </c>
      <c r="I54" s="167">
        <v>2300</v>
      </c>
      <c r="J54" s="167">
        <v>2300</v>
      </c>
      <c r="K54" s="167">
        <v>0</v>
      </c>
      <c r="L54" s="167">
        <v>800</v>
      </c>
      <c r="M54" s="167">
        <v>1500.068</v>
      </c>
      <c r="N54" s="167">
        <f>+M54+N18</f>
        <v>1500.068</v>
      </c>
      <c r="O54" s="167">
        <v>0</v>
      </c>
      <c r="P54" s="167">
        <v>-800</v>
      </c>
      <c r="Q54" s="167">
        <v>-800</v>
      </c>
      <c r="R54" s="167">
        <v>-800</v>
      </c>
      <c r="S54" s="167">
        <v>0</v>
      </c>
      <c r="T54" s="167"/>
      <c r="U54" s="167"/>
      <c r="V54" s="167"/>
      <c r="W54" s="167"/>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row>
    <row r="55" spans="1:50" hidden="1">
      <c r="A55" s="165" t="s">
        <v>332</v>
      </c>
      <c r="B55" s="167">
        <v>0</v>
      </c>
      <c r="C55" s="167">
        <v>0</v>
      </c>
      <c r="D55" s="167">
        <v>0</v>
      </c>
      <c r="E55" s="167">
        <v>0</v>
      </c>
      <c r="F55" s="167">
        <v>0</v>
      </c>
      <c r="G55" s="167">
        <v>3762</v>
      </c>
      <c r="H55" s="167">
        <v>2865</v>
      </c>
      <c r="I55" s="167">
        <v>2510</v>
      </c>
      <c r="J55" s="167">
        <v>2480</v>
      </c>
      <c r="K55" s="167">
        <v>680</v>
      </c>
      <c r="L55" s="167">
        <v>-400</v>
      </c>
      <c r="M55" s="167">
        <v>-1000</v>
      </c>
      <c r="N55" s="167">
        <f>+M55+N19</f>
        <v>-1720</v>
      </c>
      <c r="O55" s="167">
        <v>-1210</v>
      </c>
      <c r="P55" s="167">
        <v>-460</v>
      </c>
      <c r="Q55" s="167">
        <v>-460</v>
      </c>
      <c r="R55" s="167">
        <v>-460</v>
      </c>
      <c r="S55" s="167">
        <v>0</v>
      </c>
      <c r="T55" s="167"/>
      <c r="U55" s="167"/>
      <c r="V55" s="167"/>
      <c r="W55" s="167"/>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row>
    <row r="56" spans="1:50">
      <c r="A56" s="165" t="s">
        <v>468</v>
      </c>
      <c r="B56" s="167"/>
      <c r="C56" s="167"/>
      <c r="D56" s="167"/>
      <c r="E56" s="167"/>
      <c r="F56" s="167"/>
      <c r="G56" s="167">
        <f>+G54+G55</f>
        <v>4263</v>
      </c>
      <c r="H56" s="167">
        <f t="shared" ref="H56:R56" si="4">+H54+H55</f>
        <v>4865</v>
      </c>
      <c r="I56" s="167">
        <f t="shared" si="4"/>
        <v>4810</v>
      </c>
      <c r="J56" s="167">
        <f t="shared" si="4"/>
        <v>4780</v>
      </c>
      <c r="K56" s="167">
        <f t="shared" si="4"/>
        <v>680</v>
      </c>
      <c r="L56" s="167">
        <f t="shared" si="4"/>
        <v>400</v>
      </c>
      <c r="M56" s="167">
        <f t="shared" si="4"/>
        <v>500.06799999999998</v>
      </c>
      <c r="N56" s="167">
        <f t="shared" si="4"/>
        <v>-219.93200000000002</v>
      </c>
      <c r="O56" s="167">
        <f t="shared" si="4"/>
        <v>-1210</v>
      </c>
      <c r="P56" s="167">
        <f t="shared" si="4"/>
        <v>-1260</v>
      </c>
      <c r="Q56" s="167">
        <f t="shared" si="4"/>
        <v>-1260</v>
      </c>
      <c r="R56" s="167">
        <f t="shared" si="4"/>
        <v>-1260</v>
      </c>
      <c r="S56" s="167">
        <v>900</v>
      </c>
      <c r="T56" s="167">
        <v>100</v>
      </c>
      <c r="U56" s="167">
        <v>100</v>
      </c>
      <c r="V56" s="167">
        <f>1400-800</f>
        <v>600</v>
      </c>
      <c r="W56" s="167">
        <v>300</v>
      </c>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row>
    <row r="57" spans="1:50" hidden="1">
      <c r="A57" s="165" t="s">
        <v>353</v>
      </c>
      <c r="B57" s="167">
        <v>0</v>
      </c>
      <c r="C57" s="167">
        <v>0</v>
      </c>
      <c r="D57" s="167">
        <v>0</v>
      </c>
      <c r="E57" s="167">
        <v>0</v>
      </c>
      <c r="F57" s="167">
        <v>0</v>
      </c>
      <c r="G57" s="167">
        <v>8</v>
      </c>
      <c r="H57" s="167">
        <v>16</v>
      </c>
      <c r="I57" s="167">
        <v>24</v>
      </c>
      <c r="J57" s="167">
        <v>33</v>
      </c>
      <c r="K57" s="167">
        <v>8.4269999999999996</v>
      </c>
      <c r="L57" s="167">
        <v>17.427</v>
      </c>
      <c r="M57" s="167">
        <v>24.401</v>
      </c>
      <c r="N57" s="167">
        <f>+M57+N21</f>
        <v>32.400999999999996</v>
      </c>
      <c r="O57" s="167">
        <v>7.9</v>
      </c>
      <c r="P57" s="167">
        <v>15.9</v>
      </c>
      <c r="Q57" s="167">
        <v>23.9</v>
      </c>
      <c r="R57" s="167">
        <v>32.9</v>
      </c>
      <c r="S57" s="167">
        <v>0</v>
      </c>
      <c r="T57" s="167"/>
      <c r="U57" s="167"/>
      <c r="V57" s="167"/>
      <c r="W57" s="167"/>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row>
    <row r="58" spans="1:50" hidden="1">
      <c r="A58" s="165" t="s">
        <v>315</v>
      </c>
      <c r="B58" s="167">
        <v>0</v>
      </c>
      <c r="C58" s="167">
        <v>0</v>
      </c>
      <c r="D58" s="167">
        <v>0</v>
      </c>
      <c r="E58" s="167">
        <v>0</v>
      </c>
      <c r="F58" s="167">
        <v>0</v>
      </c>
      <c r="G58" s="167">
        <v>-37</v>
      </c>
      <c r="H58" s="167">
        <v>-60</v>
      </c>
      <c r="I58" s="167">
        <v>-89</v>
      </c>
      <c r="J58" s="167">
        <v>-121</v>
      </c>
      <c r="K58" s="167">
        <v>-23.521999999999998</v>
      </c>
      <c r="L58" s="167">
        <v>-69.521999999999991</v>
      </c>
      <c r="M58" s="167">
        <v>-100.23</v>
      </c>
      <c r="N58" s="167">
        <f>+M58+N22</f>
        <v>-135.23000000000002</v>
      </c>
      <c r="O58" s="167">
        <v>-25.8</v>
      </c>
      <c r="P58" s="167">
        <v>-57.8</v>
      </c>
      <c r="Q58" s="167">
        <v>-92.8</v>
      </c>
      <c r="R58" s="167">
        <v>-116</v>
      </c>
      <c r="S58" s="167">
        <v>0</v>
      </c>
      <c r="T58" s="167"/>
      <c r="U58" s="167"/>
      <c r="V58" s="167"/>
      <c r="W58" s="167"/>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row>
    <row r="59" spans="1:50">
      <c r="A59" s="165" t="s">
        <v>469</v>
      </c>
      <c r="B59" s="167"/>
      <c r="C59" s="167"/>
      <c r="D59" s="167"/>
      <c r="E59" s="167"/>
      <c r="F59" s="167"/>
      <c r="G59" s="167">
        <f>+G57+G58</f>
        <v>-29</v>
      </c>
      <c r="H59" s="167">
        <f t="shared" ref="H59:R59" si="5">+H57+H58</f>
        <v>-44</v>
      </c>
      <c r="I59" s="167">
        <f t="shared" si="5"/>
        <v>-65</v>
      </c>
      <c r="J59" s="167">
        <f t="shared" si="5"/>
        <v>-88</v>
      </c>
      <c r="K59" s="167">
        <f t="shared" si="5"/>
        <v>-15.094999999999999</v>
      </c>
      <c r="L59" s="167">
        <f t="shared" si="5"/>
        <v>-52.094999999999992</v>
      </c>
      <c r="M59" s="167">
        <f t="shared" si="5"/>
        <v>-75.829000000000008</v>
      </c>
      <c r="N59" s="167">
        <f t="shared" si="5"/>
        <v>-102.82900000000002</v>
      </c>
      <c r="O59" s="167">
        <f t="shared" si="5"/>
        <v>-17.899999999999999</v>
      </c>
      <c r="P59" s="167">
        <f t="shared" si="5"/>
        <v>-41.9</v>
      </c>
      <c r="Q59" s="167">
        <f t="shared" si="5"/>
        <v>-68.900000000000006</v>
      </c>
      <c r="R59" s="167">
        <f t="shared" si="5"/>
        <v>-83.1</v>
      </c>
      <c r="S59" s="167">
        <v>-17</v>
      </c>
      <c r="T59" s="167">
        <v>-34</v>
      </c>
      <c r="U59" s="167">
        <v>-53</v>
      </c>
      <c r="V59" s="167">
        <v>-72</v>
      </c>
      <c r="W59" s="167">
        <v>-28</v>
      </c>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row>
    <row r="60" spans="1:50">
      <c r="A60" s="165" t="s">
        <v>280</v>
      </c>
      <c r="B60" s="167">
        <v>154.13200000000006</v>
      </c>
      <c r="C60" s="167">
        <v>391</v>
      </c>
      <c r="D60" s="167">
        <v>-122.5</v>
      </c>
      <c r="E60" s="167">
        <v>225.39999999999998</v>
      </c>
      <c r="F60" s="167">
        <v>3170.7</v>
      </c>
      <c r="G60" s="169">
        <v>-4474</v>
      </c>
      <c r="H60" s="169">
        <v>-4474</v>
      </c>
      <c r="I60" s="169">
        <v>-4474</v>
      </c>
      <c r="J60" s="169">
        <v>-4474</v>
      </c>
      <c r="K60" s="169">
        <v>0</v>
      </c>
      <c r="L60" s="169">
        <v>0</v>
      </c>
      <c r="M60" s="169">
        <v>0</v>
      </c>
      <c r="N60" s="169">
        <f>+M60+N24</f>
        <v>0</v>
      </c>
      <c r="O60" s="169">
        <v>0</v>
      </c>
      <c r="P60" s="169">
        <v>0</v>
      </c>
      <c r="Q60" s="169">
        <v>0</v>
      </c>
      <c r="R60" s="169">
        <v>0</v>
      </c>
      <c r="S60" s="169">
        <v>0</v>
      </c>
      <c r="T60" s="169">
        <v>0</v>
      </c>
      <c r="U60" s="169">
        <v>0</v>
      </c>
      <c r="V60" s="169">
        <v>0</v>
      </c>
      <c r="W60" s="169">
        <v>0</v>
      </c>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row>
    <row r="61" spans="1:50">
      <c r="A61" s="165" t="s">
        <v>325</v>
      </c>
      <c r="B61" s="167">
        <v>0</v>
      </c>
      <c r="C61" s="167">
        <v>0</v>
      </c>
      <c r="D61" s="167">
        <v>0</v>
      </c>
      <c r="E61" s="167">
        <v>0</v>
      </c>
      <c r="F61" s="167">
        <v>0</v>
      </c>
      <c r="G61" s="167">
        <v>620</v>
      </c>
      <c r="H61" s="167">
        <v>620</v>
      </c>
      <c r="I61" s="167">
        <v>620</v>
      </c>
      <c r="J61" s="167">
        <v>620</v>
      </c>
      <c r="K61" s="167">
        <v>0</v>
      </c>
      <c r="L61" s="167">
        <v>0</v>
      </c>
      <c r="M61" s="167">
        <v>0</v>
      </c>
      <c r="N61" s="167">
        <f>+M61+N25</f>
        <v>0</v>
      </c>
      <c r="O61" s="167">
        <v>4300</v>
      </c>
      <c r="P61" s="167">
        <v>4292</v>
      </c>
      <c r="Q61" s="167">
        <v>4292</v>
      </c>
      <c r="R61" s="167">
        <v>4292</v>
      </c>
      <c r="S61" s="167">
        <v>0</v>
      </c>
      <c r="T61" s="167">
        <v>0</v>
      </c>
      <c r="U61" s="167">
        <v>0</v>
      </c>
      <c r="V61" s="167">
        <v>0</v>
      </c>
      <c r="W61" s="167">
        <v>0</v>
      </c>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row>
    <row r="62" spans="1:50">
      <c r="A62" s="165" t="s">
        <v>61</v>
      </c>
      <c r="B62" s="167">
        <v>-615.64099999999996</v>
      </c>
      <c r="C62" s="167">
        <v>0</v>
      </c>
      <c r="D62" s="167">
        <v>-32.012</v>
      </c>
      <c r="E62" s="167">
        <v>-32.012</v>
      </c>
      <c r="F62" s="167">
        <v>-3310</v>
      </c>
      <c r="G62" s="167">
        <v>0</v>
      </c>
      <c r="H62" s="167">
        <v>-219</v>
      </c>
      <c r="I62" s="167">
        <v>-219</v>
      </c>
      <c r="J62" s="167">
        <v>-438</v>
      </c>
      <c r="K62" s="167">
        <v>0</v>
      </c>
      <c r="L62" s="167">
        <v>0</v>
      </c>
      <c r="M62" s="167">
        <v>0</v>
      </c>
      <c r="N62" s="167">
        <f>+M62+N26</f>
        <v>0</v>
      </c>
      <c r="O62" s="167">
        <v>0</v>
      </c>
      <c r="P62" s="167">
        <v>0</v>
      </c>
      <c r="Q62" s="167">
        <v>0</v>
      </c>
      <c r="R62" s="167">
        <v>0</v>
      </c>
      <c r="S62" s="167">
        <v>0</v>
      </c>
      <c r="T62" s="167">
        <v>0</v>
      </c>
      <c r="U62" s="167">
        <v>0</v>
      </c>
      <c r="V62" s="167">
        <v>0</v>
      </c>
      <c r="W62" s="167">
        <v>0</v>
      </c>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row>
    <row r="63" spans="1:50">
      <c r="A63" s="165" t="s">
        <v>62</v>
      </c>
      <c r="B63" s="167">
        <v>-4.3869999999999996</v>
      </c>
      <c r="C63" s="167">
        <v>40.518000000000001</v>
      </c>
      <c r="D63" s="167">
        <v>61.632999999999996</v>
      </c>
      <c r="E63" s="167">
        <v>19.253000000000004</v>
      </c>
      <c r="F63" s="167">
        <v>-70</v>
      </c>
      <c r="G63" s="167">
        <v>85</v>
      </c>
      <c r="H63" s="167">
        <v>90</v>
      </c>
      <c r="I63" s="167">
        <v>93</v>
      </c>
      <c r="J63" s="167">
        <v>75</v>
      </c>
      <c r="K63" s="167">
        <v>12.16</v>
      </c>
      <c r="L63" s="167">
        <v>10.16</v>
      </c>
      <c r="M63" s="167">
        <v>34.01</v>
      </c>
      <c r="N63" s="167">
        <f>+M63+N27</f>
        <v>22.009999999999998</v>
      </c>
      <c r="O63" s="167">
        <v>13.1</v>
      </c>
      <c r="P63" s="167">
        <v>-46.9</v>
      </c>
      <c r="Q63" s="167">
        <v>-57</v>
      </c>
      <c r="R63" s="167">
        <v>-39</v>
      </c>
      <c r="S63" s="167">
        <v>4</v>
      </c>
      <c r="T63" s="167">
        <v>9</v>
      </c>
      <c r="U63" s="167">
        <v>-89</v>
      </c>
      <c r="V63" s="167">
        <v>7</v>
      </c>
      <c r="W63" s="167">
        <v>-1</v>
      </c>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row>
    <row r="64" spans="1:50" s="150" customFormat="1">
      <c r="A64" s="163" t="s">
        <v>530</v>
      </c>
      <c r="B64" s="178">
        <v>-465.8959999999999</v>
      </c>
      <c r="C64" s="178">
        <v>431.51800000000003</v>
      </c>
      <c r="D64" s="178">
        <v>-92.879000000000005</v>
      </c>
      <c r="E64" s="178">
        <v>212.64099999999999</v>
      </c>
      <c r="F64" s="178">
        <v>-209.30000000000018</v>
      </c>
      <c r="G64" s="178">
        <v>466</v>
      </c>
      <c r="H64" s="178">
        <v>838</v>
      </c>
      <c r="I64" s="178">
        <v>765</v>
      </c>
      <c r="J64" s="178">
        <v>475</v>
      </c>
      <c r="K64" s="178">
        <v>677.05700000000002</v>
      </c>
      <c r="L64" s="178">
        <v>357.05700000000002</v>
      </c>
      <c r="M64" s="178">
        <v>458.25099999999998</v>
      </c>
      <c r="N64" s="178">
        <f>+M64+N28</f>
        <v>-300.74900000000002</v>
      </c>
      <c r="O64" s="178">
        <v>3085.4</v>
      </c>
      <c r="P64" s="178">
        <v>2942.4</v>
      </c>
      <c r="Q64" s="178">
        <v>2906</v>
      </c>
      <c r="R64" s="178">
        <v>2910</v>
      </c>
      <c r="S64" s="178">
        <v>887</v>
      </c>
      <c r="T64" s="178">
        <v>75</v>
      </c>
      <c r="U64" s="178">
        <f>SUM(U56:U63)</f>
        <v>-42</v>
      </c>
      <c r="V64" s="178">
        <v>535</v>
      </c>
      <c r="W64" s="168">
        <v>271</v>
      </c>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row>
    <row r="65" spans="1:50">
      <c r="A65" s="165"/>
      <c r="B65" s="167"/>
      <c r="C65" s="167"/>
      <c r="D65" s="167"/>
      <c r="E65" s="167"/>
      <c r="F65" s="167"/>
      <c r="G65" s="167"/>
      <c r="H65" s="167"/>
      <c r="I65" s="167"/>
      <c r="J65" s="167"/>
      <c r="K65" s="167"/>
      <c r="L65" s="167"/>
      <c r="M65" s="167"/>
      <c r="N65" s="167"/>
      <c r="O65" s="167"/>
      <c r="P65" s="167"/>
      <c r="Q65" s="167"/>
      <c r="R65" s="167"/>
      <c r="S65" s="167"/>
      <c r="T65" s="167"/>
      <c r="U65" s="167"/>
      <c r="V65" s="167"/>
      <c r="W65" s="167"/>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row>
    <row r="66" spans="1:50" s="150" customFormat="1">
      <c r="A66" s="177" t="s">
        <v>66</v>
      </c>
      <c r="B66" s="178">
        <v>55.577332396972508</v>
      </c>
      <c r="C66" s="178">
        <v>14.774999999999807</v>
      </c>
      <c r="D66" s="178">
        <v>24.012999999999792</v>
      </c>
      <c r="E66" s="178">
        <v>57.996999999999872</v>
      </c>
      <c r="F66" s="178">
        <v>339.20099999999945</v>
      </c>
      <c r="G66" s="178">
        <v>276</v>
      </c>
      <c r="H66" s="178">
        <v>1110</v>
      </c>
      <c r="I66" s="178">
        <v>428</v>
      </c>
      <c r="J66" s="178">
        <v>787</v>
      </c>
      <c r="K66" s="178">
        <v>75.799000000000092</v>
      </c>
      <c r="L66" s="178">
        <v>334.79900000000009</v>
      </c>
      <c r="M66" s="178">
        <v>744.98000000000013</v>
      </c>
      <c r="N66" s="178">
        <f>+M66+N30</f>
        <v>857.98000000000013</v>
      </c>
      <c r="O66" s="178">
        <v>2557.5419999999999</v>
      </c>
      <c r="P66" s="178">
        <v>3358</v>
      </c>
      <c r="Q66" s="178">
        <v>2954</v>
      </c>
      <c r="R66" s="178">
        <v>3630</v>
      </c>
      <c r="S66" s="178">
        <v>-79</v>
      </c>
      <c r="T66" s="178">
        <v>-471</v>
      </c>
      <c r="U66" s="178">
        <f>U52+U46+U64</f>
        <v>-2658</v>
      </c>
      <c r="V66" s="178">
        <v>-2968</v>
      </c>
      <c r="W66" s="168">
        <v>-761</v>
      </c>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row>
    <row r="67" spans="1:50">
      <c r="A67" s="165"/>
      <c r="B67" s="167"/>
      <c r="C67" s="167"/>
      <c r="D67" s="167"/>
      <c r="E67" s="167"/>
      <c r="F67" s="167"/>
      <c r="G67" s="167"/>
      <c r="H67" s="167"/>
      <c r="I67" s="167"/>
      <c r="J67" s="167"/>
      <c r="K67" s="167"/>
      <c r="L67" s="167"/>
      <c r="M67" s="167"/>
      <c r="N67" s="167"/>
      <c r="O67" s="167"/>
      <c r="P67" s="167"/>
      <c r="Q67" s="167"/>
      <c r="R67" s="167"/>
      <c r="S67" s="167"/>
      <c r="T67" s="167"/>
      <c r="U67" s="167"/>
      <c r="V67" s="167"/>
      <c r="W67" s="167"/>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row>
    <row r="68" spans="1:50" s="150" customFormat="1">
      <c r="A68" s="177" t="s">
        <v>281</v>
      </c>
      <c r="B68" s="178">
        <v>32.92</v>
      </c>
      <c r="C68" s="178">
        <v>88.597332396972504</v>
      </c>
      <c r="D68" s="178">
        <v>88.597332396972504</v>
      </c>
      <c r="E68" s="178">
        <v>88.597332396972504</v>
      </c>
      <c r="F68" s="178">
        <v>88.597332396972504</v>
      </c>
      <c r="G68" s="178">
        <v>428</v>
      </c>
      <c r="H68" s="178">
        <v>428</v>
      </c>
      <c r="I68" s="178">
        <v>428</v>
      </c>
      <c r="J68" s="178">
        <v>428</v>
      </c>
      <c r="K68" s="178">
        <v>1238</v>
      </c>
      <c r="L68" s="178">
        <v>1238</v>
      </c>
      <c r="M68" s="178">
        <v>1238</v>
      </c>
      <c r="N68" s="178">
        <f>+M68</f>
        <v>1238</v>
      </c>
      <c r="O68" s="178">
        <v>2040</v>
      </c>
      <c r="P68" s="178">
        <v>2040</v>
      </c>
      <c r="Q68" s="178">
        <v>2040</v>
      </c>
      <c r="R68" s="178">
        <v>2040</v>
      </c>
      <c r="S68" s="178">
        <v>5702</v>
      </c>
      <c r="T68" s="178">
        <v>5702</v>
      </c>
      <c r="U68" s="178">
        <v>5702</v>
      </c>
      <c r="V68" s="178">
        <v>5702</v>
      </c>
      <c r="W68" s="168">
        <v>2775</v>
      </c>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row>
    <row r="69" spans="1:50">
      <c r="A69" s="165" t="s">
        <v>68</v>
      </c>
      <c r="B69" s="167">
        <v>0</v>
      </c>
      <c r="C69" s="167">
        <v>0</v>
      </c>
      <c r="D69" s="167">
        <v>0</v>
      </c>
      <c r="E69" s="167">
        <v>0</v>
      </c>
      <c r="F69" s="167">
        <v>0</v>
      </c>
      <c r="G69" s="167">
        <v>27</v>
      </c>
      <c r="H69" s="167">
        <v>34</v>
      </c>
      <c r="I69" s="167">
        <v>32</v>
      </c>
      <c r="J69" s="167">
        <v>23</v>
      </c>
      <c r="K69" s="167">
        <v>-46</v>
      </c>
      <c r="L69" s="167">
        <v>-49</v>
      </c>
      <c r="M69" s="167">
        <v>-49</v>
      </c>
      <c r="N69" s="167">
        <v>-56</v>
      </c>
      <c r="O69" s="167">
        <v>32.200000000000003</v>
      </c>
      <c r="P69" s="167">
        <v>22</v>
      </c>
      <c r="Q69" s="167">
        <v>21</v>
      </c>
      <c r="R69" s="167">
        <v>32</v>
      </c>
      <c r="S69" s="167">
        <v>19</v>
      </c>
      <c r="T69" s="167">
        <v>22</v>
      </c>
      <c r="U69" s="167">
        <v>21</v>
      </c>
      <c r="V69" s="167">
        <v>41</v>
      </c>
      <c r="W69" s="167">
        <v>-7</v>
      </c>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row>
    <row r="70" spans="1:50" s="150" customFormat="1">
      <c r="A70" s="177" t="s">
        <v>69</v>
      </c>
      <c r="B70" s="178">
        <v>88.597332396972504</v>
      </c>
      <c r="C70" s="178">
        <v>103.37233239697231</v>
      </c>
      <c r="D70" s="178">
        <v>112.6103323969723</v>
      </c>
      <c r="E70" s="178">
        <v>146.59433239697239</v>
      </c>
      <c r="F70" s="178">
        <v>427.79833239697194</v>
      </c>
      <c r="G70" s="178">
        <v>731</v>
      </c>
      <c r="H70" s="178">
        <v>1572</v>
      </c>
      <c r="I70" s="178">
        <v>889</v>
      </c>
      <c r="J70" s="178">
        <v>1238</v>
      </c>
      <c r="K70" s="178">
        <v>1267</v>
      </c>
      <c r="L70" s="178">
        <v>1525</v>
      </c>
      <c r="M70" s="178">
        <v>1935.7970000000007</v>
      </c>
      <c r="N70" s="178">
        <v>2040</v>
      </c>
      <c r="O70" s="178">
        <v>4629</v>
      </c>
      <c r="P70" s="178">
        <v>5420</v>
      </c>
      <c r="Q70" s="178">
        <v>5014</v>
      </c>
      <c r="R70" s="178">
        <v>5702</v>
      </c>
      <c r="S70" s="178">
        <v>5642</v>
      </c>
      <c r="T70" s="178">
        <v>5254</v>
      </c>
      <c r="U70" s="178">
        <v>3065</v>
      </c>
      <c r="V70" s="178">
        <v>2775</v>
      </c>
      <c r="W70" s="168">
        <v>2007</v>
      </c>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row>
    <row r="71" spans="1:50">
      <c r="A71" s="145"/>
      <c r="B71" s="145"/>
      <c r="C71" s="145"/>
      <c r="D71" s="145"/>
      <c r="E71" s="145"/>
      <c r="F71" s="145"/>
      <c r="G71" s="145"/>
      <c r="H71" s="145"/>
      <c r="I71" s="145"/>
      <c r="J71" s="145"/>
      <c r="K71" s="145"/>
      <c r="L71" s="148"/>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row>
    <row r="72" spans="1:50">
      <c r="A72" s="170"/>
      <c r="B72" s="148"/>
      <c r="C72" s="148"/>
      <c r="D72" s="148"/>
      <c r="E72" s="148"/>
      <c r="F72" s="148"/>
      <c r="G72" s="148"/>
      <c r="H72" s="148"/>
      <c r="I72" s="148"/>
      <c r="J72" s="148"/>
      <c r="K72" s="148"/>
      <c r="L72" s="148"/>
      <c r="M72" s="148"/>
      <c r="N72" s="148"/>
      <c r="O72" s="148"/>
      <c r="P72" s="148"/>
      <c r="Q72" s="148"/>
      <c r="R72" s="148"/>
      <c r="S72" s="148"/>
      <c r="T72" s="148"/>
      <c r="U72" s="148"/>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row>
    <row r="73" spans="1:50">
      <c r="A73" s="145"/>
      <c r="B73" s="145"/>
      <c r="C73" s="145"/>
      <c r="D73" s="145"/>
      <c r="E73" s="145"/>
      <c r="F73" s="145"/>
      <c r="G73" s="145"/>
      <c r="H73" s="145"/>
      <c r="I73" s="145"/>
      <c r="J73" s="145"/>
      <c r="K73" s="145"/>
      <c r="L73" s="148"/>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row>
    <row r="74" spans="1:50">
      <c r="A74" s="145"/>
      <c r="B74" s="145"/>
      <c r="C74" s="145"/>
      <c r="D74" s="145"/>
      <c r="E74" s="145"/>
      <c r="F74" s="145"/>
      <c r="G74" s="145"/>
      <c r="H74" s="145"/>
      <c r="I74" s="145"/>
      <c r="J74" s="145"/>
      <c r="K74" s="145"/>
      <c r="L74" s="148"/>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row>
    <row r="75" spans="1:50">
      <c r="A75" s="145"/>
      <c r="B75" s="145"/>
      <c r="C75" s="145"/>
      <c r="D75" s="145"/>
      <c r="E75" s="145"/>
      <c r="F75" s="145"/>
      <c r="G75" s="145"/>
      <c r="H75" s="145"/>
      <c r="I75" s="145"/>
      <c r="J75" s="145"/>
      <c r="K75" s="145"/>
      <c r="L75" s="148"/>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row>
    <row r="76" spans="1:50">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row>
    <row r="77" spans="1:50">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row>
    <row r="78" spans="1:50">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row>
    <row r="79" spans="1:50">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row>
    <row r="80" spans="1:50">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row>
    <row r="81" spans="1:50">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row>
    <row r="82" spans="1:50">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row>
    <row r="83" spans="1:50">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row>
    <row r="84" spans="1:50">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row>
    <row r="85" spans="1:50">
      <c r="A85" s="145"/>
      <c r="B85" s="145"/>
      <c r="C85" s="145"/>
      <c r="D85" s="145"/>
      <c r="E85" s="145"/>
      <c r="F85" s="145"/>
      <c r="G85" s="145"/>
      <c r="H85" s="145"/>
      <c r="I85" s="145"/>
      <c r="J85" s="145"/>
      <c r="K85" s="145"/>
      <c r="L85" s="145"/>
      <c r="M85" s="145"/>
      <c r="N85" s="145"/>
    </row>
    <row r="86" spans="1:50">
      <c r="A86" s="145"/>
      <c r="B86" s="145"/>
      <c r="C86" s="145"/>
      <c r="D86" s="145"/>
      <c r="E86" s="145"/>
      <c r="F86" s="145"/>
      <c r="G86" s="145"/>
      <c r="H86" s="145"/>
      <c r="I86" s="145"/>
      <c r="J86" s="145"/>
      <c r="K86" s="145"/>
      <c r="L86" s="145"/>
      <c r="M86" s="145"/>
      <c r="N86" s="145"/>
    </row>
    <row r="87" spans="1:50">
      <c r="A87" s="145"/>
      <c r="B87" s="145"/>
      <c r="C87" s="145"/>
      <c r="D87" s="145"/>
      <c r="E87" s="145"/>
      <c r="F87" s="145"/>
      <c r="G87" s="145"/>
      <c r="H87" s="145"/>
      <c r="I87" s="145"/>
      <c r="J87" s="145"/>
      <c r="K87" s="145"/>
      <c r="L87" s="145"/>
      <c r="M87" s="145"/>
      <c r="N87" s="145"/>
    </row>
    <row r="88" spans="1:50">
      <c r="A88" s="145"/>
      <c r="B88" s="145"/>
      <c r="C88" s="145"/>
      <c r="D88" s="145"/>
      <c r="E88" s="145"/>
      <c r="F88" s="145"/>
      <c r="G88" s="145"/>
      <c r="H88" s="145"/>
      <c r="I88" s="145"/>
      <c r="J88" s="145"/>
      <c r="K88" s="145"/>
      <c r="L88" s="145"/>
      <c r="M88" s="145"/>
      <c r="N88" s="145"/>
    </row>
    <row r="89" spans="1:50">
      <c r="A89" s="145"/>
      <c r="B89" s="145"/>
      <c r="C89" s="145"/>
      <c r="D89" s="145"/>
      <c r="E89" s="145"/>
      <c r="F89" s="145"/>
      <c r="G89" s="145"/>
      <c r="H89" s="145"/>
      <c r="I89" s="145"/>
      <c r="J89" s="145"/>
      <c r="K89" s="145"/>
      <c r="L89" s="145"/>
      <c r="M89" s="145"/>
      <c r="N89" s="145"/>
    </row>
    <row r="90" spans="1:50">
      <c r="A90" s="145"/>
      <c r="B90" s="145"/>
      <c r="C90" s="145"/>
      <c r="D90" s="145"/>
      <c r="E90" s="145"/>
      <c r="F90" s="145"/>
      <c r="G90" s="145"/>
      <c r="H90" s="145"/>
      <c r="I90" s="145"/>
      <c r="J90" s="145"/>
      <c r="K90" s="145"/>
      <c r="L90" s="145"/>
      <c r="M90" s="145"/>
      <c r="N90" s="145"/>
    </row>
    <row r="91" spans="1:50">
      <c r="A91" s="145"/>
      <c r="B91" s="145"/>
      <c r="C91" s="145"/>
      <c r="D91" s="145"/>
      <c r="E91" s="145"/>
      <c r="F91" s="145"/>
      <c r="G91" s="145"/>
      <c r="H91" s="145"/>
      <c r="I91" s="145"/>
      <c r="J91" s="145"/>
      <c r="K91" s="145"/>
      <c r="L91" s="145"/>
      <c r="M91" s="145"/>
      <c r="N91" s="145"/>
    </row>
    <row r="92" spans="1:50">
      <c r="A92" s="145"/>
      <c r="B92" s="145"/>
      <c r="C92" s="145"/>
      <c r="D92" s="145"/>
      <c r="E92" s="145"/>
      <c r="F92" s="145"/>
      <c r="G92" s="145"/>
      <c r="H92" s="145"/>
      <c r="I92" s="145"/>
      <c r="J92" s="145"/>
      <c r="K92" s="145"/>
      <c r="L92" s="145"/>
      <c r="M92" s="145"/>
      <c r="N92" s="145"/>
    </row>
    <row r="93" spans="1:50">
      <c r="A93" s="145"/>
      <c r="B93" s="145"/>
      <c r="C93" s="145"/>
      <c r="D93" s="145"/>
      <c r="E93" s="145"/>
      <c r="F93" s="145"/>
      <c r="G93" s="145"/>
      <c r="H93" s="145"/>
      <c r="I93" s="145"/>
      <c r="J93" s="145"/>
      <c r="K93" s="145"/>
      <c r="L93" s="145"/>
      <c r="M93" s="145"/>
      <c r="N93" s="145"/>
    </row>
    <row r="94" spans="1:50">
      <c r="A94" s="145"/>
      <c r="B94" s="145"/>
      <c r="C94" s="145"/>
      <c r="D94" s="145"/>
      <c r="E94" s="145"/>
      <c r="F94" s="145"/>
      <c r="G94" s="145"/>
      <c r="H94" s="145"/>
      <c r="I94" s="145"/>
      <c r="J94" s="145"/>
      <c r="K94" s="145"/>
      <c r="L94" s="145"/>
      <c r="M94" s="145"/>
      <c r="N94" s="145"/>
    </row>
    <row r="95" spans="1:50">
      <c r="A95" s="145"/>
      <c r="B95" s="145"/>
      <c r="C95" s="145"/>
      <c r="D95" s="145"/>
      <c r="E95" s="145"/>
      <c r="F95" s="145"/>
      <c r="G95" s="145"/>
      <c r="H95" s="145"/>
      <c r="I95" s="145"/>
      <c r="J95" s="145"/>
      <c r="K95" s="145"/>
      <c r="L95" s="145"/>
      <c r="M95" s="145"/>
      <c r="N95" s="145"/>
    </row>
    <row r="96" spans="1:50">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sheetData>
  <pageMargins left="0.70866141732283472" right="0.70866141732283472" top="0.74803149606299213" bottom="0.74803149606299213" header="0.31496062992125984" footer="0.31496062992125984"/>
  <pageSetup scale="38" orientation="portrait" r:id="rId1"/>
  <rowBreaks count="1" manualBreakCount="1">
    <brk id="36" max="16383" man="1"/>
  </rowBreaks>
  <ignoredErrors>
    <ignoredError sqref="Q41:Q42 Q4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tabColor theme="0" tint="-0.249977111117893"/>
    <pageSetUpPr fitToPage="1"/>
  </sheetPr>
  <dimension ref="A1:W434"/>
  <sheetViews>
    <sheetView showGridLines="0" view="pageBreakPreview" zoomScale="80" zoomScaleNormal="80" zoomScaleSheetLayoutView="80" workbookViewId="0">
      <pane xSplit="5" topLeftCell="O1" activePane="topRight" state="frozenSplit"/>
      <selection pane="topRight"/>
    </sheetView>
  </sheetViews>
  <sheetFormatPr defaultColWidth="8.81640625" defaultRowHeight="14.5"/>
  <cols>
    <col min="1" max="1" width="57.54296875" customWidth="1"/>
    <col min="2" max="5" width="11.453125" hidden="1" customWidth="1"/>
    <col min="6" max="19" width="10.7265625" customWidth="1"/>
    <col min="21" max="22" width="8.81640625" customWidth="1"/>
  </cols>
  <sheetData>
    <row r="1" spans="1:23" s="200" customFormat="1">
      <c r="A1" s="199" t="s">
        <v>272</v>
      </c>
      <c r="B1" s="199"/>
      <c r="C1" s="199"/>
      <c r="D1" s="199"/>
      <c r="E1" s="199"/>
      <c r="F1" s="199"/>
      <c r="G1" s="199"/>
    </row>
    <row r="2" spans="1:23" s="200" customFormat="1" ht="15" thickBot="1">
      <c r="A2" s="201" t="s">
        <v>273</v>
      </c>
      <c r="B2" s="202"/>
      <c r="C2" s="202"/>
      <c r="D2" s="202"/>
      <c r="E2" s="202"/>
      <c r="F2" s="201"/>
      <c r="G2" s="201"/>
      <c r="H2" s="201"/>
      <c r="I2" s="201"/>
      <c r="J2" s="201"/>
      <c r="K2" s="201"/>
      <c r="L2" s="201"/>
      <c r="M2" s="201"/>
      <c r="N2" s="201"/>
      <c r="O2" s="201"/>
      <c r="P2" s="201"/>
      <c r="Q2" s="201"/>
      <c r="R2" s="201"/>
      <c r="S2" s="201"/>
    </row>
    <row r="3" spans="1:23" s="200" customFormat="1" ht="27" thickTop="1" thickBot="1">
      <c r="A3" s="203" t="s">
        <v>229</v>
      </c>
      <c r="B3" s="204" t="s">
        <v>312</v>
      </c>
      <c r="C3" s="204" t="s">
        <v>375</v>
      </c>
      <c r="D3" s="204" t="s">
        <v>376</v>
      </c>
      <c r="E3" s="204" t="s">
        <v>377</v>
      </c>
      <c r="F3" s="205" t="s">
        <v>313</v>
      </c>
      <c r="G3" s="205" t="s">
        <v>378</v>
      </c>
      <c r="H3" s="205" t="s">
        <v>379</v>
      </c>
      <c r="I3" s="205" t="s">
        <v>380</v>
      </c>
      <c r="J3" s="205" t="s">
        <v>351</v>
      </c>
      <c r="K3" s="205" t="s">
        <v>381</v>
      </c>
      <c r="L3" s="205" t="s">
        <v>383</v>
      </c>
      <c r="M3" s="205" t="s">
        <v>412</v>
      </c>
      <c r="N3" s="205" t="s">
        <v>414</v>
      </c>
      <c r="O3" s="205" t="s">
        <v>442</v>
      </c>
      <c r="P3" s="205" t="s">
        <v>445</v>
      </c>
      <c r="Q3" s="205" t="s">
        <v>459</v>
      </c>
      <c r="R3" s="205" t="s">
        <v>462</v>
      </c>
      <c r="S3" s="205" t="s">
        <v>466</v>
      </c>
      <c r="T3" s="205" t="s">
        <v>482</v>
      </c>
      <c r="U3" s="205" t="s">
        <v>494</v>
      </c>
      <c r="V3" s="205" t="s">
        <v>483</v>
      </c>
      <c r="W3" s="205" t="s">
        <v>523</v>
      </c>
    </row>
    <row r="4" spans="1:23" s="206" customFormat="1" ht="15" thickTop="1">
      <c r="A4" s="149" t="s">
        <v>295</v>
      </c>
      <c r="B4" s="159">
        <v>1970</v>
      </c>
      <c r="C4" s="159">
        <v>2573</v>
      </c>
      <c r="D4" s="159">
        <v>2573</v>
      </c>
      <c r="E4" s="159">
        <v>2573</v>
      </c>
      <c r="F4" s="159">
        <v>2573</v>
      </c>
      <c r="G4" s="159">
        <v>597.11699999999996</v>
      </c>
      <c r="H4" s="159">
        <v>597</v>
      </c>
      <c r="I4" s="159">
        <v>597</v>
      </c>
      <c r="J4" s="159">
        <v>597</v>
      </c>
      <c r="K4" s="159">
        <v>1442</v>
      </c>
      <c r="L4" s="159">
        <v>1442</v>
      </c>
      <c r="M4" s="159">
        <v>1442</v>
      </c>
      <c r="N4" s="159">
        <v>1442</v>
      </c>
      <c r="O4" s="232">
        <v>3237</v>
      </c>
      <c r="P4" s="232">
        <v>3237</v>
      </c>
      <c r="Q4" s="232">
        <v>3237</v>
      </c>
      <c r="R4" s="232">
        <v>3237</v>
      </c>
      <c r="S4" s="159">
        <v>8323</v>
      </c>
      <c r="T4" s="159">
        <v>8323</v>
      </c>
      <c r="U4" s="159">
        <v>8323</v>
      </c>
      <c r="V4" s="159">
        <v>8323</v>
      </c>
      <c r="W4" s="159">
        <v>8911</v>
      </c>
    </row>
    <row r="5" spans="1:23" s="179" customFormat="1" ht="9.65" customHeight="1">
      <c r="A5" s="130"/>
      <c r="B5" s="141"/>
      <c r="C5" s="141"/>
      <c r="D5" s="141"/>
      <c r="E5" s="141"/>
      <c r="F5" s="141"/>
      <c r="G5" s="141"/>
      <c r="H5" s="141"/>
      <c r="I5" s="141"/>
      <c r="J5" s="141"/>
      <c r="K5" s="141"/>
      <c r="L5" s="141"/>
      <c r="M5" s="141"/>
      <c r="N5" s="141"/>
      <c r="O5" s="141"/>
      <c r="P5" s="141"/>
      <c r="Q5" s="141"/>
      <c r="R5" s="141"/>
      <c r="S5" s="141"/>
      <c r="T5" s="141"/>
      <c r="U5" s="141"/>
      <c r="V5" s="141"/>
      <c r="W5" s="141"/>
    </row>
    <row r="6" spans="1:23" s="179" customFormat="1" ht="9.65"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c r="W6" s="144">
        <v>-288</v>
      </c>
    </row>
    <row r="7" spans="1:23" s="179" customFormat="1">
      <c r="A7" s="135" t="s">
        <v>364</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c r="W7" s="144">
        <v>-145</v>
      </c>
    </row>
    <row r="8" spans="1:23" s="206" customFormat="1">
      <c r="A8" s="207" t="s">
        <v>365</v>
      </c>
      <c r="B8" s="208">
        <v>1168</v>
      </c>
      <c r="C8" s="208">
        <v>331</v>
      </c>
      <c r="D8" s="208">
        <v>732</v>
      </c>
      <c r="E8" s="208">
        <v>977</v>
      </c>
      <c r="F8" s="208">
        <v>1406</v>
      </c>
      <c r="G8" s="208">
        <v>280</v>
      </c>
      <c r="H8" s="208">
        <v>630</v>
      </c>
      <c r="I8" s="208">
        <v>945</v>
      </c>
      <c r="J8" s="208">
        <v>655</v>
      </c>
      <c r="K8" s="208">
        <v>191</v>
      </c>
      <c r="L8" s="208">
        <v>2499</v>
      </c>
      <c r="M8" s="208">
        <v>2626</v>
      </c>
      <c r="N8" s="208">
        <v>1754</v>
      </c>
      <c r="O8" s="208">
        <v>509</v>
      </c>
      <c r="P8" s="208">
        <v>507</v>
      </c>
      <c r="Q8" s="208">
        <v>644</v>
      </c>
      <c r="R8" s="208">
        <v>754</v>
      </c>
      <c r="S8" s="208">
        <v>632</v>
      </c>
      <c r="T8" s="208">
        <v>903</v>
      </c>
      <c r="U8" s="208">
        <f>SUM(U6:U7)</f>
        <v>924</v>
      </c>
      <c r="V8" s="208">
        <v>554</v>
      </c>
      <c r="W8" s="208">
        <v>-433</v>
      </c>
    </row>
    <row r="9" spans="1:23" s="179" customFormat="1">
      <c r="A9" s="135"/>
      <c r="B9" s="144"/>
      <c r="C9" s="144"/>
      <c r="D9" s="144"/>
      <c r="E9" s="144"/>
      <c r="F9" s="144"/>
      <c r="G9" s="144"/>
      <c r="H9" s="144"/>
      <c r="I9" s="144"/>
      <c r="J9" s="144"/>
      <c r="K9" s="144"/>
      <c r="L9" s="144"/>
      <c r="M9" s="144"/>
      <c r="N9" s="144"/>
      <c r="O9" s="144"/>
      <c r="P9" s="144"/>
      <c r="Q9" s="144"/>
      <c r="R9" s="144"/>
      <c r="S9" s="144"/>
      <c r="T9" s="144"/>
      <c r="U9" s="144"/>
      <c r="V9" s="144"/>
      <c r="W9" s="144"/>
    </row>
    <row r="10" spans="1:23" s="179" customFormat="1">
      <c r="A10" s="135" t="s">
        <v>296</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c r="W10" s="144">
        <v>8</v>
      </c>
    </row>
    <row r="11" spans="1:23" s="179" customFormat="1">
      <c r="A11" s="135" t="s">
        <v>297</v>
      </c>
      <c r="B11" s="144">
        <v>0</v>
      </c>
      <c r="C11" s="144">
        <v>0</v>
      </c>
      <c r="D11" s="144">
        <v>2000</v>
      </c>
      <c r="E11" s="144">
        <v>2000</v>
      </c>
      <c r="F11" s="144">
        <v>2000</v>
      </c>
      <c r="G11" s="144">
        <v>620</v>
      </c>
      <c r="H11" s="144">
        <v>620</v>
      </c>
      <c r="I11" s="144">
        <v>620</v>
      </c>
      <c r="J11" s="144">
        <v>620</v>
      </c>
      <c r="K11" s="144">
        <v>0</v>
      </c>
      <c r="L11" s="144">
        <v>0</v>
      </c>
      <c r="M11" s="144">
        <v>0</v>
      </c>
      <c r="N11" s="144">
        <v>0</v>
      </c>
      <c r="O11" s="144">
        <v>4310</v>
      </c>
      <c r="P11" s="144">
        <v>4303</v>
      </c>
      <c r="Q11" s="144">
        <v>4303</v>
      </c>
      <c r="R11" s="144">
        <v>4303</v>
      </c>
      <c r="S11" s="144">
        <v>0</v>
      </c>
      <c r="T11" s="144">
        <v>0</v>
      </c>
      <c r="U11" s="144">
        <v>0</v>
      </c>
      <c r="V11" s="144">
        <v>0</v>
      </c>
      <c r="W11" s="144">
        <v>0</v>
      </c>
    </row>
    <row r="12" spans="1:23" s="179" customFormat="1">
      <c r="A12" s="135" t="s">
        <v>298</v>
      </c>
      <c r="B12" s="144">
        <v>-615</v>
      </c>
      <c r="C12" s="144">
        <v>0</v>
      </c>
      <c r="D12" s="144">
        <v>-59</v>
      </c>
      <c r="E12" s="144">
        <v>-94</v>
      </c>
      <c r="F12" s="144">
        <v>-5400</v>
      </c>
      <c r="G12" s="144">
        <v>0</v>
      </c>
      <c r="H12" s="144">
        <v>0</v>
      </c>
      <c r="I12" s="144">
        <v>0</v>
      </c>
      <c r="J12" s="144">
        <v>0</v>
      </c>
      <c r="K12" s="144">
        <v>0</v>
      </c>
      <c r="L12" s="144">
        <v>0</v>
      </c>
      <c r="M12" s="144">
        <v>0</v>
      </c>
      <c r="N12" s="144">
        <v>0</v>
      </c>
      <c r="O12" s="144">
        <v>0</v>
      </c>
      <c r="P12" s="144">
        <v>0</v>
      </c>
      <c r="Q12" s="144">
        <v>0</v>
      </c>
      <c r="R12" s="144">
        <v>-1</v>
      </c>
      <c r="S12" s="144">
        <v>0</v>
      </c>
      <c r="T12" s="144">
        <v>0</v>
      </c>
      <c r="U12" s="144">
        <v>0</v>
      </c>
      <c r="V12" s="144">
        <v>0</v>
      </c>
      <c r="W12" s="144">
        <v>0</v>
      </c>
    </row>
    <row r="13" spans="1:23" s="179" customFormat="1">
      <c r="A13" s="135" t="s">
        <v>330</v>
      </c>
      <c r="B13" s="144"/>
      <c r="C13" s="144"/>
      <c r="D13" s="144"/>
      <c r="E13" s="144"/>
      <c r="F13" s="144"/>
      <c r="G13" s="144"/>
      <c r="H13" s="144">
        <v>-438</v>
      </c>
      <c r="I13" s="144">
        <v>-438</v>
      </c>
      <c r="J13" s="144">
        <v>-438</v>
      </c>
      <c r="K13" s="144">
        <v>0</v>
      </c>
      <c r="L13" s="144">
        <v>0</v>
      </c>
      <c r="M13" s="144">
        <v>0</v>
      </c>
      <c r="N13" s="144"/>
      <c r="O13" s="144">
        <v>0</v>
      </c>
      <c r="P13" s="144">
        <v>0</v>
      </c>
      <c r="Q13" s="144">
        <v>0</v>
      </c>
      <c r="R13" s="144">
        <v>0</v>
      </c>
      <c r="S13" s="144">
        <v>0</v>
      </c>
      <c r="T13" s="144">
        <v>0</v>
      </c>
      <c r="U13" s="144">
        <v>0</v>
      </c>
      <c r="V13" s="144">
        <v>0</v>
      </c>
      <c r="W13" s="144">
        <v>0</v>
      </c>
    </row>
    <row r="14" spans="1:23" s="179" customFormat="1">
      <c r="A14" s="135" t="s">
        <v>429</v>
      </c>
      <c r="B14" s="144">
        <v>-1</v>
      </c>
      <c r="C14" s="144">
        <v>0</v>
      </c>
      <c r="D14" s="144">
        <v>-0.88300000000000001</v>
      </c>
      <c r="E14" s="144">
        <v>-0.88300000000000001</v>
      </c>
      <c r="F14" s="144">
        <v>-0.88300000000000001</v>
      </c>
      <c r="G14" s="144">
        <v>0</v>
      </c>
      <c r="H14" s="144">
        <v>0</v>
      </c>
      <c r="I14" s="144">
        <v>0</v>
      </c>
      <c r="J14" s="144">
        <v>-7</v>
      </c>
      <c r="K14" s="144">
        <v>0</v>
      </c>
      <c r="L14" s="144">
        <v>0</v>
      </c>
      <c r="M14" s="144">
        <v>0</v>
      </c>
      <c r="N14" s="144">
        <v>2</v>
      </c>
      <c r="O14" s="144">
        <v>0</v>
      </c>
      <c r="P14" s="144">
        <v>0</v>
      </c>
      <c r="Q14" s="144">
        <v>-1</v>
      </c>
      <c r="R14" s="144">
        <v>0</v>
      </c>
      <c r="S14" s="144">
        <v>0</v>
      </c>
      <c r="T14" s="144">
        <v>0</v>
      </c>
      <c r="U14" s="144">
        <v>0</v>
      </c>
      <c r="V14" s="144">
        <v>0</v>
      </c>
      <c r="W14" s="144">
        <v>0</v>
      </c>
    </row>
    <row r="15" spans="1:23" s="179" customFormat="1">
      <c r="A15" s="135" t="s">
        <v>427</v>
      </c>
      <c r="B15" s="144"/>
      <c r="C15" s="144"/>
      <c r="D15" s="144"/>
      <c r="E15" s="144"/>
      <c r="F15" s="144"/>
      <c r="G15" s="144"/>
      <c r="H15" s="144"/>
      <c r="I15" s="144"/>
      <c r="J15" s="144"/>
      <c r="K15" s="144"/>
      <c r="L15" s="144"/>
      <c r="M15" s="144"/>
      <c r="N15" s="144">
        <v>18</v>
      </c>
      <c r="O15" s="144">
        <v>0</v>
      </c>
      <c r="P15" s="144">
        <v>0</v>
      </c>
      <c r="Q15" s="144">
        <v>0</v>
      </c>
      <c r="R15" s="144">
        <v>0</v>
      </c>
      <c r="S15" s="144">
        <v>0</v>
      </c>
      <c r="T15" s="144">
        <v>0</v>
      </c>
      <c r="U15" s="144">
        <v>0</v>
      </c>
      <c r="V15" s="144">
        <v>0</v>
      </c>
      <c r="W15" s="144">
        <v>0</v>
      </c>
    </row>
    <row r="16" spans="1:23" s="206" customFormat="1">
      <c r="A16" s="207" t="s">
        <v>299</v>
      </c>
      <c r="B16" s="208">
        <v>2573</v>
      </c>
      <c r="C16" s="208">
        <v>2910</v>
      </c>
      <c r="D16" s="208">
        <v>5258.058</v>
      </c>
      <c r="E16" s="208">
        <v>5472.558</v>
      </c>
      <c r="F16" s="208">
        <v>597.11699999999996</v>
      </c>
      <c r="G16" s="208">
        <v>1502.117</v>
      </c>
      <c r="H16" s="208">
        <v>1416</v>
      </c>
      <c r="I16" s="208">
        <v>1735</v>
      </c>
      <c r="J16" s="208">
        <v>1442</v>
      </c>
      <c r="K16" s="208">
        <v>1638</v>
      </c>
      <c r="L16" s="208">
        <v>3951</v>
      </c>
      <c r="M16" s="208">
        <v>4082</v>
      </c>
      <c r="N16" s="208">
        <v>3237</v>
      </c>
      <c r="O16" s="208">
        <v>8061</v>
      </c>
      <c r="P16" s="208">
        <v>8059</v>
      </c>
      <c r="Q16" s="208">
        <v>8204</v>
      </c>
      <c r="R16" s="208">
        <v>8323</v>
      </c>
      <c r="S16" s="208">
        <v>8965</v>
      </c>
      <c r="T16" s="208">
        <v>9245</v>
      </c>
      <c r="U16" s="208">
        <f>U4+U8+U10</f>
        <v>9273</v>
      </c>
      <c r="V16" s="208">
        <v>8911</v>
      </c>
      <c r="W16" s="208">
        <v>8486</v>
      </c>
    </row>
    <row r="17" spans="1:19" s="179" customFormat="1">
      <c r="A17" s="145"/>
      <c r="B17" s="145"/>
      <c r="C17" s="145"/>
      <c r="D17" s="148"/>
      <c r="E17" s="145"/>
      <c r="F17" s="148"/>
      <c r="G17" s="145"/>
      <c r="N17" s="180"/>
      <c r="O17" s="180"/>
      <c r="S17" s="180"/>
    </row>
    <row r="18" spans="1:19" s="179" customFormat="1">
      <c r="A18" s="135"/>
      <c r="B18" s="144"/>
      <c r="C18" s="144"/>
      <c r="D18" s="144"/>
      <c r="E18" s="144"/>
      <c r="F18" s="144"/>
      <c r="G18" s="144"/>
    </row>
    <row r="19" spans="1:19" s="179" customFormat="1"/>
    <row r="20" spans="1:19" s="179" customFormat="1"/>
    <row r="21" spans="1:19" s="179" customFormat="1"/>
    <row r="22" spans="1:19" s="179" customFormat="1"/>
    <row r="23" spans="1:19" s="179" customFormat="1"/>
    <row r="24" spans="1:19" s="179" customFormat="1"/>
    <row r="25" spans="1:19" s="179" customFormat="1"/>
    <row r="26" spans="1:19" s="179" customFormat="1"/>
    <row r="27" spans="1:19" s="179" customFormat="1"/>
    <row r="28" spans="1:19" s="179" customFormat="1"/>
    <row r="29" spans="1:19" s="179" customFormat="1"/>
    <row r="30" spans="1:19" s="179" customFormat="1"/>
    <row r="31" spans="1:19" s="179" customFormat="1"/>
    <row r="32" spans="1:19" s="179" customFormat="1"/>
    <row r="33" s="179" customFormat="1"/>
    <row r="34" s="179" customFormat="1"/>
    <row r="35" s="179" customFormat="1"/>
    <row r="36" s="179" customFormat="1"/>
    <row r="37" s="179" customFormat="1"/>
    <row r="38" s="179" customFormat="1"/>
    <row r="39" s="179" customFormat="1"/>
    <row r="40" s="179" customFormat="1"/>
    <row r="41" s="179" customFormat="1"/>
    <row r="42" s="179" customFormat="1"/>
    <row r="43" s="179" customFormat="1"/>
    <row r="44" s="179" customFormat="1"/>
    <row r="45" s="179" customFormat="1"/>
    <row r="46" s="179" customFormat="1"/>
    <row r="47" s="179" customFormat="1"/>
    <row r="48" s="179" customFormat="1"/>
    <row r="49" s="179" customFormat="1"/>
    <row r="50" s="179" customFormat="1"/>
    <row r="51" s="179" customFormat="1"/>
    <row r="52" s="179" customFormat="1"/>
    <row r="53" s="179" customFormat="1"/>
    <row r="54" s="179" customFormat="1"/>
    <row r="55" s="179" customFormat="1"/>
    <row r="56" s="179" customFormat="1"/>
    <row r="57" s="179" customFormat="1"/>
    <row r="58" s="179" customFormat="1"/>
    <row r="59" s="179" customFormat="1"/>
    <row r="60" s="179" customFormat="1"/>
    <row r="61" s="179" customFormat="1"/>
    <row r="62" s="179" customFormat="1"/>
    <row r="63" s="179" customFormat="1"/>
    <row r="64" s="179" customFormat="1"/>
    <row r="65" s="179" customFormat="1"/>
    <row r="66" s="179" customFormat="1"/>
    <row r="67" s="179" customFormat="1"/>
    <row r="68" s="179" customFormat="1"/>
    <row r="69" s="179" customFormat="1"/>
    <row r="70" s="179" customFormat="1"/>
    <row r="71" s="179" customFormat="1"/>
    <row r="72" s="179" customFormat="1"/>
    <row r="73" s="179" customFormat="1"/>
    <row r="74" s="179" customFormat="1"/>
    <row r="75" s="179" customFormat="1"/>
    <row r="76" s="179" customFormat="1"/>
    <row r="77" s="179" customFormat="1"/>
    <row r="78" s="179" customFormat="1"/>
    <row r="79" s="179" customFormat="1"/>
    <row r="80" s="179" customFormat="1"/>
    <row r="81" s="179" customFormat="1"/>
    <row r="82" s="179" customFormat="1"/>
    <row r="83" s="179" customFormat="1"/>
    <row r="84" s="179" customFormat="1"/>
    <row r="85" s="179" customFormat="1"/>
    <row r="86" s="179" customFormat="1"/>
    <row r="87" s="179" customFormat="1"/>
    <row r="88" s="179" customFormat="1"/>
    <row r="89" s="179" customFormat="1"/>
    <row r="90" s="179" customFormat="1"/>
    <row r="91" s="179" customFormat="1"/>
    <row r="92" s="179" customFormat="1"/>
    <row r="93" s="179" customFormat="1"/>
    <row r="94" s="179" customFormat="1"/>
    <row r="95" s="179" customFormat="1"/>
    <row r="96" s="179" customFormat="1"/>
    <row r="97" s="179" customFormat="1"/>
    <row r="98" s="179" customFormat="1"/>
    <row r="99" s="179" customFormat="1"/>
    <row r="100" s="179" customFormat="1"/>
    <row r="101" s="179" customFormat="1"/>
    <row r="102" s="179" customFormat="1"/>
    <row r="103" s="179" customFormat="1"/>
    <row r="104" s="179" customFormat="1"/>
    <row r="105" s="179" customFormat="1"/>
    <row r="106" s="179" customFormat="1"/>
    <row r="107" s="179" customFormat="1"/>
    <row r="108" s="179" customFormat="1"/>
    <row r="109" s="179" customFormat="1"/>
    <row r="110" s="179" customFormat="1"/>
    <row r="111" s="179" customFormat="1"/>
    <row r="112" s="179" customFormat="1"/>
    <row r="113" s="179" customFormat="1"/>
    <row r="114" s="179" customFormat="1"/>
    <row r="115" s="179" customFormat="1"/>
    <row r="116" s="179" customFormat="1"/>
    <row r="117" s="179" customFormat="1"/>
    <row r="118" s="179" customFormat="1"/>
    <row r="119" s="179" customFormat="1"/>
    <row r="120" s="179" customFormat="1"/>
    <row r="121" s="179" customFormat="1"/>
    <row r="122" s="179" customFormat="1"/>
    <row r="123" s="179" customFormat="1"/>
    <row r="124" s="179" customFormat="1"/>
    <row r="125" s="179" customFormat="1"/>
    <row r="126" s="179" customFormat="1"/>
    <row r="127" s="179" customFormat="1"/>
    <row r="128" s="179" customFormat="1"/>
    <row r="129" s="179" customFormat="1"/>
    <row r="130" s="179" customFormat="1"/>
    <row r="131" s="179" customFormat="1"/>
    <row r="132" s="179" customFormat="1"/>
    <row r="133" s="179" customFormat="1"/>
    <row r="134" s="179" customFormat="1"/>
    <row r="135" s="179" customFormat="1"/>
    <row r="136" s="179" customFormat="1"/>
    <row r="137" s="179" customFormat="1"/>
    <row r="138" s="179" customFormat="1"/>
    <row r="139" s="179" customFormat="1"/>
    <row r="140" s="179" customFormat="1"/>
    <row r="141" s="179" customFormat="1"/>
    <row r="142" s="179" customFormat="1"/>
    <row r="143" s="179" customFormat="1"/>
    <row r="144" s="179" customFormat="1"/>
    <row r="145" s="179" customFormat="1"/>
    <row r="146" s="179" customFormat="1"/>
    <row r="147" s="179" customFormat="1"/>
    <row r="148" s="179" customFormat="1"/>
    <row r="149" s="179" customFormat="1"/>
    <row r="150" s="179" customFormat="1"/>
    <row r="151" s="179" customFormat="1"/>
    <row r="152" s="179" customFormat="1"/>
    <row r="153" s="179" customFormat="1"/>
    <row r="154" s="179" customFormat="1"/>
    <row r="155" s="179" customFormat="1"/>
    <row r="156" s="179" customFormat="1"/>
    <row r="157" s="179" customFormat="1"/>
    <row r="158" s="179" customFormat="1"/>
    <row r="159" s="179" customFormat="1"/>
    <row r="160" s="179" customFormat="1"/>
    <row r="161" s="179" customFormat="1"/>
    <row r="162" s="179" customFormat="1"/>
    <row r="163" s="179" customFormat="1"/>
    <row r="164" s="179" customFormat="1"/>
    <row r="165" s="179" customFormat="1"/>
    <row r="166" s="179" customFormat="1"/>
    <row r="167" s="179" customFormat="1"/>
    <row r="168" s="179" customFormat="1"/>
    <row r="169" s="179" customFormat="1"/>
    <row r="170" s="179" customFormat="1"/>
    <row r="171" s="179" customFormat="1"/>
    <row r="172" s="179" customFormat="1"/>
    <row r="173" s="179" customFormat="1"/>
    <row r="174" s="179" customFormat="1"/>
    <row r="175" s="179" customFormat="1"/>
    <row r="176" s="179" customFormat="1"/>
    <row r="177" s="179" customFormat="1"/>
    <row r="178" s="179" customFormat="1"/>
    <row r="179" s="179" customFormat="1"/>
    <row r="180" s="179" customFormat="1"/>
    <row r="181" s="179" customFormat="1"/>
    <row r="182" s="179" customFormat="1"/>
    <row r="183" s="179" customFormat="1"/>
    <row r="184" s="179" customFormat="1"/>
    <row r="185" s="179" customFormat="1"/>
    <row r="186" s="179" customFormat="1"/>
    <row r="187" s="179" customFormat="1"/>
    <row r="188" s="179" customFormat="1"/>
    <row r="189" s="179" customFormat="1"/>
    <row r="190" s="179" customFormat="1"/>
    <row r="191" s="179" customFormat="1"/>
    <row r="192" s="179" customFormat="1"/>
    <row r="193" s="179" customFormat="1"/>
    <row r="194" s="179" customFormat="1"/>
    <row r="195" s="179" customFormat="1"/>
    <row r="196" s="179" customFormat="1"/>
    <row r="197" s="179" customFormat="1"/>
    <row r="198" s="179" customFormat="1"/>
    <row r="199" s="179" customFormat="1"/>
    <row r="200" s="179" customFormat="1"/>
    <row r="201" s="179" customFormat="1"/>
    <row r="202" s="179" customFormat="1"/>
    <row r="203" s="179" customFormat="1"/>
    <row r="204" s="179" customFormat="1"/>
    <row r="205" s="179" customFormat="1"/>
    <row r="206" s="179" customFormat="1"/>
    <row r="207" s="179" customFormat="1"/>
    <row r="208" s="179" customFormat="1"/>
    <row r="209" s="179" customFormat="1"/>
    <row r="210" s="179" customFormat="1"/>
    <row r="211" s="179" customFormat="1"/>
    <row r="212" s="179" customFormat="1"/>
    <row r="213" s="179" customFormat="1"/>
    <row r="214" s="179" customFormat="1"/>
    <row r="215" s="179" customFormat="1"/>
    <row r="216" s="179" customFormat="1"/>
    <row r="217" s="179" customFormat="1"/>
    <row r="218" s="179" customFormat="1"/>
    <row r="219" s="179" customFormat="1"/>
    <row r="220" s="179" customFormat="1"/>
    <row r="221" s="179" customFormat="1"/>
    <row r="222" s="179" customFormat="1"/>
    <row r="223" s="179" customFormat="1"/>
    <row r="224" s="179" customFormat="1"/>
    <row r="225" s="179" customFormat="1"/>
    <row r="226" s="179" customFormat="1"/>
    <row r="227" s="179" customFormat="1"/>
    <row r="228" s="179" customFormat="1"/>
    <row r="229" s="179" customFormat="1"/>
    <row r="230" s="179" customFormat="1"/>
    <row r="231" s="179" customFormat="1"/>
    <row r="232" s="179" customFormat="1"/>
    <row r="233" s="179" customFormat="1"/>
    <row r="234" s="179" customFormat="1"/>
    <row r="235" s="179" customFormat="1"/>
    <row r="236" s="179" customFormat="1"/>
    <row r="237" s="179" customFormat="1"/>
    <row r="238" s="179" customFormat="1"/>
    <row r="239" s="179" customFormat="1"/>
    <row r="240" s="179" customFormat="1"/>
    <row r="241" s="179" customFormat="1"/>
    <row r="242" s="179" customFormat="1"/>
    <row r="243" s="179" customFormat="1"/>
    <row r="244" s="179" customFormat="1"/>
    <row r="245" s="179" customFormat="1"/>
    <row r="246" s="179" customFormat="1"/>
    <row r="247" s="179" customFormat="1"/>
    <row r="248" s="179" customFormat="1"/>
    <row r="249" s="179" customFormat="1"/>
    <row r="250" s="179" customFormat="1"/>
    <row r="251" s="179" customFormat="1"/>
    <row r="252" s="179" customFormat="1"/>
    <row r="253" s="179" customFormat="1"/>
    <row r="254" s="179" customFormat="1"/>
    <row r="255" s="179" customFormat="1"/>
    <row r="256" s="179" customFormat="1"/>
    <row r="257" s="179" customFormat="1"/>
    <row r="258" s="179" customFormat="1"/>
    <row r="259" s="179" customFormat="1"/>
    <row r="260" s="179" customFormat="1"/>
    <row r="261" s="179" customFormat="1"/>
    <row r="262" s="179" customFormat="1"/>
    <row r="263" s="179" customFormat="1"/>
    <row r="264" s="179" customFormat="1"/>
    <row r="265" s="179" customFormat="1"/>
    <row r="266" s="179" customFormat="1"/>
    <row r="267" s="179" customFormat="1"/>
    <row r="268" s="179" customFormat="1"/>
    <row r="269" s="179" customFormat="1"/>
    <row r="270" s="179" customFormat="1"/>
    <row r="271" s="179" customFormat="1"/>
    <row r="272" s="179" customFormat="1"/>
    <row r="273" s="179" customFormat="1"/>
    <row r="274" s="179" customFormat="1"/>
    <row r="275" s="179" customFormat="1"/>
    <row r="276" s="179" customFormat="1"/>
    <row r="277" s="179" customFormat="1"/>
    <row r="278" s="179" customFormat="1"/>
    <row r="279" s="179" customFormat="1"/>
    <row r="280" s="179" customFormat="1"/>
    <row r="281" s="179" customFormat="1"/>
    <row r="282" s="179" customFormat="1"/>
    <row r="283" s="179" customFormat="1"/>
    <row r="284" s="179" customFormat="1"/>
    <row r="285" s="179" customFormat="1"/>
    <row r="286" s="179" customFormat="1"/>
    <row r="287" s="179" customFormat="1"/>
    <row r="288" s="179" customFormat="1"/>
    <row r="289" s="179" customFormat="1"/>
    <row r="290" s="179" customFormat="1"/>
    <row r="291" s="179" customFormat="1"/>
    <row r="292" s="179" customFormat="1"/>
    <row r="293" s="179" customFormat="1"/>
    <row r="294" s="179" customFormat="1"/>
    <row r="295" s="179" customFormat="1"/>
    <row r="296" s="179" customFormat="1"/>
    <row r="297" s="179" customFormat="1"/>
    <row r="298" s="179" customFormat="1"/>
    <row r="299" s="179" customFormat="1"/>
    <row r="300" s="179" customFormat="1"/>
    <row r="301" s="179" customFormat="1"/>
    <row r="302" s="179" customFormat="1"/>
    <row r="303" s="179" customFormat="1"/>
    <row r="304" s="179" customFormat="1"/>
    <row r="305" s="179" customFormat="1"/>
    <row r="306" s="179" customFormat="1"/>
    <row r="307" s="179" customFormat="1"/>
    <row r="308" s="179" customFormat="1"/>
    <row r="309" s="179" customFormat="1"/>
    <row r="310" s="179" customFormat="1"/>
    <row r="311" s="179" customFormat="1"/>
    <row r="312" s="179" customFormat="1"/>
    <row r="313" s="179" customFormat="1"/>
    <row r="314" s="179" customFormat="1"/>
    <row r="315" s="179" customFormat="1"/>
    <row r="316" s="179" customFormat="1"/>
    <row r="317" s="179" customFormat="1"/>
    <row r="318" s="179" customFormat="1"/>
    <row r="319" s="179" customFormat="1"/>
    <row r="320" s="179" customFormat="1"/>
    <row r="321" s="179" customFormat="1"/>
    <row r="322" s="179" customFormat="1"/>
    <row r="323" s="179" customFormat="1"/>
    <row r="324" s="179" customFormat="1"/>
    <row r="325" s="179" customFormat="1"/>
    <row r="326" s="179" customFormat="1"/>
    <row r="327" s="179" customFormat="1"/>
    <row r="328" s="179" customFormat="1"/>
    <row r="329" s="179" customFormat="1"/>
    <row r="330" s="179" customFormat="1"/>
    <row r="331" s="179" customFormat="1"/>
    <row r="332" s="179" customFormat="1"/>
    <row r="333" s="179" customFormat="1"/>
    <row r="334" s="179" customFormat="1"/>
    <row r="335" s="179" customFormat="1"/>
    <row r="336" s="179" customFormat="1"/>
    <row r="337" s="179" customFormat="1"/>
    <row r="338" s="179" customFormat="1"/>
    <row r="339" s="179" customFormat="1"/>
    <row r="340" s="179" customFormat="1"/>
    <row r="341" s="179" customFormat="1"/>
    <row r="342" s="179" customFormat="1"/>
    <row r="343" s="179" customFormat="1"/>
    <row r="344" s="179" customFormat="1"/>
    <row r="345" s="179" customFormat="1"/>
    <row r="346" s="179" customFormat="1"/>
    <row r="347" s="179" customFormat="1"/>
    <row r="348" s="179" customFormat="1"/>
    <row r="349" s="179" customFormat="1"/>
    <row r="350" s="179" customFormat="1"/>
    <row r="351" s="179" customFormat="1"/>
    <row r="352" s="179" customFormat="1"/>
    <row r="353" s="179" customFormat="1"/>
    <row r="354" s="179" customFormat="1"/>
    <row r="355" s="179" customFormat="1"/>
    <row r="356" s="179" customFormat="1"/>
    <row r="357" s="179" customFormat="1"/>
    <row r="358" s="179" customFormat="1"/>
    <row r="359" s="179" customFormat="1"/>
    <row r="360" s="179" customFormat="1"/>
    <row r="361" s="179" customFormat="1"/>
    <row r="362" s="179" customFormat="1"/>
    <row r="363" s="179" customFormat="1"/>
    <row r="364" s="179" customFormat="1"/>
    <row r="365" s="179" customFormat="1"/>
    <row r="366" s="179" customFormat="1"/>
    <row r="367" s="179" customFormat="1"/>
    <row r="368" s="179" customFormat="1"/>
    <row r="369" s="179" customFormat="1"/>
    <row r="370" s="179" customFormat="1"/>
    <row r="371" s="179" customFormat="1"/>
    <row r="372" s="179" customFormat="1"/>
    <row r="373" s="179" customFormat="1"/>
    <row r="374" s="179" customFormat="1"/>
    <row r="375" s="179" customFormat="1"/>
    <row r="376" s="179" customFormat="1"/>
    <row r="377" s="179" customFormat="1"/>
    <row r="378" s="179" customFormat="1"/>
    <row r="379" s="179" customFormat="1"/>
    <row r="380" s="179" customFormat="1"/>
    <row r="381" s="179" customFormat="1"/>
    <row r="382" s="179" customFormat="1"/>
    <row r="383" s="179" customFormat="1"/>
    <row r="384" s="179" customFormat="1"/>
    <row r="385" s="179" customFormat="1"/>
    <row r="386" s="179" customFormat="1"/>
    <row r="387" s="179" customFormat="1"/>
    <row r="388" s="179" customFormat="1"/>
    <row r="389" s="179" customFormat="1"/>
    <row r="390" s="179" customFormat="1"/>
    <row r="391" s="179" customFormat="1"/>
    <row r="392" s="179" customFormat="1"/>
    <row r="393" s="179" customFormat="1"/>
    <row r="394" s="179" customFormat="1"/>
    <row r="395" s="179" customFormat="1"/>
    <row r="396" s="179" customFormat="1"/>
    <row r="397" s="179" customFormat="1"/>
    <row r="398" s="179" customFormat="1"/>
    <row r="399" s="179" customFormat="1"/>
    <row r="400" s="179" customFormat="1"/>
    <row r="401" s="179" customFormat="1"/>
    <row r="402" s="179" customFormat="1"/>
    <row r="403" s="179" customFormat="1"/>
    <row r="404" s="179" customFormat="1"/>
    <row r="405" s="179" customFormat="1"/>
    <row r="406" s="179" customFormat="1"/>
    <row r="407" s="179" customFormat="1"/>
    <row r="408" s="179" customFormat="1"/>
    <row r="409" s="179" customFormat="1"/>
    <row r="410" s="179" customFormat="1"/>
    <row r="411" s="179" customFormat="1"/>
    <row r="412" s="179" customFormat="1"/>
    <row r="413" s="179" customFormat="1"/>
    <row r="414" s="179" customFormat="1"/>
    <row r="415" s="179" customFormat="1"/>
    <row r="416" s="179" customFormat="1"/>
    <row r="417" s="179" customFormat="1"/>
    <row r="418" s="179" customFormat="1"/>
    <row r="419" s="179" customFormat="1"/>
    <row r="420" s="179" customFormat="1"/>
    <row r="421" s="179" customFormat="1"/>
    <row r="422" s="179" customFormat="1"/>
    <row r="423" s="179" customFormat="1"/>
    <row r="424" s="179" customFormat="1"/>
    <row r="425" s="179" customFormat="1"/>
    <row r="426" s="179" customFormat="1"/>
    <row r="427" s="179" customFormat="1"/>
    <row r="428" s="179" customFormat="1"/>
    <row r="429" s="179" customFormat="1"/>
    <row r="430" s="179" customFormat="1"/>
    <row r="431" s="179" customFormat="1"/>
    <row r="432" s="179" customFormat="1"/>
    <row r="433" s="179" customFormat="1"/>
    <row r="434" s="179" customFormat="1"/>
  </sheetData>
  <phoneticPr fontId="25" type="noConversion"/>
  <pageMargins left="0.70866141732283472" right="0.70866141732283472" top="0.74803149606299213" bottom="0.74803149606299213" header="0.31496062992125984" footer="0.31496062992125984"/>
  <pageSetup scale="37"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22</vt:i4>
      </vt:variant>
    </vt:vector>
  </HeadingPairs>
  <TitlesOfParts>
    <vt:vector size="48" baseType="lpstr">
      <vt:lpstr>NEW IB6-IB8</vt:lpstr>
      <vt:lpstr>IB9</vt:lpstr>
      <vt:lpstr>IB10</vt:lpstr>
      <vt:lpstr>Content</vt:lpstr>
      <vt:lpstr>1 FO Q</vt:lpstr>
      <vt:lpstr>2 IS Q</vt:lpstr>
      <vt:lpstr>3 BS COND Q</vt:lpstr>
      <vt:lpstr>4 CF Q</vt:lpstr>
      <vt:lpstr>5 EQ Q</vt:lpstr>
      <vt:lpstr>6 KPI Q</vt:lpstr>
      <vt:lpstr>7 ND Q</vt:lpstr>
      <vt:lpstr>8 CE Q</vt:lpstr>
      <vt:lpstr>9 VCB</vt:lpstr>
      <vt:lpstr>10 Allente</vt:lpstr>
      <vt:lpstr>Full year historic data --&gt;&gt;</vt:lpstr>
      <vt:lpstr>12 IS FY</vt:lpstr>
      <vt:lpstr>13 BS FY</vt:lpstr>
      <vt:lpstr>14 EQ FY</vt:lpstr>
      <vt:lpstr>15 CF FY</vt:lpstr>
      <vt:lpstr>Other information --&gt;&gt;</vt:lpstr>
      <vt:lpstr>16 IS Restatement</vt:lpstr>
      <vt:lpstr>17 IS FY old</vt:lpstr>
      <vt:lpstr>18 NI adjusted old</vt:lpstr>
      <vt:lpstr>Sheet1</vt:lpstr>
      <vt:lpstr>IB6-IB8</vt:lpstr>
      <vt:lpstr>NENT P KPI</vt:lpstr>
      <vt:lpstr>'1 FO Q'!Print_Area</vt:lpstr>
      <vt:lpstr>'10 Allente'!Print_Area</vt:lpstr>
      <vt:lpstr>'12 IS FY'!Print_Area</vt:lpstr>
      <vt:lpstr>'13 BS FY'!Print_Area</vt:lpstr>
      <vt:lpstr>'14 EQ FY'!Print_Area</vt:lpstr>
      <vt:lpstr>'15 CF FY'!Print_Area</vt:lpstr>
      <vt:lpstr>'16 IS Restatement'!Print_Area</vt:lpstr>
      <vt:lpstr>'17 IS FY old'!Print_Area</vt:lpstr>
      <vt:lpstr>'18 NI adjusted old'!Print_Area</vt:lpstr>
      <vt:lpstr>'2 IS Q'!Print_Area</vt:lpstr>
      <vt:lpstr>'3 BS COND Q'!Print_Area</vt:lpstr>
      <vt:lpstr>'4 CF Q'!Print_Area</vt:lpstr>
      <vt:lpstr>'5 EQ Q'!Print_Area</vt:lpstr>
      <vt:lpstr>'6 KPI Q'!Print_Area</vt:lpstr>
      <vt:lpstr>'7 ND Q'!Print_Area</vt:lpstr>
      <vt:lpstr>'8 CE Q'!Print_Area</vt:lpstr>
      <vt:lpstr>'9 VCB'!Print_Area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Niclas Rosenkvist</cp:lastModifiedBy>
  <cp:lastPrinted>2023-03-28T14:35:58Z</cp:lastPrinted>
  <dcterms:created xsi:type="dcterms:W3CDTF">2016-07-06T07:05:05Z</dcterms:created>
  <dcterms:modified xsi:type="dcterms:W3CDTF">2023-04-23T13:06:43Z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