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G:\MTG Communication\2020\Q320 NENT\"/>
    </mc:Choice>
  </mc:AlternateContent>
  <xr:revisionPtr revIDLastSave="0" documentId="13_ncr:1_{22641C9D-5804-40E9-AFBF-6726729C3002}" xr6:coauthVersionLast="45" xr6:coauthVersionMax="45" xr10:uidLastSave="{00000000-0000-0000-0000-000000000000}"/>
  <bookViews>
    <workbookView xWindow="-110" yWindow="-110" windowWidth="19420" windowHeight="10420" tabRatio="951" firstSheet="3" activeTab="3" xr2:uid="{00000000-000D-0000-FFFF-FFFF00000000}"/>
  </bookViews>
  <sheets>
    <sheet name="NEW IB6-IB8" sheetId="43" state="hidden" r:id="rId1"/>
    <sheet name="IB9" sheetId="34" state="hidden" r:id="rId2"/>
    <sheet name="IB10" sheetId="40" state="hidden" r:id="rId3"/>
    <sheet name="Content" sheetId="80" r:id="rId4"/>
    <sheet name="1 FO Q" sheetId="69" r:id="rId5"/>
    <sheet name="2 IS Q" sheetId="50" r:id="rId6"/>
    <sheet name="3 BS COND Q" sheetId="68" r:id="rId7"/>
    <sheet name="4 CF Q" sheetId="54" r:id="rId8"/>
    <sheet name="5 EQ Q" sheetId="64" r:id="rId9"/>
    <sheet name="6 KPI Q" sheetId="65" r:id="rId10"/>
    <sheet name="7 ND Q" sheetId="58" r:id="rId11"/>
    <sheet name="8 CE Q" sheetId="59" r:id="rId12"/>
    <sheet name="9 VCB" sheetId="73" r:id="rId13"/>
    <sheet name="10 Adjusted " sheetId="83" r:id="rId14"/>
    <sheet name="FY data - not restated ==&gt;&gt;" sheetId="72" r:id="rId15"/>
    <sheet name="11 FO FY" sheetId="63" r:id="rId16"/>
    <sheet name="12 IS FY" sheetId="49" r:id="rId17"/>
    <sheet name="13 BS FY" sheetId="51" r:id="rId18"/>
    <sheet name="14 EQ FY" sheetId="61" r:id="rId19"/>
    <sheet name="15 CF FY" sheetId="53" r:id="rId20"/>
    <sheet name="16 FY Seg1" sheetId="56" r:id="rId21"/>
    <sheet name="Sheet1" sheetId="42" state="hidden" r:id="rId22"/>
    <sheet name="IB6-IB8" sheetId="30" state="hidden" r:id="rId23"/>
    <sheet name="NENT P KPI" sheetId="28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000" localSheetId="4">#REF!</definedName>
    <definedName name="_000" localSheetId="17">#REF!</definedName>
    <definedName name="_000" localSheetId="5">#REF!</definedName>
    <definedName name="_000" localSheetId="9">#REF!</definedName>
    <definedName name="_000" localSheetId="2">#REF!</definedName>
    <definedName name="_000" localSheetId="23">#REF!</definedName>
    <definedName name="_000">#REF!</definedName>
    <definedName name="_00001" localSheetId="4">#REF!</definedName>
    <definedName name="_00001" localSheetId="17">#REF!</definedName>
    <definedName name="_00001" localSheetId="5">#REF!</definedName>
    <definedName name="_00001" localSheetId="9">#REF!</definedName>
    <definedName name="_00001" localSheetId="2">#REF!</definedName>
    <definedName name="_00001" localSheetId="23">#REF!</definedName>
    <definedName name="_00001">#REF!</definedName>
    <definedName name="_0002" localSheetId="4">#REF!</definedName>
    <definedName name="_0002" localSheetId="17">#REF!</definedName>
    <definedName name="_0002" localSheetId="5">#REF!</definedName>
    <definedName name="_0002" localSheetId="9">#REF!</definedName>
    <definedName name="_0002" localSheetId="2">#REF!</definedName>
    <definedName name="_0002" localSheetId="23">#REF!</definedName>
    <definedName name="_0002">#REF!</definedName>
    <definedName name="_07_Feb_97">"head"</definedName>
    <definedName name="_1997" localSheetId="4">#REF!</definedName>
    <definedName name="_1997" localSheetId="17">#REF!</definedName>
    <definedName name="_1997" localSheetId="5">#REF!</definedName>
    <definedName name="_1997" localSheetId="9">#REF!</definedName>
    <definedName name="_1997" localSheetId="2">#REF!</definedName>
    <definedName name="_1997" localSheetId="23">#REF!</definedName>
    <definedName name="_1997">#REF!</definedName>
    <definedName name="_50__Special_Reserve" localSheetId="4">#REF!</definedName>
    <definedName name="_50__Special_Reserve" localSheetId="17">#REF!</definedName>
    <definedName name="_50__Special_Reserve" localSheetId="5">#REF!</definedName>
    <definedName name="_50__Special_Reserve" localSheetId="9">#REF!</definedName>
    <definedName name="_50__Special_Reserve" localSheetId="2">#REF!</definedName>
    <definedName name="_50__Special_Reserve" localSheetId="23">#REF!</definedName>
    <definedName name="_50__Special_Reserve">#REF!</definedName>
    <definedName name="_ADJ3" localSheetId="4">#REF!</definedName>
    <definedName name="_ADJ3" localSheetId="17">#REF!</definedName>
    <definedName name="_ADJ3" localSheetId="5">#REF!</definedName>
    <definedName name="_ADJ3" localSheetId="9">#REF!</definedName>
    <definedName name="_ADJ3" localSheetId="2">#REF!</definedName>
    <definedName name="_ADJ3" localSheetId="23">#REF!</definedName>
    <definedName name="_ADJ3">#REF!</definedName>
    <definedName name="_ADJ4" localSheetId="4">#REF!</definedName>
    <definedName name="_ADJ4" localSheetId="17">#REF!</definedName>
    <definedName name="_ADJ4" localSheetId="5">#REF!</definedName>
    <definedName name="_ADJ4" localSheetId="9">#REF!</definedName>
    <definedName name="_ADJ4" localSheetId="2">#REF!</definedName>
    <definedName name="_ADJ4" localSheetId="23">#REF!</definedName>
    <definedName name="_ADJ4">#REF!</definedName>
    <definedName name="_ADJ5" localSheetId="4">#REF!</definedName>
    <definedName name="_ADJ5" localSheetId="17">#REF!</definedName>
    <definedName name="_ADJ5" localSheetId="5">#REF!</definedName>
    <definedName name="_ADJ5" localSheetId="9">#REF!</definedName>
    <definedName name="_ADJ5" localSheetId="2">#REF!</definedName>
    <definedName name="_ADJ5" localSheetId="23">#REF!</definedName>
    <definedName name="_ADJ5">#REF!</definedName>
    <definedName name="_ADJ6" localSheetId="4">#REF!</definedName>
    <definedName name="_ADJ6" localSheetId="17">#REF!</definedName>
    <definedName name="_ADJ6" localSheetId="5">#REF!</definedName>
    <definedName name="_ADJ6" localSheetId="9">#REF!</definedName>
    <definedName name="_ADJ6" localSheetId="2">#REF!</definedName>
    <definedName name="_ADJ6" localSheetId="23">#REF!</definedName>
    <definedName name="_ADJ6">#REF!</definedName>
    <definedName name="_age01">[1]CASINO2!$U$614</definedName>
    <definedName name="_age02">[1]CASINO2!$V$614</definedName>
    <definedName name="_age2000">[1]CASINO2!$T$614</definedName>
    <definedName name="_age92" localSheetId="4">#REF!</definedName>
    <definedName name="_age92" localSheetId="17">#REF!</definedName>
    <definedName name="_age92" localSheetId="5">#REF!</definedName>
    <definedName name="_age92" localSheetId="9">#REF!</definedName>
    <definedName name="_age92" localSheetId="2">#REF!</definedName>
    <definedName name="_age92" localSheetId="23">#REF!</definedName>
    <definedName name="_age92">#REF!</definedName>
    <definedName name="_age93" localSheetId="4">#REF!</definedName>
    <definedName name="_age93" localSheetId="17">#REF!</definedName>
    <definedName name="_age93" localSheetId="5">#REF!</definedName>
    <definedName name="_age93" localSheetId="9">#REF!</definedName>
    <definedName name="_age93" localSheetId="2">#REF!</definedName>
    <definedName name="_age93" localSheetId="23">#REF!</definedName>
    <definedName name="_age93">#REF!</definedName>
    <definedName name="_age94" localSheetId="4">#REF!</definedName>
    <definedName name="_age94" localSheetId="17">#REF!</definedName>
    <definedName name="_age94" localSheetId="5">#REF!</definedName>
    <definedName name="_age94" localSheetId="9">#REF!</definedName>
    <definedName name="_age94" localSheetId="2">#REF!</definedName>
    <definedName name="_age94" localSheetId="23">#REF!</definedName>
    <definedName name="_age94">#REF!</definedName>
    <definedName name="_age95" localSheetId="4">#REF!</definedName>
    <definedName name="_age95" localSheetId="17">#REF!</definedName>
    <definedName name="_age95" localSheetId="5">#REF!</definedName>
    <definedName name="_age95" localSheetId="9">#REF!</definedName>
    <definedName name="_age95" localSheetId="2">#REF!</definedName>
    <definedName name="_age95" localSheetId="23">#REF!</definedName>
    <definedName name="_age95">#REF!</definedName>
    <definedName name="_age96" localSheetId="4">#REF!</definedName>
    <definedName name="_age96" localSheetId="17">#REF!</definedName>
    <definedName name="_age96" localSheetId="5">#REF!</definedName>
    <definedName name="_age96" localSheetId="9">#REF!</definedName>
    <definedName name="_age96" localSheetId="2">#REF!</definedName>
    <definedName name="_age96" localSheetId="23">#REF!</definedName>
    <definedName name="_age96">#REF!</definedName>
    <definedName name="_age97" localSheetId="4">#REF!</definedName>
    <definedName name="_age97" localSheetId="17">#REF!</definedName>
    <definedName name="_age97" localSheetId="5">#REF!</definedName>
    <definedName name="_age97" localSheetId="9">#REF!</definedName>
    <definedName name="_age97" localSheetId="2">#REF!</definedName>
    <definedName name="_age97" localSheetId="23">#REF!</definedName>
    <definedName name="_age97">#REF!</definedName>
    <definedName name="_age98" localSheetId="4">#REF!</definedName>
    <definedName name="_age98" localSheetId="17">#REF!</definedName>
    <definedName name="_age98" localSheetId="5">#REF!</definedName>
    <definedName name="_age98" localSheetId="9">#REF!</definedName>
    <definedName name="_age98" localSheetId="2">#REF!</definedName>
    <definedName name="_age98" localSheetId="23">#REF!</definedName>
    <definedName name="_age98">#REF!</definedName>
    <definedName name="_age99" localSheetId="4">#REF!</definedName>
    <definedName name="_age99" localSheetId="17">#REF!</definedName>
    <definedName name="_age99" localSheetId="5">#REF!</definedName>
    <definedName name="_age99" localSheetId="9">#REF!</definedName>
    <definedName name="_age99" localSheetId="2">#REF!</definedName>
    <definedName name="_age99" localSheetId="23">#REF!</definedName>
    <definedName name="_age99">#REF!</definedName>
    <definedName name="_art1" localSheetId="4">#REF!</definedName>
    <definedName name="_art1" localSheetId="17">#REF!</definedName>
    <definedName name="_art1" localSheetId="5">#REF!</definedName>
    <definedName name="_art1" localSheetId="9">#REF!</definedName>
    <definedName name="_art1" localSheetId="2">#REF!</definedName>
    <definedName name="_art1" localSheetId="23">#REF!</definedName>
    <definedName name="_art1">#REF!</definedName>
    <definedName name="_art10" localSheetId="4">#REF!</definedName>
    <definedName name="_art10" localSheetId="17">#REF!</definedName>
    <definedName name="_art10" localSheetId="5">#REF!</definedName>
    <definedName name="_art10" localSheetId="9">#REF!</definedName>
    <definedName name="_art10" localSheetId="2">#REF!</definedName>
    <definedName name="_art10" localSheetId="23">#REF!</definedName>
    <definedName name="_art10">#REF!</definedName>
    <definedName name="_art2" localSheetId="4">#REF!</definedName>
    <definedName name="_art2" localSheetId="17">#REF!</definedName>
    <definedName name="_art2" localSheetId="5">#REF!</definedName>
    <definedName name="_art2" localSheetId="9">#REF!</definedName>
    <definedName name="_art2" localSheetId="2">#REF!</definedName>
    <definedName name="_art2" localSheetId="23">#REF!</definedName>
    <definedName name="_art2">#REF!</definedName>
    <definedName name="_art3" localSheetId="4">#REF!</definedName>
    <definedName name="_art3" localSheetId="17">#REF!</definedName>
    <definedName name="_art3" localSheetId="5">#REF!</definedName>
    <definedName name="_art3" localSheetId="9">#REF!</definedName>
    <definedName name="_art3" localSheetId="2">#REF!</definedName>
    <definedName name="_art3" localSheetId="23">#REF!</definedName>
    <definedName name="_art3">#REF!</definedName>
    <definedName name="_art4" localSheetId="4">#REF!</definedName>
    <definedName name="_art4" localSheetId="17">#REF!</definedName>
    <definedName name="_art4" localSheetId="5">#REF!</definedName>
    <definedName name="_art4" localSheetId="9">#REF!</definedName>
    <definedName name="_art4" localSheetId="2">#REF!</definedName>
    <definedName name="_art4" localSheetId="23">#REF!</definedName>
    <definedName name="_art4">#REF!</definedName>
    <definedName name="_art5" localSheetId="4">#REF!</definedName>
    <definedName name="_art5" localSheetId="17">#REF!</definedName>
    <definedName name="_art5" localSheetId="5">#REF!</definedName>
    <definedName name="_art5" localSheetId="9">#REF!</definedName>
    <definedName name="_art5" localSheetId="2">#REF!</definedName>
    <definedName name="_art5" localSheetId="23">#REF!</definedName>
    <definedName name="_art5">#REF!</definedName>
    <definedName name="_art6" localSheetId="4">#REF!</definedName>
    <definedName name="_art6" localSheetId="17">#REF!</definedName>
    <definedName name="_art6" localSheetId="5">#REF!</definedName>
    <definedName name="_art6" localSheetId="9">#REF!</definedName>
    <definedName name="_art6" localSheetId="2">#REF!</definedName>
    <definedName name="_art6" localSheetId="23">#REF!</definedName>
    <definedName name="_art6">#REF!</definedName>
    <definedName name="_art7" localSheetId="4">#REF!</definedName>
    <definedName name="_art7" localSheetId="17">#REF!</definedName>
    <definedName name="_art7" localSheetId="5">#REF!</definedName>
    <definedName name="_art7" localSheetId="9">#REF!</definedName>
    <definedName name="_art7" localSheetId="2">#REF!</definedName>
    <definedName name="_art7" localSheetId="23">#REF!</definedName>
    <definedName name="_art7">#REF!</definedName>
    <definedName name="_art8" localSheetId="4">#REF!</definedName>
    <definedName name="_art8" localSheetId="17">#REF!</definedName>
    <definedName name="_art8" localSheetId="5">#REF!</definedName>
    <definedName name="_art8" localSheetId="9">#REF!</definedName>
    <definedName name="_art8" localSheetId="2">#REF!</definedName>
    <definedName name="_art8" localSheetId="23">#REF!</definedName>
    <definedName name="_art8">#REF!</definedName>
    <definedName name="_art9" localSheetId="4">#REF!</definedName>
    <definedName name="_art9" localSheetId="17">#REF!</definedName>
    <definedName name="_art9" localSheetId="5">#REF!</definedName>
    <definedName name="_art9" localSheetId="9">#REF!</definedName>
    <definedName name="_art9" localSheetId="2">#REF!</definedName>
    <definedName name="_art9" localSheetId="23">#REF!</definedName>
    <definedName name="_art9">#REF!</definedName>
    <definedName name="_CAD08">[2]CCY!$J$467</definedName>
    <definedName name="_CAD09">[2]CCY!$J$468</definedName>
    <definedName name="_CAD10">[2]CCY!$J$469</definedName>
    <definedName name="_CHF08">[2]CCY!$F$467</definedName>
    <definedName name="_CHF09">[2]CCY!$F$468</definedName>
    <definedName name="_CHF10">[2]CCY!$F$469</definedName>
    <definedName name="_CNY08">[2]CCY!$L$467</definedName>
    <definedName name="_CNY09">[2]CCY!$L$468</definedName>
    <definedName name="_CNY10">[2]CCY!$L$469</definedName>
    <definedName name="_CZK08">[2]CCY!$I$467</definedName>
    <definedName name="_CZK09">[2]CCY!$I$468</definedName>
    <definedName name="_CZK10">[2]CCY!$I$469</definedName>
    <definedName name="_div1" localSheetId="4">'[3]DCF old'!#REF!</definedName>
    <definedName name="_div1" localSheetId="17">'[3]DCF old'!#REF!</definedName>
    <definedName name="_div1" localSheetId="5">'[3]DCF old'!#REF!</definedName>
    <definedName name="_div1" localSheetId="9">'[3]DCF old'!#REF!</definedName>
    <definedName name="_div1" localSheetId="2">'[3]DCF old'!#REF!</definedName>
    <definedName name="_div1" localSheetId="23">'[3]DCF old'!#REF!</definedName>
    <definedName name="_div1">'[3]DCF old'!#REF!</definedName>
    <definedName name="_div12" localSheetId="4">'[3]DCF old'!#REF!</definedName>
    <definedName name="_div12" localSheetId="17">'[3]DCF old'!#REF!</definedName>
    <definedName name="_div12" localSheetId="5">'[3]DCF old'!#REF!</definedName>
    <definedName name="_div12" localSheetId="9">'[3]DCF old'!#REF!</definedName>
    <definedName name="_div12" localSheetId="2">'[3]DCF old'!#REF!</definedName>
    <definedName name="_div12" localSheetId="23">'[3]DCF old'!#REF!</definedName>
    <definedName name="_div12">'[3]DCF old'!#REF!</definedName>
    <definedName name="_div2" localSheetId="4">#REF!</definedName>
    <definedName name="_div2" localSheetId="17">#REF!</definedName>
    <definedName name="_div2" localSheetId="5">#REF!</definedName>
    <definedName name="_div2" localSheetId="9">#REF!</definedName>
    <definedName name="_div2" localSheetId="2">#REF!</definedName>
    <definedName name="_div2" localSheetId="23">#REF!</definedName>
    <definedName name="_div2">#REF!</definedName>
    <definedName name="_div3" localSheetId="4">'[3]DCF old'!#REF!</definedName>
    <definedName name="_div3" localSheetId="17">'[3]DCF old'!#REF!</definedName>
    <definedName name="_div3" localSheetId="5">'[3]DCF old'!#REF!</definedName>
    <definedName name="_div3" localSheetId="9">'[3]DCF old'!#REF!</definedName>
    <definedName name="_div3" localSheetId="2">'[3]DCF old'!#REF!</definedName>
    <definedName name="_div3" localSheetId="23">'[3]DCF old'!#REF!</definedName>
    <definedName name="_div3">'[3]DCF old'!#REF!</definedName>
    <definedName name="_div4" localSheetId="4">#REF!</definedName>
    <definedName name="_div4" localSheetId="17">#REF!</definedName>
    <definedName name="_div4" localSheetId="5">#REF!</definedName>
    <definedName name="_div4" localSheetId="9">#REF!</definedName>
    <definedName name="_div4" localSheetId="2">#REF!</definedName>
    <definedName name="_div4" localSheetId="23">#REF!</definedName>
    <definedName name="_div4">#REF!</definedName>
    <definedName name="_div5" localSheetId="4">#REF!</definedName>
    <definedName name="_div5" localSheetId="17">#REF!</definedName>
    <definedName name="_div5" localSheetId="5">#REF!</definedName>
    <definedName name="_div5" localSheetId="9">#REF!</definedName>
    <definedName name="_div5" localSheetId="2">#REF!</definedName>
    <definedName name="_div5" localSheetId="23">#REF!</definedName>
    <definedName name="_div5">#REF!</definedName>
    <definedName name="_div6" localSheetId="4">#REF!</definedName>
    <definedName name="_div6" localSheetId="17">#REF!</definedName>
    <definedName name="_div6" localSheetId="5">#REF!</definedName>
    <definedName name="_div6" localSheetId="9">#REF!</definedName>
    <definedName name="_div6" localSheetId="2">#REF!</definedName>
    <definedName name="_div6" localSheetId="23">#REF!</definedName>
    <definedName name="_div6">#REF!</definedName>
    <definedName name="_div7" localSheetId="4">#REF!</definedName>
    <definedName name="_div7" localSheetId="17">#REF!</definedName>
    <definedName name="_div7" localSheetId="5">#REF!</definedName>
    <definedName name="_div7" localSheetId="9">#REF!</definedName>
    <definedName name="_div7" localSheetId="2">#REF!</definedName>
    <definedName name="_div7" localSheetId="23">#REF!</definedName>
    <definedName name="_div7">#REF!</definedName>
    <definedName name="_div8" localSheetId="4">#REF!</definedName>
    <definedName name="_div8" localSheetId="17">#REF!</definedName>
    <definedName name="_div8" localSheetId="5">#REF!</definedName>
    <definedName name="_div8" localSheetId="9">#REF!</definedName>
    <definedName name="_div8" localSheetId="2">#REF!</definedName>
    <definedName name="_div8" localSheetId="23">#REF!</definedName>
    <definedName name="_div8">#REF!</definedName>
    <definedName name="_div9" localSheetId="4">#REF!</definedName>
    <definedName name="_div9" localSheetId="17">#REF!</definedName>
    <definedName name="_div9" localSheetId="5">#REF!</definedName>
    <definedName name="_div9" localSheetId="9">#REF!</definedName>
    <definedName name="_div9" localSheetId="2">#REF!</definedName>
    <definedName name="_div9" localSheetId="23">#REF!</definedName>
    <definedName name="_div9">#REF!</definedName>
    <definedName name="_DKK08">[2]CCY!$G$467</definedName>
    <definedName name="_DKK09">[2]CCY!$G$468</definedName>
    <definedName name="_DKK10">[2]CCY!$G$469</definedName>
    <definedName name="_EUR05">[3]CCY!$E$154</definedName>
    <definedName name="_EUR06">[3]CCY!$E$155</definedName>
    <definedName name="_EUR07">[3]CCY!$E$156</definedName>
    <definedName name="_EUR08">[3]CCY!$E$157</definedName>
    <definedName name="_EUR09">[3]CCY!$E$158</definedName>
    <definedName name="_EUR10">[3]CCY!$E$159</definedName>
    <definedName name="_EXX88" localSheetId="4">#REF!</definedName>
    <definedName name="_EXX88" localSheetId="17">#REF!</definedName>
    <definedName name="_EXX88" localSheetId="5">#REF!</definedName>
    <definedName name="_EXX88" localSheetId="9">#REF!</definedName>
    <definedName name="_EXX88" localSheetId="2">#REF!</definedName>
    <definedName name="_EXX88" localSheetId="23">#REF!</definedName>
    <definedName name="_EXX88">#REF!</definedName>
    <definedName name="_EXX89" localSheetId="4">#REF!</definedName>
    <definedName name="_EXX89" localSheetId="17">#REF!</definedName>
    <definedName name="_EXX89" localSheetId="5">#REF!</definedName>
    <definedName name="_EXX89" localSheetId="9">#REF!</definedName>
    <definedName name="_EXX89" localSheetId="2">#REF!</definedName>
    <definedName name="_EXX89" localSheetId="23">#REF!</definedName>
    <definedName name="_EXX89">#REF!</definedName>
    <definedName name="_EXX90" localSheetId="4">#REF!</definedName>
    <definedName name="_EXX90" localSheetId="17">#REF!</definedName>
    <definedName name="_EXX90" localSheetId="5">#REF!</definedName>
    <definedName name="_EXX90" localSheetId="9">#REF!</definedName>
    <definedName name="_EXX90" localSheetId="2">#REF!</definedName>
    <definedName name="_EXX90" localSheetId="23">#REF!</definedName>
    <definedName name="_EXX90">#REF!</definedName>
    <definedName name="_fun1" localSheetId="4">#REF!</definedName>
    <definedName name="_fun1" localSheetId="17">#REF!</definedName>
    <definedName name="_fun1" localSheetId="5">#REF!</definedName>
    <definedName name="_fun1" localSheetId="9">#REF!</definedName>
    <definedName name="_fun1" localSheetId="2">#REF!</definedName>
    <definedName name="_fun1" localSheetId="23">#REF!</definedName>
    <definedName name="_fun1">#REF!</definedName>
    <definedName name="_fun2" localSheetId="4">#REF!</definedName>
    <definedName name="_fun2" localSheetId="17">#REF!</definedName>
    <definedName name="_fun2" localSheetId="5">#REF!</definedName>
    <definedName name="_fun2" localSheetId="9">#REF!</definedName>
    <definedName name="_fun2" localSheetId="2">#REF!</definedName>
    <definedName name="_fun2" localSheetId="23">#REF!</definedName>
    <definedName name="_fun2">#REF!</definedName>
    <definedName name="_fun3" localSheetId="4">#REF!</definedName>
    <definedName name="_fun3" localSheetId="17">#REF!</definedName>
    <definedName name="_fun3" localSheetId="5">#REF!</definedName>
    <definedName name="_fun3" localSheetId="9">#REF!</definedName>
    <definedName name="_fun3" localSheetId="2">#REF!</definedName>
    <definedName name="_fun3" localSheetId="23">#REF!</definedName>
    <definedName name="_fun3">#REF!</definedName>
    <definedName name="_fun4" localSheetId="4">#REF!</definedName>
    <definedName name="_fun4" localSheetId="17">#REF!</definedName>
    <definedName name="_fun4" localSheetId="5">#REF!</definedName>
    <definedName name="_fun4" localSheetId="9">#REF!</definedName>
    <definedName name="_fun4" localSheetId="2">#REF!</definedName>
    <definedName name="_fun4" localSheetId="23">#REF!</definedName>
    <definedName name="_fun4">#REF!</definedName>
    <definedName name="_fun5" localSheetId="4">#REF!</definedName>
    <definedName name="_fun5" localSheetId="17">#REF!</definedName>
    <definedName name="_fun5" localSheetId="5">#REF!</definedName>
    <definedName name="_fun5" localSheetId="9">#REF!</definedName>
    <definedName name="_fun5" localSheetId="2">#REF!</definedName>
    <definedName name="_fun5" localSheetId="23">#REF!</definedName>
    <definedName name="_fun5">#REF!</definedName>
    <definedName name="_fun6" localSheetId="4">#REF!</definedName>
    <definedName name="_fun6" localSheetId="17">#REF!</definedName>
    <definedName name="_fun6" localSheetId="5">#REF!</definedName>
    <definedName name="_fun6" localSheetId="9">#REF!</definedName>
    <definedName name="_fun6" localSheetId="2">#REF!</definedName>
    <definedName name="_fun6" localSheetId="23">#REF!</definedName>
    <definedName name="_fun6">#REF!</definedName>
    <definedName name="_fun7" localSheetId="4">#REF!</definedName>
    <definedName name="_fun7" localSheetId="17">#REF!</definedName>
    <definedName name="_fun7" localSheetId="5">#REF!</definedName>
    <definedName name="_fun7" localSheetId="9">#REF!</definedName>
    <definedName name="_fun7" localSheetId="2">#REF!</definedName>
    <definedName name="_fun7" localSheetId="23">#REF!</definedName>
    <definedName name="_fun7">#REF!</definedName>
    <definedName name="_fun8" localSheetId="4">#REF!</definedName>
    <definedName name="_fun8" localSheetId="17">#REF!</definedName>
    <definedName name="_fun8" localSheetId="5">#REF!</definedName>
    <definedName name="_fun8" localSheetId="9">#REF!</definedName>
    <definedName name="_fun8" localSheetId="2">#REF!</definedName>
    <definedName name="_fun8" localSheetId="23">#REF!</definedName>
    <definedName name="_fun8">#REF!</definedName>
    <definedName name="_fun9" localSheetId="4">#REF!</definedName>
    <definedName name="_fun9" localSheetId="17">#REF!</definedName>
    <definedName name="_fun9" localSheetId="5">#REF!</definedName>
    <definedName name="_fun9" localSheetId="9">#REF!</definedName>
    <definedName name="_fun9" localSheetId="2">#REF!</definedName>
    <definedName name="_fun9" localSheetId="23">#REF!</definedName>
    <definedName name="_fun9">#REF!</definedName>
    <definedName name="_GBP08">[2]CCY!$C$467</definedName>
    <definedName name="_GBP09">[2]CCY!$C$468</definedName>
    <definedName name="_GBP10">[2]CCY!$C$469</definedName>
    <definedName name="_Hlk527545133" localSheetId="3">Content!#REF!</definedName>
    <definedName name="_HUF08">[2]CCY!$K$467</definedName>
    <definedName name="_HUF09">[2]CCY!$K$468</definedName>
    <definedName name="_HUF10">[2]CCY!$K$469</definedName>
    <definedName name="_NOK08">[2]CCY!$D$467</definedName>
    <definedName name="_NOK09">[2]CCY!$D$468</definedName>
    <definedName name="_NOK10">[2]CCY!$D$469</definedName>
    <definedName name="_PCE97">[4]Börskurser!$H$162</definedName>
    <definedName name="_PL1" localSheetId="4">#REF!</definedName>
    <definedName name="_PL1" localSheetId="17">#REF!</definedName>
    <definedName name="_PL1" localSheetId="5">#REF!</definedName>
    <definedName name="_PL1" localSheetId="9">#REF!</definedName>
    <definedName name="_PL1" localSheetId="2">#REF!</definedName>
    <definedName name="_PL1" localSheetId="23">#REF!</definedName>
    <definedName name="_PL1">#REF!</definedName>
    <definedName name="_PLN08">[2]CCY!$H$467</definedName>
    <definedName name="_PLN09">[2]CCY!$H$468</definedName>
    <definedName name="_PLN10">[2]CCY!$H$469</definedName>
    <definedName name="_pri93">'[5]BUSINESS AREAS'!$O$62</definedName>
    <definedName name="_pri94">'[5]BUSINESS AREAS'!$P$62</definedName>
    <definedName name="_pri95">'[5]BUSINESS AREAS'!$Q$62</definedName>
    <definedName name="_pri96">'[5]BUSINESS AREAS'!$R$62</definedName>
    <definedName name="_pri97">'[5]BUSINESS AREAS'!$S$62</definedName>
    <definedName name="_pri98">'[5]BUSINESS AREAS'!$T$62</definedName>
    <definedName name="_pri99">'[5]BUSINESS AREAS'!$U$62</definedName>
    <definedName name="_Regression_Out" localSheetId="4" hidden="1">#REF!</definedName>
    <definedName name="_Regression_Out" localSheetId="17" hidden="1">#REF!</definedName>
    <definedName name="_Regression_Out" localSheetId="5" hidden="1">#REF!</definedName>
    <definedName name="_Regression_Out" localSheetId="9" hidden="1">#REF!</definedName>
    <definedName name="_Regression_Out" localSheetId="2" hidden="1">#REF!</definedName>
    <definedName name="_Regression_Out" localSheetId="23" hidden="1">#REF!</definedName>
    <definedName name="_Regression_Out" hidden="1">#REF!</definedName>
    <definedName name="_Regression_X" localSheetId="4" hidden="1">#REF!</definedName>
    <definedName name="_Regression_X" localSheetId="17" hidden="1">#REF!</definedName>
    <definedName name="_Regression_X" localSheetId="5" hidden="1">#REF!</definedName>
    <definedName name="_Regression_X" localSheetId="9" hidden="1">#REF!</definedName>
    <definedName name="_Regression_X" localSheetId="2" hidden="1">#REF!</definedName>
    <definedName name="_Regression_X" localSheetId="23" hidden="1">#REF!</definedName>
    <definedName name="_Regression_X" hidden="1">#REF!</definedName>
    <definedName name="_Regression_Y" localSheetId="4" hidden="1">#REF!</definedName>
    <definedName name="_Regression_Y" localSheetId="17" hidden="1">#REF!</definedName>
    <definedName name="_Regression_Y" localSheetId="5" hidden="1">#REF!</definedName>
    <definedName name="_Regression_Y" localSheetId="9" hidden="1">#REF!</definedName>
    <definedName name="_Regression_Y" localSheetId="2" hidden="1">#REF!</definedName>
    <definedName name="_Regression_Y" localSheetId="23" hidden="1">#REF!</definedName>
    <definedName name="_Regression_Y" hidden="1">#REF!</definedName>
    <definedName name="_rem2" localSheetId="4">'[3]DCF old'!#REF!</definedName>
    <definedName name="_rem2" localSheetId="17">'[3]DCF old'!#REF!</definedName>
    <definedName name="_rem2" localSheetId="5">'[3]DCF old'!#REF!</definedName>
    <definedName name="_rem2" localSheetId="9">'[3]DCF old'!#REF!</definedName>
    <definedName name="_rem2" localSheetId="2">'[3]DCF old'!#REF!</definedName>
    <definedName name="_rem2" localSheetId="23">'[3]DCF old'!#REF!</definedName>
    <definedName name="_rem2">'[3]DCF old'!#REF!</definedName>
    <definedName name="_SKK08">[2]CCY!$Q$467</definedName>
    <definedName name="_SKK09">[2]CCY!$Q$468</definedName>
    <definedName name="_sqm91" localSheetId="4">'[6]old template'!#REF!</definedName>
    <definedName name="_sqm91" localSheetId="17">'[6]old template'!#REF!</definedName>
    <definedName name="_sqm91" localSheetId="5">'[6]old template'!#REF!</definedName>
    <definedName name="_sqm91" localSheetId="9">'[6]old template'!#REF!</definedName>
    <definedName name="_sqm91" localSheetId="2">'[6]old template'!#REF!</definedName>
    <definedName name="_sqm91" localSheetId="23">'[6]old template'!#REF!</definedName>
    <definedName name="_sqm91">'[6]old template'!#REF!</definedName>
    <definedName name="_sqm92" localSheetId="4">'[6]old template'!#REF!</definedName>
    <definedName name="_sqm92" localSheetId="17">'[6]old template'!#REF!</definedName>
    <definedName name="_sqm92" localSheetId="5">'[6]old template'!#REF!</definedName>
    <definedName name="_sqm92" localSheetId="9">'[6]old template'!#REF!</definedName>
    <definedName name="_sqm92" localSheetId="2">'[6]old template'!#REF!</definedName>
    <definedName name="_sqm92" localSheetId="23">'[6]old template'!#REF!</definedName>
    <definedName name="_sqm92">'[6]old template'!#REF!</definedName>
    <definedName name="_sqm93" localSheetId="4">'[6]old template'!#REF!</definedName>
    <definedName name="_sqm93" localSheetId="17">'[6]old template'!#REF!</definedName>
    <definedName name="_sqm93" localSheetId="5">'[6]old template'!#REF!</definedName>
    <definedName name="_sqm93" localSheetId="9">'[6]old template'!#REF!</definedName>
    <definedName name="_sqm93" localSheetId="2">'[6]old template'!#REF!</definedName>
    <definedName name="_sqm93" localSheetId="23">'[6]old template'!#REF!</definedName>
    <definedName name="_sqm93">'[6]old template'!#REF!</definedName>
    <definedName name="_sqm94" localSheetId="4">'[6]old template'!#REF!</definedName>
    <definedName name="_sqm94" localSheetId="17">'[6]old template'!#REF!</definedName>
    <definedName name="_sqm94" localSheetId="5">'[6]old template'!#REF!</definedName>
    <definedName name="_sqm94" localSheetId="9">'[6]old template'!#REF!</definedName>
    <definedName name="_sqm94" localSheetId="2">'[6]old template'!#REF!</definedName>
    <definedName name="_sqm94" localSheetId="23">'[6]old template'!#REF!</definedName>
    <definedName name="_sqm94">'[6]old template'!#REF!</definedName>
    <definedName name="_sqm95" localSheetId="4">'[6]old template'!#REF!</definedName>
    <definedName name="_sqm95" localSheetId="17">'[6]old template'!#REF!</definedName>
    <definedName name="_sqm95" localSheetId="5">'[6]old template'!#REF!</definedName>
    <definedName name="_sqm95" localSheetId="9">'[6]old template'!#REF!</definedName>
    <definedName name="_sqm95" localSheetId="2">'[6]old template'!#REF!</definedName>
    <definedName name="_sqm95" localSheetId="23">'[6]old template'!#REF!</definedName>
    <definedName name="_sqm95">'[6]old template'!#REF!</definedName>
    <definedName name="_sqm96" localSheetId="4">'[6]old template'!#REF!</definedName>
    <definedName name="_sqm96" localSheetId="17">'[6]old template'!#REF!</definedName>
    <definedName name="_sqm96" localSheetId="5">'[6]old template'!#REF!</definedName>
    <definedName name="_sqm96" localSheetId="9">'[6]old template'!#REF!</definedName>
    <definedName name="_sqm96" localSheetId="2">'[6]old template'!#REF!</definedName>
    <definedName name="_sqm96" localSheetId="23">'[6]old template'!#REF!</definedName>
    <definedName name="_sqm96">'[6]old template'!#REF!</definedName>
    <definedName name="_sqm97" localSheetId="4">'[6]old template'!#REF!</definedName>
    <definedName name="_sqm97" localSheetId="17">'[6]old template'!#REF!</definedName>
    <definedName name="_sqm97" localSheetId="5">'[6]old template'!#REF!</definedName>
    <definedName name="_sqm97" localSheetId="9">'[6]old template'!#REF!</definedName>
    <definedName name="_sqm97" localSheetId="2">'[6]old template'!#REF!</definedName>
    <definedName name="_sqm97" localSheetId="23">'[6]old template'!#REF!</definedName>
    <definedName name="_sqm97">'[6]old template'!#REF!</definedName>
    <definedName name="_sqm98" localSheetId="4">'[6]old template'!#REF!</definedName>
    <definedName name="_sqm98" localSheetId="17">'[6]old template'!#REF!</definedName>
    <definedName name="_sqm98" localSheetId="5">'[6]old template'!#REF!</definedName>
    <definedName name="_sqm98" localSheetId="9">'[6]old template'!#REF!</definedName>
    <definedName name="_sqm98" localSheetId="2">'[6]old template'!#REF!</definedName>
    <definedName name="_sqm98" localSheetId="23">'[6]old template'!#REF!</definedName>
    <definedName name="_sqm98">'[6]old template'!#REF!</definedName>
    <definedName name="_sqm99" localSheetId="4">'[6]old template'!#REF!</definedName>
    <definedName name="_sqm99" localSheetId="17">'[6]old template'!#REF!</definedName>
    <definedName name="_sqm99" localSheetId="5">'[6]old template'!#REF!</definedName>
    <definedName name="_sqm99" localSheetId="9">'[6]old template'!#REF!</definedName>
    <definedName name="_sqm99" localSheetId="2">'[6]old template'!#REF!</definedName>
    <definedName name="_sqm99" localSheetId="23">'[6]old template'!#REF!</definedName>
    <definedName name="_sqm99">'[6]old template'!#REF!</definedName>
    <definedName name="_USD08">[2]CCY!$E$467</definedName>
    <definedName name="_USD09">[2]CCY!$E$468</definedName>
    <definedName name="_USD10">[2]CCY!$E$469</definedName>
    <definedName name="_WHS1" localSheetId="4">#REF!</definedName>
    <definedName name="_WHS1" localSheetId="17">#REF!</definedName>
    <definedName name="_WHS1" localSheetId="5">#REF!</definedName>
    <definedName name="_WHS1" localSheetId="9">#REF!</definedName>
    <definedName name="_WHS1" localSheetId="2">#REF!</definedName>
    <definedName name="_WHS1" localSheetId="23">#REF!</definedName>
    <definedName name="_WHS1">#REF!</definedName>
    <definedName name="_WHS2" localSheetId="4">#REF!</definedName>
    <definedName name="_WHS2" localSheetId="17">#REF!</definedName>
    <definedName name="_WHS2" localSheetId="5">#REF!</definedName>
    <definedName name="_WHS2" localSheetId="9">#REF!</definedName>
    <definedName name="_WHS2" localSheetId="2">#REF!</definedName>
    <definedName name="_WHS2" localSheetId="23">#REF!</definedName>
    <definedName name="_WHS2">#REF!</definedName>
    <definedName name="_WHS3" localSheetId="4">#REF!</definedName>
    <definedName name="_WHS3" localSheetId="17">#REF!</definedName>
    <definedName name="_WHS3" localSheetId="5">#REF!</definedName>
    <definedName name="_WHS3" localSheetId="9">#REF!</definedName>
    <definedName name="_WHS3" localSheetId="2">#REF!</definedName>
    <definedName name="_WHS3" localSheetId="23">#REF!</definedName>
    <definedName name="_WHS3">#REF!</definedName>
    <definedName name="_WHS4" localSheetId="4">#REF!</definedName>
    <definedName name="_WHS4" localSheetId="17">#REF!</definedName>
    <definedName name="_WHS4" localSheetId="5">#REF!</definedName>
    <definedName name="_WHS4" localSheetId="9">#REF!</definedName>
    <definedName name="_WHS4" localSheetId="2">#REF!</definedName>
    <definedName name="_WHS4" localSheetId="23">#REF!</definedName>
    <definedName name="_WHS4">#REF!</definedName>
    <definedName name="_WHS5" localSheetId="4">#REF!</definedName>
    <definedName name="_WHS5" localSheetId="17">#REF!</definedName>
    <definedName name="_WHS5" localSheetId="5">#REF!</definedName>
    <definedName name="_WHS5" localSheetId="9">#REF!</definedName>
    <definedName name="_WHS5" localSheetId="2">#REF!</definedName>
    <definedName name="_WHS5" localSheetId="23">#REF!</definedName>
    <definedName name="_WHS5">#REF!</definedName>
    <definedName name="_vol93">'[5]BUSINESS AREAS'!$O$69</definedName>
    <definedName name="_vol94">'[5]BUSINESS AREAS'!$P$69</definedName>
    <definedName name="_vol95">'[5]BUSINESS AREAS'!$Q$69</definedName>
    <definedName name="_vol96">'[5]BUSINESS AREAS'!$R$69</definedName>
    <definedName name="_vol97">'[5]BUSINESS AREAS'!$S$69</definedName>
    <definedName name="_vol98">'[5]BUSINESS AREAS'!$T$69</definedName>
    <definedName name="_vol99">'[5]BUSINESS AREAS'!$U$69</definedName>
    <definedName name="_yr1990" localSheetId="4">[7]Main!#REF!</definedName>
    <definedName name="_yr1990" localSheetId="17">[7]Main!#REF!</definedName>
    <definedName name="_yr1990" localSheetId="5">[7]Main!#REF!</definedName>
    <definedName name="_yr1990" localSheetId="9">[7]Main!#REF!</definedName>
    <definedName name="_yr1990" localSheetId="2">[7]Main!#REF!</definedName>
    <definedName name="_yr1990" localSheetId="23">[7]Main!#REF!</definedName>
    <definedName name="_yr1990">[7]Main!#REF!</definedName>
    <definedName name="_Yr1992" localSheetId="4">'[3]DCF old'!#REF!</definedName>
    <definedName name="_Yr1992" localSheetId="17">'[3]DCF old'!#REF!</definedName>
    <definedName name="_Yr1992" localSheetId="5">'[3]DCF old'!#REF!</definedName>
    <definedName name="_Yr1992" localSheetId="9">'[3]DCF old'!#REF!</definedName>
    <definedName name="_Yr1992" localSheetId="2">'[3]DCF old'!#REF!</definedName>
    <definedName name="_Yr1992" localSheetId="23">'[3]DCF old'!#REF!</definedName>
    <definedName name="_Yr1992">'[3]DCF old'!#REF!</definedName>
    <definedName name="_Yr1993" localSheetId="4">'[3]DCF old'!#REF!</definedName>
    <definedName name="_Yr1993" localSheetId="17">'[3]DCF old'!#REF!</definedName>
    <definedName name="_Yr1993" localSheetId="5">'[3]DCF old'!#REF!</definedName>
    <definedName name="_Yr1993" localSheetId="9">'[3]DCF old'!#REF!</definedName>
    <definedName name="_Yr1993" localSheetId="2">'[3]DCF old'!#REF!</definedName>
    <definedName name="_Yr1993" localSheetId="23">'[3]DCF old'!#REF!</definedName>
    <definedName name="_Yr1993">'[3]DCF old'!#REF!</definedName>
    <definedName name="_Yr1994" localSheetId="4">'[3]DCF old'!#REF!</definedName>
    <definedName name="_Yr1994" localSheetId="17">'[3]DCF old'!#REF!</definedName>
    <definedName name="_Yr1994" localSheetId="5">'[3]DCF old'!#REF!</definedName>
    <definedName name="_Yr1994" localSheetId="9">'[3]DCF old'!#REF!</definedName>
    <definedName name="_Yr1994" localSheetId="2">'[3]DCF old'!#REF!</definedName>
    <definedName name="_Yr1994" localSheetId="23">'[3]DCF old'!#REF!</definedName>
    <definedName name="_Yr1994">'[3]DCF old'!#REF!</definedName>
    <definedName name="_Yr1995" localSheetId="4">'[3]DCF old'!#REF!</definedName>
    <definedName name="_Yr1995" localSheetId="17">'[3]DCF old'!#REF!</definedName>
    <definedName name="_Yr1995" localSheetId="5">'[3]DCF old'!#REF!</definedName>
    <definedName name="_Yr1995" localSheetId="9">'[3]DCF old'!#REF!</definedName>
    <definedName name="_Yr1995" localSheetId="2">'[3]DCF old'!#REF!</definedName>
    <definedName name="_Yr1995" localSheetId="23">'[3]DCF old'!#REF!</definedName>
    <definedName name="_Yr1995">'[3]DCF old'!#REF!</definedName>
    <definedName name="_Yr1996" localSheetId="4">'[3]DCF old'!#REF!</definedName>
    <definedName name="_Yr1996" localSheetId="17">'[3]DCF old'!#REF!</definedName>
    <definedName name="_Yr1996" localSheetId="5">'[3]DCF old'!#REF!</definedName>
    <definedName name="_Yr1996" localSheetId="9">'[3]DCF old'!#REF!</definedName>
    <definedName name="_Yr1996" localSheetId="2">'[3]DCF old'!#REF!</definedName>
    <definedName name="_Yr1996" localSheetId="23">'[3]DCF old'!#REF!</definedName>
    <definedName name="_Yr1996">'[3]DCF old'!#REF!</definedName>
    <definedName name="_Yr1997" localSheetId="4">'[3]DCF old'!#REF!</definedName>
    <definedName name="_Yr1997" localSheetId="17">'[3]DCF old'!#REF!</definedName>
    <definedName name="_Yr1997" localSheetId="5">'[3]DCF old'!#REF!</definedName>
    <definedName name="_Yr1997" localSheetId="9">'[3]DCF old'!#REF!</definedName>
    <definedName name="_Yr1997" localSheetId="2">'[3]DCF old'!#REF!</definedName>
    <definedName name="_Yr1997" localSheetId="23">'[3]DCF old'!#REF!</definedName>
    <definedName name="_Yr1997">'[3]DCF old'!#REF!</definedName>
    <definedName name="_Yr1998" localSheetId="4">'[3]DCF old'!#REF!</definedName>
    <definedName name="_Yr1998" localSheetId="17">'[3]DCF old'!#REF!</definedName>
    <definedName name="_Yr1998" localSheetId="5">'[3]DCF old'!#REF!</definedName>
    <definedName name="_Yr1998" localSheetId="9">'[3]DCF old'!#REF!</definedName>
    <definedName name="_Yr1998" localSheetId="2">'[3]DCF old'!#REF!</definedName>
    <definedName name="_Yr1998" localSheetId="23">'[3]DCF old'!#REF!</definedName>
    <definedName name="_Yr1998">'[3]DCF old'!#REF!</definedName>
    <definedName name="_Yr1999" localSheetId="4">'[3]DCF old'!#REF!</definedName>
    <definedName name="_Yr1999" localSheetId="17">'[3]DCF old'!#REF!</definedName>
    <definedName name="_Yr1999" localSheetId="5">'[3]DCF old'!#REF!</definedName>
    <definedName name="_Yr1999" localSheetId="9">'[3]DCF old'!#REF!</definedName>
    <definedName name="_Yr1999" localSheetId="2">'[3]DCF old'!#REF!</definedName>
    <definedName name="_Yr1999" localSheetId="23">'[3]DCF old'!#REF!</definedName>
    <definedName name="_Yr1999">'[3]DCF old'!#REF!</definedName>
    <definedName name="_Yr2000" localSheetId="4">'[3]DCF old'!#REF!</definedName>
    <definedName name="_Yr2000" localSheetId="17">'[3]DCF old'!#REF!</definedName>
    <definedName name="_Yr2000" localSheetId="5">'[3]DCF old'!#REF!</definedName>
    <definedName name="_Yr2000" localSheetId="9">'[3]DCF old'!#REF!</definedName>
    <definedName name="_Yr2000" localSheetId="2">'[3]DCF old'!#REF!</definedName>
    <definedName name="_Yr2000" localSheetId="23">'[3]DCF old'!#REF!</definedName>
    <definedName name="_Yr2000">'[3]DCF old'!#REF!</definedName>
    <definedName name="_Yr2003" localSheetId="4">#REF!,#REF!,#REF!</definedName>
    <definedName name="_Yr2003" localSheetId="17">#REF!,#REF!,#REF!</definedName>
    <definedName name="_Yr2003" localSheetId="5">#REF!,#REF!,#REF!</definedName>
    <definedName name="_Yr2003" localSheetId="9">#REF!,#REF!,#REF!</definedName>
    <definedName name="_Yr2003" localSheetId="2">#REF!,#REF!,#REF!</definedName>
    <definedName name="_Yr2003" localSheetId="23">#REF!,#REF!,#REF!</definedName>
    <definedName name="_Yr2003">#REF!,#REF!,#REF!</definedName>
    <definedName name="_Yr2004" localSheetId="4">#REF!,#REF!,#REF!</definedName>
    <definedName name="_Yr2004" localSheetId="17">#REF!,#REF!,#REF!</definedName>
    <definedName name="_Yr2004" localSheetId="5">#REF!,#REF!,#REF!</definedName>
    <definedName name="_Yr2004" localSheetId="9">#REF!,#REF!,#REF!</definedName>
    <definedName name="_Yr2004" localSheetId="2">#REF!,#REF!,#REF!</definedName>
    <definedName name="_Yr2004" localSheetId="23">#REF!,#REF!,#REF!</definedName>
    <definedName name="_Yr2004">#REF!,#REF!,#REF!</definedName>
    <definedName name="_Yr2005" localSheetId="4">#REF!</definedName>
    <definedName name="_Yr2005" localSheetId="17">#REF!</definedName>
    <definedName name="_Yr2005" localSheetId="5">#REF!</definedName>
    <definedName name="_Yr2005" localSheetId="9">#REF!</definedName>
    <definedName name="_Yr2005" localSheetId="2">#REF!</definedName>
    <definedName name="_Yr2005" localSheetId="23">#REF!</definedName>
    <definedName name="_Yr2005">#REF!</definedName>
    <definedName name="_Yr2006" localSheetId="4">#REF!</definedName>
    <definedName name="_Yr2006" localSheetId="17">#REF!</definedName>
    <definedName name="_Yr2006" localSheetId="5">#REF!</definedName>
    <definedName name="_Yr2006" localSheetId="9">#REF!</definedName>
    <definedName name="_Yr2006" localSheetId="2">#REF!</definedName>
    <definedName name="_Yr2006" localSheetId="23">#REF!</definedName>
    <definedName name="_Yr2006">#REF!</definedName>
    <definedName name="A" localSheetId="4">#REF!</definedName>
    <definedName name="A" localSheetId="17">#REF!</definedName>
    <definedName name="A" localSheetId="5">#REF!</definedName>
    <definedName name="A" localSheetId="9">#REF!</definedName>
    <definedName name="A" localSheetId="2">#REF!</definedName>
    <definedName name="A" localSheetId="23">#REF!</definedName>
    <definedName name="A">#REF!</definedName>
    <definedName name="Acc_payable">'[8]Invested capital_VDF'!$C$17:$AE$17</definedName>
    <definedName name="Acc_payable_growth_fore">[8]Forecasts_VDF!$H$150:$K$150</definedName>
    <definedName name="Acc_Rec">'[8]Invested capital_VDF'!$C$7:$AE$7</definedName>
    <definedName name="Acc_Rec_growth_fore">[8]Forecasts_VDF!$H$147:$K$147</definedName>
    <definedName name="Acc_Rec_turns">'[8]Invested capital_VDF'!$C$95:$Q$95</definedName>
    <definedName name="Accel_Ratio">'[8]Summary Page_VDF'!$E$9</definedName>
    <definedName name="Accountcurrency">'[9]worksheet lookup table'!$B$15</definedName>
    <definedName name="accounts">[10]Sheet1!$A$2:$N$53</definedName>
    <definedName name="Accounts_payable" localSheetId="4">#REF!</definedName>
    <definedName name="Accounts_payable" localSheetId="17">#REF!</definedName>
    <definedName name="Accounts_payable" localSheetId="5">#REF!</definedName>
    <definedName name="Accounts_payable" localSheetId="9">#REF!</definedName>
    <definedName name="Accounts_payable" localSheetId="2">#REF!</definedName>
    <definedName name="Accounts_payable" localSheetId="23">#REF!</definedName>
    <definedName name="Accounts_payable">#REF!</definedName>
    <definedName name="Accrued_compensation">'[8]Invested capital_VDF'!$C$20:$AE$20</definedName>
    <definedName name="Accrued_compensation_growth_fore">[8]Forecasts_VDF!$H$153:$K$153</definedName>
    <definedName name="Accrued_Expenditure" localSheetId="4">#REF!</definedName>
    <definedName name="Accrued_Expenditure" localSheetId="17">#REF!</definedName>
    <definedName name="Accrued_Expenditure" localSheetId="5">#REF!</definedName>
    <definedName name="Accrued_Expenditure" localSheetId="9">#REF!</definedName>
    <definedName name="Accrued_Expenditure" localSheetId="2">#REF!</definedName>
    <definedName name="Accrued_Expenditure" localSheetId="23">#REF!</definedName>
    <definedName name="Accrued_Expenditure">#REF!</definedName>
    <definedName name="Accrued_expenses">'[8]Invested capital_VDF'!$C$18:$AE$18</definedName>
    <definedName name="Accrued_expenses_growth_fore">[8]Forecasts_VDF!$H$151:$K$151</definedName>
    <definedName name="Accum_Cap_Expenses">'[8]Invested capital_VDF'!$C$40:$AE$40</definedName>
    <definedName name="Accum_Cap_Expenses_growth_fore">[8]Forecasts_VDF!$H$164:$K$164</definedName>
    <definedName name="Accum_Goodwill_Amort">'[8]Invested capital_VDF'!$C$37:$AE$37</definedName>
    <definedName name="Accum_Goodwill_Amort_growth_fore">[8]Forecasts_VDF!$H$163:$K$163</definedName>
    <definedName name="Accum_Other_Amort.">'[8]Invested capital_VDF'!$C$39:$AZ$39</definedName>
    <definedName name="acp" localSheetId="4">'[3]DCF old'!#REF!</definedName>
    <definedName name="acp" localSheetId="17">'[3]DCF old'!#REF!</definedName>
    <definedName name="acp" localSheetId="5">'[3]DCF old'!#REF!</definedName>
    <definedName name="acp" localSheetId="9">'[3]DCF old'!#REF!</definedName>
    <definedName name="acp" localSheetId="2">'[3]DCF old'!#REF!</definedName>
    <definedName name="acp" localSheetId="23">'[3]DCF old'!#REF!</definedName>
    <definedName name="acp">'[3]DCF old'!#REF!</definedName>
    <definedName name="Acquisition_divestments" localSheetId="4">#REF!</definedName>
    <definedName name="Acquisition_divestments" localSheetId="17">#REF!</definedName>
    <definedName name="Acquisition_divestments" localSheetId="5">#REF!</definedName>
    <definedName name="Acquisition_divestments" localSheetId="9">#REF!</definedName>
    <definedName name="Acquisition_divestments" localSheetId="2">#REF!</definedName>
    <definedName name="Acquisition_divestments" localSheetId="23">#REF!</definedName>
    <definedName name="Acquisition_divestments">#REF!</definedName>
    <definedName name="Acquisitions" localSheetId="4">#REF!</definedName>
    <definedName name="Acquisitions" localSheetId="17">#REF!</definedName>
    <definedName name="Acquisitions" localSheetId="5">#REF!</definedName>
    <definedName name="Acquisitions" localSheetId="9">#REF!</definedName>
    <definedName name="Acquisitions" localSheetId="2">#REF!</definedName>
    <definedName name="Acquisitions" localSheetId="23">#REF!</definedName>
    <definedName name="Acquisitions">#REF!</definedName>
    <definedName name="acr" localSheetId="4">'[3]DCF old'!#REF!</definedName>
    <definedName name="acr" localSheetId="17">'[3]DCF old'!#REF!</definedName>
    <definedName name="acr" localSheetId="5">'[3]DCF old'!#REF!</definedName>
    <definedName name="acr" localSheetId="9">'[3]DCF old'!#REF!</definedName>
    <definedName name="acr" localSheetId="2">'[3]DCF old'!#REF!</definedName>
    <definedName name="acr" localSheetId="23">'[3]DCF old'!#REF!</definedName>
    <definedName name="acr">'[3]DCF old'!#REF!</definedName>
    <definedName name="acr_rem" localSheetId="4">'[3]DCF old'!#REF!</definedName>
    <definedName name="acr_rem" localSheetId="17">'[3]DCF old'!#REF!</definedName>
    <definedName name="acr_rem" localSheetId="5">'[3]DCF old'!#REF!</definedName>
    <definedName name="acr_rem" localSheetId="9">'[3]DCF old'!#REF!</definedName>
    <definedName name="acr_rem" localSheetId="2">'[3]DCF old'!#REF!</definedName>
    <definedName name="acr_rem" localSheetId="23">'[3]DCF old'!#REF!</definedName>
    <definedName name="acr_rem">'[3]DCF old'!#REF!</definedName>
    <definedName name="Add_Fin" localSheetId="4">#REF!</definedName>
    <definedName name="Add_Fin" localSheetId="17">#REF!</definedName>
    <definedName name="Add_Fin" localSheetId="5">#REF!</definedName>
    <definedName name="Add_Fin" localSheetId="9">#REF!</definedName>
    <definedName name="Add_Fin" localSheetId="2">#REF!</definedName>
    <definedName name="Add_Fin" localSheetId="23">#REF!</definedName>
    <definedName name="Add_Fin">#REF!</definedName>
    <definedName name="Add_Other" localSheetId="4">#REF!</definedName>
    <definedName name="Add_Other" localSheetId="17">#REF!</definedName>
    <definedName name="Add_Other" localSheetId="5">#REF!</definedName>
    <definedName name="Add_Other" localSheetId="9">#REF!</definedName>
    <definedName name="Add_Other" localSheetId="2">#REF!</definedName>
    <definedName name="Add_Other" localSheetId="23">#REF!</definedName>
    <definedName name="Add_Other">#REF!</definedName>
    <definedName name="ADDED_VALUE" localSheetId="4">#REF!</definedName>
    <definedName name="ADDED_VALUE" localSheetId="17">#REF!</definedName>
    <definedName name="ADDED_VALUE" localSheetId="5">#REF!</definedName>
    <definedName name="ADDED_VALUE" localSheetId="9">#REF!</definedName>
    <definedName name="ADDED_VALUE" localSheetId="2">#REF!</definedName>
    <definedName name="ADDED_VALUE" localSheetId="23">#REF!</definedName>
    <definedName name="ADDED_VALUE">#REF!</definedName>
    <definedName name="Adj_net_oper_fore">[8]Forecasts_VDF!$E$25:$X$25</definedName>
    <definedName name="adj_tax">'[3]DCF old'!$I$12:$U$12</definedName>
    <definedName name="ADJOUTSTANDCONVNOMYE" localSheetId="4">'[11]A table'!#REF!</definedName>
    <definedName name="ADJOUTSTANDCONVNOMYE" localSheetId="17">'[11]A table'!#REF!</definedName>
    <definedName name="ADJOUTSTANDCONVNOMYE" localSheetId="5">'[11]A table'!#REF!</definedName>
    <definedName name="ADJOUTSTANDCONVNOMYE" localSheetId="9">'[11]A table'!#REF!</definedName>
    <definedName name="ADJOUTSTANDCONVNOMYE" localSheetId="2">'[11]A table'!#REF!</definedName>
    <definedName name="ADJOUTSTANDCONVNOMYE" localSheetId="23">'[11]A table'!#REF!</definedName>
    <definedName name="ADJOUTSTANDCONVNOMYE">'[11]A table'!#REF!</definedName>
    <definedName name="Adjusted_Common_Equity">'[8]Invested capital_VDF'!$C$83:$AE$83</definedName>
    <definedName name="Adjusted_Income_Available_to_Common">[8]NOPAT_VDF!$C$57:$AU$57</definedName>
    <definedName name="Adjusted_Net_Operating_Profit">[8]NOPAT_VDF!$C$26:$AU$26</definedName>
    <definedName name="After_tax_charge">[8]NOPAT_VDF!$C$60:$AZ$60</definedName>
    <definedName name="After_Tax_charges_gains">[8]NOPAT_VDF!$C$92:$AZ$92</definedName>
    <definedName name="aftertax_margin" localSheetId="4">'[3]DCF old'!#REF!</definedName>
    <definedName name="aftertax_margin" localSheetId="17">'[3]DCF old'!#REF!</definedName>
    <definedName name="aftertax_margin" localSheetId="5">'[3]DCF old'!#REF!</definedName>
    <definedName name="aftertax_margin" localSheetId="9">'[3]DCF old'!#REF!</definedName>
    <definedName name="aftertax_margin" localSheetId="2">'[3]DCF old'!#REF!</definedName>
    <definedName name="aftertax_margin" localSheetId="23">'[3]DCF old'!#REF!</definedName>
    <definedName name="aftertax_margin">'[3]DCF old'!#REF!</definedName>
    <definedName name="age00" localSheetId="4">#REF!</definedName>
    <definedName name="age00" localSheetId="17">#REF!</definedName>
    <definedName name="age00" localSheetId="5">#REF!</definedName>
    <definedName name="age00" localSheetId="9">#REF!</definedName>
    <definedName name="age00" localSheetId="2">#REF!</definedName>
    <definedName name="age00" localSheetId="23">#REF!</definedName>
    <definedName name="age00">#REF!</definedName>
    <definedName name="agga" localSheetId="4">#REF!</definedName>
    <definedName name="agga" localSheetId="17">#REF!</definedName>
    <definedName name="agga" localSheetId="5">#REF!</definedName>
    <definedName name="agga" localSheetId="9">#REF!</definedName>
    <definedName name="agga" localSheetId="2">#REF!</definedName>
    <definedName name="agga" localSheetId="23">#REF!</definedName>
    <definedName name="agga">#REF!</definedName>
    <definedName name="aktier" localSheetId="4">#REF!</definedName>
    <definedName name="aktier" localSheetId="17">#REF!</definedName>
    <definedName name="aktier" localSheetId="5">#REF!</definedName>
    <definedName name="aktier" localSheetId="9">#REF!</definedName>
    <definedName name="aktier" localSheetId="2">#REF!</definedName>
    <definedName name="aktier" localSheetId="23">#REF!</definedName>
    <definedName name="aktier">#REF!</definedName>
    <definedName name="Amortisation" localSheetId="4">#REF!</definedName>
    <definedName name="Amortisation" localSheetId="17">#REF!</definedName>
    <definedName name="Amortisation" localSheetId="5">#REF!</definedName>
    <definedName name="Amortisation" localSheetId="9">#REF!</definedName>
    <definedName name="Amortisation" localSheetId="2">#REF!</definedName>
    <definedName name="Amortisation" localSheetId="23">#REF!</definedName>
    <definedName name="Amortisation">#REF!</definedName>
    <definedName name="an_mail" localSheetId="4">'[3]DCF old'!#REF!</definedName>
    <definedName name="an_mail" localSheetId="17">'[3]DCF old'!#REF!</definedName>
    <definedName name="an_mail" localSheetId="5">'[3]DCF old'!#REF!</definedName>
    <definedName name="an_mail" localSheetId="9">'[3]DCF old'!#REF!</definedName>
    <definedName name="an_mail" localSheetId="2">'[3]DCF old'!#REF!</definedName>
    <definedName name="an_mail" localSheetId="23">'[3]DCF old'!#REF!</definedName>
    <definedName name="an_mail">'[3]DCF old'!#REF!</definedName>
    <definedName name="an_name" localSheetId="4">'[3]DCF old'!#REF!</definedName>
    <definedName name="an_name" localSheetId="17">'[3]DCF old'!#REF!</definedName>
    <definedName name="an_name" localSheetId="5">'[3]DCF old'!#REF!</definedName>
    <definedName name="an_name" localSheetId="9">'[3]DCF old'!#REF!</definedName>
    <definedName name="an_name" localSheetId="2">'[3]DCF old'!#REF!</definedName>
    <definedName name="an_name" localSheetId="23">'[3]DCF old'!#REF!</definedName>
    <definedName name="an_name">'[3]DCF old'!#REF!</definedName>
    <definedName name="an_sector" localSheetId="4">#REF!</definedName>
    <definedName name="an_sector" localSheetId="17">#REF!</definedName>
    <definedName name="an_sector" localSheetId="5">#REF!</definedName>
    <definedName name="an_sector" localSheetId="9">#REF!</definedName>
    <definedName name="an_sector" localSheetId="2">#REF!</definedName>
    <definedName name="an_sector" localSheetId="23">#REF!</definedName>
    <definedName name="an_sector">#REF!</definedName>
    <definedName name="an_tel" localSheetId="4">'[3]DCF old'!#REF!</definedName>
    <definedName name="an_tel" localSheetId="17">'[3]DCF old'!#REF!</definedName>
    <definedName name="an_tel" localSheetId="5">'[3]DCF old'!#REF!</definedName>
    <definedName name="an_tel" localSheetId="9">'[3]DCF old'!#REF!</definedName>
    <definedName name="an_tel" localSheetId="2">'[3]DCF old'!#REF!</definedName>
    <definedName name="an_tel" localSheetId="23">'[3]DCF old'!#REF!</definedName>
    <definedName name="an_tel">'[3]DCF old'!#REF!</definedName>
    <definedName name="aq" localSheetId="4">#REF!</definedName>
    <definedName name="aq" localSheetId="17">#REF!</definedName>
    <definedName name="aq" localSheetId="5">#REF!</definedName>
    <definedName name="aq" localSheetId="9">#REF!</definedName>
    <definedName name="aq" localSheetId="2">#REF!</definedName>
    <definedName name="aq" localSheetId="23">#REF!</definedName>
    <definedName name="aq">#REF!</definedName>
    <definedName name="arvid" localSheetId="4">#REF!</definedName>
    <definedName name="arvid" localSheetId="17">#REF!</definedName>
    <definedName name="arvid" localSheetId="5">#REF!</definedName>
    <definedName name="arvid" localSheetId="9">#REF!</definedName>
    <definedName name="arvid" localSheetId="2">#REF!</definedName>
    <definedName name="arvid" localSheetId="23">#REF!</definedName>
    <definedName name="arvid">#REF!</definedName>
    <definedName name="Asia" localSheetId="4">#REF!</definedName>
    <definedName name="Asia" localSheetId="17">#REF!</definedName>
    <definedName name="Asia" localSheetId="5">#REF!</definedName>
    <definedName name="Asia" localSheetId="9">#REF!</definedName>
    <definedName name="Asia" localSheetId="2">#REF!</definedName>
    <definedName name="Asia" localSheetId="23">#REF!</definedName>
    <definedName name="Asia">#REF!</definedName>
    <definedName name="Asia_w" localSheetId="4">#REF!</definedName>
    <definedName name="Asia_w" localSheetId="17">#REF!</definedName>
    <definedName name="Asia_w" localSheetId="5">#REF!</definedName>
    <definedName name="Asia_w" localSheetId="9">#REF!</definedName>
    <definedName name="Asia_w" localSheetId="2">#REF!</definedName>
    <definedName name="Asia_w" localSheetId="23">#REF!</definedName>
    <definedName name="Asia_w">#REF!</definedName>
    <definedName name="ASSOC" localSheetId="4">#REF!</definedName>
    <definedName name="ASSOC" localSheetId="17">#REF!</definedName>
    <definedName name="ASSOC" localSheetId="5">#REF!</definedName>
    <definedName name="ASSOC" localSheetId="9">#REF!</definedName>
    <definedName name="ASSOC" localSheetId="2">#REF!</definedName>
    <definedName name="ASSOC" localSheetId="23">#REF!</definedName>
    <definedName name="ASSOC">#REF!</definedName>
    <definedName name="Associated_income" localSheetId="4">#REF!</definedName>
    <definedName name="Associated_income" localSheetId="17">#REF!</definedName>
    <definedName name="Associated_income" localSheetId="5">#REF!</definedName>
    <definedName name="Associated_income" localSheetId="9">#REF!</definedName>
    <definedName name="Associated_income" localSheetId="2">#REF!</definedName>
    <definedName name="Associated_income" localSheetId="23">#REF!</definedName>
    <definedName name="Associated_income">#REF!</definedName>
    <definedName name="Associates" localSheetId="4">#REF!</definedName>
    <definedName name="Associates" localSheetId="17">#REF!</definedName>
    <definedName name="Associates" localSheetId="5">#REF!</definedName>
    <definedName name="Associates" localSheetId="9">#REF!</definedName>
    <definedName name="Associates" localSheetId="2">#REF!</definedName>
    <definedName name="Associates" localSheetId="23">#REF!</definedName>
    <definedName name="Associates">#REF!</definedName>
    <definedName name="av_00" localSheetId="4">#REF!</definedName>
    <definedName name="av_00" localSheetId="17">#REF!</definedName>
    <definedName name="av_00" localSheetId="5">#REF!</definedName>
    <definedName name="av_00" localSheetId="9">#REF!</definedName>
    <definedName name="av_00" localSheetId="2">#REF!</definedName>
    <definedName name="av_00" localSheetId="23">#REF!</definedName>
    <definedName name="av_00">#REF!</definedName>
    <definedName name="av_01" localSheetId="4">#REF!</definedName>
    <definedName name="av_01" localSheetId="17">#REF!</definedName>
    <definedName name="av_01" localSheetId="5">#REF!</definedName>
    <definedName name="av_01" localSheetId="9">#REF!</definedName>
    <definedName name="av_01" localSheetId="2">#REF!</definedName>
    <definedName name="av_01" localSheetId="23">#REF!</definedName>
    <definedName name="av_01">#REF!</definedName>
    <definedName name="av_02" localSheetId="4">#REF!</definedName>
    <definedName name="av_02" localSheetId="17">#REF!</definedName>
    <definedName name="av_02" localSheetId="5">#REF!</definedName>
    <definedName name="av_02" localSheetId="9">#REF!</definedName>
    <definedName name="av_02" localSheetId="2">#REF!</definedName>
    <definedName name="av_02" localSheetId="23">#REF!</definedName>
    <definedName name="av_02">#REF!</definedName>
    <definedName name="av_03">[1]CASINO2!$W$315</definedName>
    <definedName name="av_99" localSheetId="4">#REF!</definedName>
    <definedName name="av_99" localSheetId="17">#REF!</definedName>
    <definedName name="av_99" localSheetId="5">#REF!</definedName>
    <definedName name="av_99" localSheetId="9">#REF!</definedName>
    <definedName name="av_99" localSheetId="2">#REF!</definedName>
    <definedName name="av_99" localSheetId="23">#REF!</definedName>
    <definedName name="av_99">#REF!</definedName>
    <definedName name="av_s00" localSheetId="4">#REF!</definedName>
    <definedName name="av_s00" localSheetId="17">#REF!</definedName>
    <definedName name="av_s00" localSheetId="5">#REF!</definedName>
    <definedName name="av_s00" localSheetId="9">#REF!</definedName>
    <definedName name="av_s00" localSheetId="2">#REF!</definedName>
    <definedName name="av_s00" localSheetId="23">#REF!</definedName>
    <definedName name="av_s00">#REF!</definedName>
    <definedName name="av_s01" localSheetId="4">#REF!</definedName>
    <definedName name="av_s01" localSheetId="17">#REF!</definedName>
    <definedName name="av_s01" localSheetId="5">#REF!</definedName>
    <definedName name="av_s01" localSheetId="9">#REF!</definedName>
    <definedName name="av_s01" localSheetId="2">#REF!</definedName>
    <definedName name="av_s01" localSheetId="23">#REF!</definedName>
    <definedName name="av_s01">#REF!</definedName>
    <definedName name="av_s02" localSheetId="4">#REF!</definedName>
    <definedName name="av_s02" localSheetId="17">#REF!</definedName>
    <definedName name="av_s02" localSheetId="5">#REF!</definedName>
    <definedName name="av_s02" localSheetId="9">#REF!</definedName>
    <definedName name="av_s02" localSheetId="2">#REF!</definedName>
    <definedName name="av_s02" localSheetId="23">#REF!</definedName>
    <definedName name="av_s02">#REF!</definedName>
    <definedName name="av_s03">[1]CASINO2!$W$316</definedName>
    <definedName name="av_s99" localSheetId="4">#REF!</definedName>
    <definedName name="av_s99" localSheetId="17">#REF!</definedName>
    <definedName name="av_s99" localSheetId="5">#REF!</definedName>
    <definedName name="av_s99" localSheetId="9">#REF!</definedName>
    <definedName name="av_s99" localSheetId="2">#REF!</definedName>
    <definedName name="av_s99" localSheetId="23">#REF!</definedName>
    <definedName name="av_s99">#REF!</definedName>
    <definedName name="Average_invested_capital">'[8]Invested capital_VDF'!$C$89:$AZ$89</definedName>
    <definedName name="Average_invested_capital_DCF">[8]DCF_VDF!$C$78:$AZ$78</definedName>
    <definedName name="Average_thereafter">'[8]PV of Op Leases_VDF'!$C$16:$AX$16</definedName>
    <definedName name="avg_period" localSheetId="4">#REF!</definedName>
    <definedName name="avg_period" localSheetId="17">#REF!</definedName>
    <definedName name="avg_period" localSheetId="5">#REF!</definedName>
    <definedName name="avg_period" localSheetId="9">#REF!</definedName>
    <definedName name="avg_period" localSheetId="2">#REF!</definedName>
    <definedName name="avg_period" localSheetId="23">#REF!</definedName>
    <definedName name="avg_period">#REF!</definedName>
    <definedName name="AVGVOLUME" localSheetId="4">'[11]A table'!#REF!</definedName>
    <definedName name="AVGVOLUME" localSheetId="17">'[11]A table'!#REF!</definedName>
    <definedName name="AVGVOLUME" localSheetId="5">'[11]A table'!#REF!</definedName>
    <definedName name="AVGVOLUME" localSheetId="9">'[11]A table'!#REF!</definedName>
    <definedName name="AVGVOLUME" localSheetId="2">'[11]A table'!#REF!</definedName>
    <definedName name="AVGVOLUME" localSheetId="23">'[11]A table'!#REF!</definedName>
    <definedName name="AVGVOLUME">'[11]A table'!#REF!</definedName>
    <definedName name="b" localSheetId="4">#N/A</definedName>
    <definedName name="b" localSheetId="17">#N/A</definedName>
    <definedName name="b" localSheetId="5">#N/A</definedName>
    <definedName name="b" localSheetId="9">#N/A</definedName>
    <definedName name="b" localSheetId="3">#N/A</definedName>
    <definedName name="b" localSheetId="2">'IB10'!b</definedName>
    <definedName name="b">'IB10'!b</definedName>
    <definedName name="ba" localSheetId="4">#REF!</definedName>
    <definedName name="ba" localSheetId="17">#REF!</definedName>
    <definedName name="ba" localSheetId="5">#REF!</definedName>
    <definedName name="ba" localSheetId="9">#REF!</definedName>
    <definedName name="ba" localSheetId="2">#REF!</definedName>
    <definedName name="ba" localSheetId="23">#REF!</definedName>
    <definedName name="ba">#REF!</definedName>
    <definedName name="Balance_Sheet" localSheetId="4">#REF!</definedName>
    <definedName name="Balance_Sheet" localSheetId="17">#REF!</definedName>
    <definedName name="Balance_Sheet" localSheetId="5">#REF!</definedName>
    <definedName name="Balance_Sheet" localSheetId="9">#REF!</definedName>
    <definedName name="Balance_Sheet" localSheetId="2">#REF!</definedName>
    <definedName name="Balance_Sheet" localSheetId="23">#REF!</definedName>
    <definedName name="Balance_Sheet">#REF!</definedName>
    <definedName name="BALFULL" localSheetId="4">#REF!</definedName>
    <definedName name="BALFULL" localSheetId="17">#REF!</definedName>
    <definedName name="BALFULL" localSheetId="5">#REF!</definedName>
    <definedName name="BALFULL" localSheetId="9">#REF!</definedName>
    <definedName name="BALFULL" localSheetId="2">#REF!</definedName>
    <definedName name="BALFULL" localSheetId="23">#REF!</definedName>
    <definedName name="BALFULL">#REF!</definedName>
    <definedName name="BASA" localSheetId="4">#REF!</definedName>
    <definedName name="BASA" localSheetId="17">#REF!</definedName>
    <definedName name="BASA" localSheetId="5">#REF!</definedName>
    <definedName name="BASA" localSheetId="9">#REF!</definedName>
    <definedName name="BASA" localSheetId="2">#REF!</definedName>
    <definedName name="BASA" localSheetId="23">#REF!</definedName>
    <definedName name="BASA">#REF!</definedName>
    <definedName name="Base_info" localSheetId="4">#REF!</definedName>
    <definedName name="Base_info" localSheetId="17">#REF!</definedName>
    <definedName name="Base_info" localSheetId="5">#REF!</definedName>
    <definedName name="Base_info" localSheetId="9">#REF!</definedName>
    <definedName name="Base_info" localSheetId="2">#REF!</definedName>
    <definedName name="Base_info" localSheetId="23">#REF!</definedName>
    <definedName name="Base_info">#REF!</definedName>
    <definedName name="baseval" localSheetId="4">'[3]DCF old'!#REF!</definedName>
    <definedName name="baseval" localSheetId="17">'[3]DCF old'!#REF!</definedName>
    <definedName name="baseval" localSheetId="5">'[3]DCF old'!#REF!</definedName>
    <definedName name="baseval" localSheetId="9">'[3]DCF old'!#REF!</definedName>
    <definedName name="baseval" localSheetId="2">'[3]DCF old'!#REF!</definedName>
    <definedName name="baseval" localSheetId="23">'[3]DCF old'!#REF!</definedName>
    <definedName name="baseval">'[3]DCF old'!#REF!</definedName>
    <definedName name="BASL" localSheetId="4">#REF!</definedName>
    <definedName name="BASL" localSheetId="17">#REF!</definedName>
    <definedName name="BASL" localSheetId="5">#REF!</definedName>
    <definedName name="BASL" localSheetId="9">#REF!</definedName>
    <definedName name="BASL" localSheetId="2">#REF!</definedName>
    <definedName name="BASL" localSheetId="23">#REF!</definedName>
    <definedName name="BASL">#REF!</definedName>
    <definedName name="bd" localSheetId="4">#REF!</definedName>
    <definedName name="bd" localSheetId="17">#REF!</definedName>
    <definedName name="bd" localSheetId="5">#REF!</definedName>
    <definedName name="bd" localSheetId="9">#REF!</definedName>
    <definedName name="bd" localSheetId="2">#REF!</definedName>
    <definedName name="bd" localSheetId="23">#REF!</definedName>
    <definedName name="bd">#REF!</definedName>
    <definedName name="be" localSheetId="4">#REF!</definedName>
    <definedName name="be" localSheetId="17">#REF!</definedName>
    <definedName name="be" localSheetId="5">#REF!</definedName>
    <definedName name="be" localSheetId="9">#REF!</definedName>
    <definedName name="be" localSheetId="2">#REF!</definedName>
    <definedName name="be" localSheetId="23">#REF!</definedName>
    <definedName name="be">#REF!</definedName>
    <definedName name="beta">'[3]DCF old'!$C$41</definedName>
    <definedName name="blA" localSheetId="4">#REF!</definedName>
    <definedName name="blA" localSheetId="17">#REF!</definedName>
    <definedName name="blA" localSheetId="5">#REF!</definedName>
    <definedName name="blA" localSheetId="9">#REF!</definedName>
    <definedName name="blA" localSheetId="2">#REF!</definedName>
    <definedName name="blA" localSheetId="23">#REF!</definedName>
    <definedName name="blA">#REF!</definedName>
    <definedName name="blb">[12]Sheet7!$L$3</definedName>
    <definedName name="BLQ" localSheetId="4">#REF!</definedName>
    <definedName name="BLQ" localSheetId="17">#REF!</definedName>
    <definedName name="BLQ" localSheetId="5">#REF!</definedName>
    <definedName name="BLQ" localSheetId="9">#REF!</definedName>
    <definedName name="BLQ" localSheetId="2">#REF!</definedName>
    <definedName name="BLQ" localSheetId="23">#REF!</definedName>
    <definedName name="BLQ">#REF!</definedName>
    <definedName name="Bond_rating">'[8]Summary Page_VDF'!$H$12</definedName>
    <definedName name="Book_value_per_share">'[8]Invested capital_VDF'!$R$85:$AU$85</definedName>
    <definedName name="BS" localSheetId="4">#REF!</definedName>
    <definedName name="BS" localSheetId="17">#REF!</definedName>
    <definedName name="BS" localSheetId="5">#REF!</definedName>
    <definedName name="BS" localSheetId="9">#REF!</definedName>
    <definedName name="BS" localSheetId="2">#REF!</definedName>
    <definedName name="BS" localSheetId="23">#REF!</definedName>
    <definedName name="BS">#REF!</definedName>
    <definedName name="BSCash" localSheetId="4">[13]model!#REF!</definedName>
    <definedName name="BSCash" localSheetId="17">[13]model!#REF!</definedName>
    <definedName name="BSCash" localSheetId="5">[13]model!#REF!</definedName>
    <definedName name="BSCash" localSheetId="9">[13]model!#REF!</definedName>
    <definedName name="BSCash" localSheetId="2">[13]model!#REF!</definedName>
    <definedName name="BSCash" localSheetId="23">[13]model!#REF!</definedName>
    <definedName name="BSCash">[13]model!#REF!</definedName>
    <definedName name="BSCash.f.1994" localSheetId="4">[13]model!#REF!</definedName>
    <definedName name="BSCash.f.1994" localSheetId="17">[13]model!#REF!</definedName>
    <definedName name="BSCash.f.1994" localSheetId="5">[13]model!#REF!</definedName>
    <definedName name="BSCash.f.1994" localSheetId="9">[13]model!#REF!</definedName>
    <definedName name="BSCash.f.1994" localSheetId="2">[13]model!#REF!</definedName>
    <definedName name="BSCash.f.1994" localSheetId="23">[13]model!#REF!</definedName>
    <definedName name="BSCash.f.1994">[13]model!#REF!</definedName>
    <definedName name="BSCash.f.1995" localSheetId="4">[13]model!#REF!</definedName>
    <definedName name="BSCash.f.1995" localSheetId="17">[13]model!#REF!</definedName>
    <definedName name="BSCash.f.1995" localSheetId="5">[13]model!#REF!</definedName>
    <definedName name="BSCash.f.1995" localSheetId="9">[13]model!#REF!</definedName>
    <definedName name="BSCash.f.1995" localSheetId="2">[13]model!#REF!</definedName>
    <definedName name="BSCash.f.1995" localSheetId="23">[13]model!#REF!</definedName>
    <definedName name="BSCash.f.1995">[13]model!#REF!</definedName>
    <definedName name="BSCash.f.1996" localSheetId="4">[13]model!#REF!</definedName>
    <definedName name="BSCash.f.1996" localSheetId="17">[13]model!#REF!</definedName>
    <definedName name="BSCash.f.1996" localSheetId="5">[13]model!#REF!</definedName>
    <definedName name="BSCash.f.1996" localSheetId="9">[13]model!#REF!</definedName>
    <definedName name="BSCash.f.1996" localSheetId="2">[13]model!#REF!</definedName>
    <definedName name="BSCash.f.1996" localSheetId="23">[13]model!#REF!</definedName>
    <definedName name="BSCash.f.1996">[13]model!#REF!</definedName>
    <definedName name="BSCash.f.1997" localSheetId="4">[13]model!#REF!</definedName>
    <definedName name="BSCash.f.1997" localSheetId="17">[13]model!#REF!</definedName>
    <definedName name="BSCash.f.1997" localSheetId="5">[13]model!#REF!</definedName>
    <definedName name="BSCash.f.1997" localSheetId="9">[13]model!#REF!</definedName>
    <definedName name="BSCash.f.1997" localSheetId="2">[13]model!#REF!</definedName>
    <definedName name="BSCash.f.1997" localSheetId="23">[13]model!#REF!</definedName>
    <definedName name="BSCash.f.1997">[13]model!#REF!</definedName>
    <definedName name="BSCash.f.1998" localSheetId="4">[13]model!#REF!</definedName>
    <definedName name="BSCash.f.1998" localSheetId="17">[13]model!#REF!</definedName>
    <definedName name="BSCash.f.1998" localSheetId="5">[13]model!#REF!</definedName>
    <definedName name="BSCash.f.1998" localSheetId="9">[13]model!#REF!</definedName>
    <definedName name="BSCash.f.1998" localSheetId="2">[13]model!#REF!</definedName>
    <definedName name="BSCash.f.1998" localSheetId="23">[13]model!#REF!</definedName>
    <definedName name="BSCash.f.1998">[13]model!#REF!</definedName>
    <definedName name="BSCash.f.1999" localSheetId="4">[13]model!#REF!</definedName>
    <definedName name="BSCash.f.1999" localSheetId="17">[13]model!#REF!</definedName>
    <definedName name="BSCash.f.1999" localSheetId="5">[13]model!#REF!</definedName>
    <definedName name="BSCash.f.1999" localSheetId="9">[13]model!#REF!</definedName>
    <definedName name="BSCash.f.1999" localSheetId="2">[13]model!#REF!</definedName>
    <definedName name="BSCash.f.1999" localSheetId="23">[13]model!#REF!</definedName>
    <definedName name="BSCash.f.1999">[13]model!#REF!</definedName>
    <definedName name="BSCash.f.2000" localSheetId="4">[13]model!#REF!</definedName>
    <definedName name="BSCash.f.2000" localSheetId="17">[13]model!#REF!</definedName>
    <definedName name="BSCash.f.2000" localSheetId="5">[13]model!#REF!</definedName>
    <definedName name="BSCash.f.2000" localSheetId="9">[13]model!#REF!</definedName>
    <definedName name="BSCash.f.2000" localSheetId="2">[13]model!#REF!</definedName>
    <definedName name="BSCash.f.2000" localSheetId="23">[13]model!#REF!</definedName>
    <definedName name="BSCash.f.2000">[13]model!#REF!</definedName>
    <definedName name="BSCorSal" localSheetId="4">#REF!</definedName>
    <definedName name="BSCorSal" localSheetId="17">#REF!</definedName>
    <definedName name="BSCorSal" localSheetId="5">#REF!</definedName>
    <definedName name="BSCorSal" localSheetId="9">#REF!</definedName>
    <definedName name="BSCorSal" localSheetId="2">#REF!</definedName>
    <definedName name="BSCorSal" localSheetId="23">#REF!</definedName>
    <definedName name="BSCorSal">#REF!</definedName>
    <definedName name="BSINV" localSheetId="4">[13]model!#REF!</definedName>
    <definedName name="BSINV" localSheetId="17">[13]model!#REF!</definedName>
    <definedName name="BSINV" localSheetId="5">[13]model!#REF!</definedName>
    <definedName name="BSINV" localSheetId="9">[13]model!#REF!</definedName>
    <definedName name="BSINV" localSheetId="2">[13]model!#REF!</definedName>
    <definedName name="BSINV" localSheetId="23">[13]model!#REF!</definedName>
    <definedName name="BSINV">[13]model!#REF!</definedName>
    <definedName name="BSINV.f.1994" localSheetId="4">[13]model!#REF!</definedName>
    <definedName name="BSINV.f.1994" localSheetId="17">[13]model!#REF!</definedName>
    <definedName name="BSINV.f.1994" localSheetId="5">[13]model!#REF!</definedName>
    <definedName name="BSINV.f.1994" localSheetId="9">[13]model!#REF!</definedName>
    <definedName name="BSINV.f.1994" localSheetId="2">[13]model!#REF!</definedName>
    <definedName name="BSINV.f.1994" localSheetId="23">[13]model!#REF!</definedName>
    <definedName name="BSINV.f.1994">[13]model!#REF!</definedName>
    <definedName name="BSINV.f.1995" localSheetId="4">[13]model!#REF!</definedName>
    <definedName name="BSINV.f.1995" localSheetId="17">[13]model!#REF!</definedName>
    <definedName name="BSINV.f.1995" localSheetId="5">[13]model!#REF!</definedName>
    <definedName name="BSINV.f.1995" localSheetId="9">[13]model!#REF!</definedName>
    <definedName name="BSINV.f.1995" localSheetId="2">[13]model!#REF!</definedName>
    <definedName name="BSINV.f.1995" localSheetId="23">[13]model!#REF!</definedName>
    <definedName name="BSINV.f.1995">[13]model!#REF!</definedName>
    <definedName name="BSINV.f.1996" localSheetId="4">[13]model!#REF!</definedName>
    <definedName name="BSINV.f.1996" localSheetId="17">[13]model!#REF!</definedName>
    <definedName name="BSINV.f.1996" localSheetId="5">[13]model!#REF!</definedName>
    <definedName name="BSINV.f.1996" localSheetId="9">[13]model!#REF!</definedName>
    <definedName name="BSINV.f.1996" localSheetId="2">[13]model!#REF!</definedName>
    <definedName name="BSINV.f.1996" localSheetId="23">[13]model!#REF!</definedName>
    <definedName name="BSINV.f.1996">[13]model!#REF!</definedName>
    <definedName name="BSINV.f.1997" localSheetId="4">[13]model!#REF!</definedName>
    <definedName name="BSINV.f.1997" localSheetId="17">[13]model!#REF!</definedName>
    <definedName name="BSINV.f.1997" localSheetId="5">[13]model!#REF!</definedName>
    <definedName name="BSINV.f.1997" localSheetId="9">[13]model!#REF!</definedName>
    <definedName name="BSINV.f.1997" localSheetId="2">[13]model!#REF!</definedName>
    <definedName name="BSINV.f.1997" localSheetId="23">[13]model!#REF!</definedName>
    <definedName name="BSINV.f.1997">[13]model!#REF!</definedName>
    <definedName name="BSINV.f.1998" localSheetId="4">[13]model!#REF!</definedName>
    <definedName name="BSINV.f.1998" localSheetId="17">[13]model!#REF!</definedName>
    <definedName name="BSINV.f.1998" localSheetId="5">[13]model!#REF!</definedName>
    <definedName name="BSINV.f.1998" localSheetId="9">[13]model!#REF!</definedName>
    <definedName name="BSINV.f.1998" localSheetId="2">[13]model!#REF!</definedName>
    <definedName name="BSINV.f.1998" localSheetId="23">[13]model!#REF!</definedName>
    <definedName name="BSINV.f.1998">[13]model!#REF!</definedName>
    <definedName name="BSINV.f.1999" localSheetId="4">[13]model!#REF!</definedName>
    <definedName name="BSINV.f.1999" localSheetId="17">[13]model!#REF!</definedName>
    <definedName name="BSINV.f.1999" localSheetId="5">[13]model!#REF!</definedName>
    <definedName name="BSINV.f.1999" localSheetId="9">[13]model!#REF!</definedName>
    <definedName name="BSINV.f.1999" localSheetId="2">[13]model!#REF!</definedName>
    <definedName name="BSINV.f.1999" localSheetId="23">[13]model!#REF!</definedName>
    <definedName name="BSINV.f.1999">[13]model!#REF!</definedName>
    <definedName name="BSINV.f.2000" localSheetId="4">[13]model!#REF!</definedName>
    <definedName name="BSINV.f.2000" localSheetId="17">[13]model!#REF!</definedName>
    <definedName name="BSINV.f.2000" localSheetId="5">[13]model!#REF!</definedName>
    <definedName name="BSINV.f.2000" localSheetId="9">[13]model!#REF!</definedName>
    <definedName name="BSINV.f.2000" localSheetId="2">[13]model!#REF!</definedName>
    <definedName name="BSINV.f.2000" localSheetId="23">[13]model!#REF!</definedName>
    <definedName name="BSINV.f.2000">[13]model!#REF!</definedName>
    <definedName name="BSMin" localSheetId="4">[13]model!#REF!</definedName>
    <definedName name="BSMin" localSheetId="17">[13]model!#REF!</definedName>
    <definedName name="BSMin" localSheetId="5">[13]model!#REF!</definedName>
    <definedName name="BSMin" localSheetId="9">[13]model!#REF!</definedName>
    <definedName name="BSMin" localSheetId="2">[13]model!#REF!</definedName>
    <definedName name="BSMin" localSheetId="23">[13]model!#REF!</definedName>
    <definedName name="BSMin">[13]model!#REF!</definedName>
    <definedName name="BSMin.f.1994" localSheetId="4">[13]model!#REF!</definedName>
    <definedName name="BSMin.f.1994" localSheetId="17">[13]model!#REF!</definedName>
    <definedName name="BSMin.f.1994" localSheetId="5">[13]model!#REF!</definedName>
    <definedName name="BSMin.f.1994" localSheetId="9">[13]model!#REF!</definedName>
    <definedName name="BSMin.f.1994" localSheetId="2">[13]model!#REF!</definedName>
    <definedName name="BSMin.f.1994" localSheetId="23">[13]model!#REF!</definedName>
    <definedName name="BSMin.f.1994">[13]model!#REF!</definedName>
    <definedName name="BSMin.f.1995" localSheetId="4">[13]model!#REF!</definedName>
    <definedName name="BSMin.f.1995" localSheetId="17">[13]model!#REF!</definedName>
    <definedName name="BSMin.f.1995" localSheetId="5">[13]model!#REF!</definedName>
    <definedName name="BSMin.f.1995" localSheetId="9">[13]model!#REF!</definedName>
    <definedName name="BSMin.f.1995" localSheetId="2">[13]model!#REF!</definedName>
    <definedName name="BSMin.f.1995" localSheetId="23">[13]model!#REF!</definedName>
    <definedName name="BSMin.f.1995">[13]model!#REF!</definedName>
    <definedName name="BSMin.f.1996" localSheetId="4">[13]model!#REF!</definedName>
    <definedName name="BSMin.f.1996" localSheetId="17">[13]model!#REF!</definedName>
    <definedName name="BSMin.f.1996" localSheetId="5">[13]model!#REF!</definedName>
    <definedName name="BSMin.f.1996" localSheetId="9">[13]model!#REF!</definedName>
    <definedName name="BSMin.f.1996" localSheetId="2">[13]model!#REF!</definedName>
    <definedName name="BSMin.f.1996" localSheetId="23">[13]model!#REF!</definedName>
    <definedName name="BSMin.f.1996">[13]model!#REF!</definedName>
    <definedName name="BSMin.f.1997" localSheetId="4">[13]model!#REF!</definedName>
    <definedName name="BSMin.f.1997" localSheetId="17">[13]model!#REF!</definedName>
    <definedName name="BSMin.f.1997" localSheetId="5">[13]model!#REF!</definedName>
    <definedName name="BSMin.f.1997" localSheetId="9">[13]model!#REF!</definedName>
    <definedName name="BSMin.f.1997" localSheetId="2">[13]model!#REF!</definedName>
    <definedName name="BSMin.f.1997" localSheetId="23">[13]model!#REF!</definedName>
    <definedName name="BSMin.f.1997">[13]model!#REF!</definedName>
    <definedName name="BSMin.f.1998" localSheetId="4">[13]model!#REF!</definedName>
    <definedName name="BSMin.f.1998" localSheetId="17">[13]model!#REF!</definedName>
    <definedName name="BSMin.f.1998" localSheetId="5">[13]model!#REF!</definedName>
    <definedName name="BSMin.f.1998" localSheetId="9">[13]model!#REF!</definedName>
    <definedName name="BSMin.f.1998" localSheetId="2">[13]model!#REF!</definedName>
    <definedName name="BSMin.f.1998" localSheetId="23">[13]model!#REF!</definedName>
    <definedName name="BSMin.f.1998">[13]model!#REF!</definedName>
    <definedName name="BSMin.f.1999" localSheetId="4">[13]model!#REF!</definedName>
    <definedName name="BSMin.f.1999" localSheetId="17">[13]model!#REF!</definedName>
    <definedName name="BSMin.f.1999" localSheetId="5">[13]model!#REF!</definedName>
    <definedName name="BSMin.f.1999" localSheetId="9">[13]model!#REF!</definedName>
    <definedName name="BSMin.f.1999" localSheetId="2">[13]model!#REF!</definedName>
    <definedName name="BSMin.f.1999" localSheetId="23">[13]model!#REF!</definedName>
    <definedName name="BSMin.f.1999">[13]model!#REF!</definedName>
    <definedName name="BSMin.f.2000" localSheetId="4">[13]model!#REF!</definedName>
    <definedName name="BSMin.f.2000" localSheetId="17">[13]model!#REF!</definedName>
    <definedName name="BSMin.f.2000" localSheetId="5">[13]model!#REF!</definedName>
    <definedName name="BSMin.f.2000" localSheetId="9">[13]model!#REF!</definedName>
    <definedName name="BSMin.f.2000" localSheetId="2">[13]model!#REF!</definedName>
    <definedName name="BSMin.f.2000" localSheetId="23">[13]model!#REF!</definedName>
    <definedName name="BSMin.f.2000">[13]model!#REF!</definedName>
    <definedName name="BSMinorities" localSheetId="4">#REF!</definedName>
    <definedName name="BSMinorities" localSheetId="17">#REF!</definedName>
    <definedName name="BSMinorities" localSheetId="5">#REF!</definedName>
    <definedName name="BSMinorities" localSheetId="9">#REF!</definedName>
    <definedName name="BSMinorities" localSheetId="2">#REF!</definedName>
    <definedName name="BSMinorities" localSheetId="23">#REF!</definedName>
    <definedName name="BSMinorities">#REF!</definedName>
    <definedName name="BSNIFA" localSheetId="4">[13]model!#REF!</definedName>
    <definedName name="BSNIFA" localSheetId="17">[13]model!#REF!</definedName>
    <definedName name="BSNIFA" localSheetId="5">[13]model!#REF!</definedName>
    <definedName name="BSNIFA" localSheetId="9">[13]model!#REF!</definedName>
    <definedName name="BSNIFA" localSheetId="2">[13]model!#REF!</definedName>
    <definedName name="BSNIFA" localSheetId="23">[13]model!#REF!</definedName>
    <definedName name="BSNIFA">[13]model!#REF!</definedName>
    <definedName name="BSNIFA.f.1994" localSheetId="4">[13]model!#REF!</definedName>
    <definedName name="BSNIFA.f.1994" localSheetId="17">[13]model!#REF!</definedName>
    <definedName name="BSNIFA.f.1994" localSheetId="5">[13]model!#REF!</definedName>
    <definedName name="BSNIFA.f.1994" localSheetId="9">[13]model!#REF!</definedName>
    <definedName name="BSNIFA.f.1994" localSheetId="2">[13]model!#REF!</definedName>
    <definedName name="BSNIFA.f.1994" localSheetId="23">[13]model!#REF!</definedName>
    <definedName name="BSNIFA.f.1994">[13]model!#REF!</definedName>
    <definedName name="BSNIFA.f.1995" localSheetId="4">[13]model!#REF!</definedName>
    <definedName name="BSNIFA.f.1995" localSheetId="17">[13]model!#REF!</definedName>
    <definedName name="BSNIFA.f.1995" localSheetId="5">[13]model!#REF!</definedName>
    <definedName name="BSNIFA.f.1995" localSheetId="9">[13]model!#REF!</definedName>
    <definedName name="BSNIFA.f.1995" localSheetId="2">[13]model!#REF!</definedName>
    <definedName name="BSNIFA.f.1995" localSheetId="23">[13]model!#REF!</definedName>
    <definedName name="BSNIFA.f.1995">[13]model!#REF!</definedName>
    <definedName name="BSNIFA.f.1996" localSheetId="4">[13]model!#REF!</definedName>
    <definedName name="BSNIFA.f.1996" localSheetId="17">[13]model!#REF!</definedName>
    <definedName name="BSNIFA.f.1996" localSheetId="5">[13]model!#REF!</definedName>
    <definedName name="BSNIFA.f.1996" localSheetId="9">[13]model!#REF!</definedName>
    <definedName name="BSNIFA.f.1996" localSheetId="2">[13]model!#REF!</definedName>
    <definedName name="BSNIFA.f.1996" localSheetId="23">[13]model!#REF!</definedName>
    <definedName name="BSNIFA.f.1996">[13]model!#REF!</definedName>
    <definedName name="BSNIFA.f.1997" localSheetId="4">[13]model!#REF!</definedName>
    <definedName name="BSNIFA.f.1997" localSheetId="17">[13]model!#REF!</definedName>
    <definedName name="BSNIFA.f.1997" localSheetId="5">[13]model!#REF!</definedName>
    <definedName name="BSNIFA.f.1997" localSheetId="9">[13]model!#REF!</definedName>
    <definedName name="BSNIFA.f.1997" localSheetId="2">[13]model!#REF!</definedName>
    <definedName name="BSNIFA.f.1997" localSheetId="23">[13]model!#REF!</definedName>
    <definedName name="BSNIFA.f.1997">[13]model!#REF!</definedName>
    <definedName name="BSNIFA.f.1998" localSheetId="4">[13]model!#REF!</definedName>
    <definedName name="BSNIFA.f.1998" localSheetId="17">[13]model!#REF!</definedName>
    <definedName name="BSNIFA.f.1998" localSheetId="5">[13]model!#REF!</definedName>
    <definedName name="BSNIFA.f.1998" localSheetId="9">[13]model!#REF!</definedName>
    <definedName name="BSNIFA.f.1998" localSheetId="2">[13]model!#REF!</definedName>
    <definedName name="BSNIFA.f.1998" localSheetId="23">[13]model!#REF!</definedName>
    <definedName name="BSNIFA.f.1998">[13]model!#REF!</definedName>
    <definedName name="BSNIFA.f.1999" localSheetId="4">[13]model!#REF!</definedName>
    <definedName name="BSNIFA.f.1999" localSheetId="17">[13]model!#REF!</definedName>
    <definedName name="BSNIFA.f.1999" localSheetId="5">[13]model!#REF!</definedName>
    <definedName name="BSNIFA.f.1999" localSheetId="9">[13]model!#REF!</definedName>
    <definedName name="BSNIFA.f.1999" localSheetId="2">[13]model!#REF!</definedName>
    <definedName name="BSNIFA.f.1999" localSheetId="23">[13]model!#REF!</definedName>
    <definedName name="BSNIFA.f.1999">[13]model!#REF!</definedName>
    <definedName name="BSNIFA.f.2000" localSheetId="4">[13]model!#REF!</definedName>
    <definedName name="BSNIFA.f.2000" localSheetId="17">[13]model!#REF!</definedName>
    <definedName name="BSNIFA.f.2000" localSheetId="5">[13]model!#REF!</definedName>
    <definedName name="BSNIFA.f.2000" localSheetId="9">[13]model!#REF!</definedName>
    <definedName name="BSNIFA.f.2000" localSheetId="2">[13]model!#REF!</definedName>
    <definedName name="BSNIFA.f.2000" localSheetId="23">[13]model!#REF!</definedName>
    <definedName name="BSNIFA.f.2000">[13]model!#REF!</definedName>
    <definedName name="bsntfa" localSheetId="4">[13]model!#REF!</definedName>
    <definedName name="bsntfa" localSheetId="17">[13]model!#REF!</definedName>
    <definedName name="bsntfa" localSheetId="5">[13]model!#REF!</definedName>
    <definedName name="bsntfa" localSheetId="9">[13]model!#REF!</definedName>
    <definedName name="bsntfa" localSheetId="2">[13]model!#REF!</definedName>
    <definedName name="bsntfa" localSheetId="23">[13]model!#REF!</definedName>
    <definedName name="bsntfa">[13]model!#REF!</definedName>
    <definedName name="bsntfa.f.1994" localSheetId="4">[13]model!#REF!</definedName>
    <definedName name="bsntfa.f.1994" localSheetId="17">[13]model!#REF!</definedName>
    <definedName name="bsntfa.f.1994" localSheetId="5">[13]model!#REF!</definedName>
    <definedName name="bsntfa.f.1994" localSheetId="9">[13]model!#REF!</definedName>
    <definedName name="bsntfa.f.1994" localSheetId="2">[13]model!#REF!</definedName>
    <definedName name="bsntfa.f.1994" localSheetId="23">[13]model!#REF!</definedName>
    <definedName name="bsntfa.f.1994">[13]model!#REF!</definedName>
    <definedName name="bsntfa.f.1995" localSheetId="4">[13]model!#REF!</definedName>
    <definedName name="bsntfa.f.1995" localSheetId="17">[13]model!#REF!</definedName>
    <definedName name="bsntfa.f.1995" localSheetId="5">[13]model!#REF!</definedName>
    <definedName name="bsntfa.f.1995" localSheetId="9">[13]model!#REF!</definedName>
    <definedName name="bsntfa.f.1995" localSheetId="2">[13]model!#REF!</definedName>
    <definedName name="bsntfa.f.1995" localSheetId="23">[13]model!#REF!</definedName>
    <definedName name="bsntfa.f.1995">[13]model!#REF!</definedName>
    <definedName name="bsntfa.f.1996" localSheetId="4">[13]model!#REF!</definedName>
    <definedName name="bsntfa.f.1996" localSheetId="17">[13]model!#REF!</definedName>
    <definedName name="bsntfa.f.1996" localSheetId="5">[13]model!#REF!</definedName>
    <definedName name="bsntfa.f.1996" localSheetId="9">[13]model!#REF!</definedName>
    <definedName name="bsntfa.f.1996" localSheetId="2">[13]model!#REF!</definedName>
    <definedName name="bsntfa.f.1996" localSheetId="23">[13]model!#REF!</definedName>
    <definedName name="bsntfa.f.1996">[13]model!#REF!</definedName>
    <definedName name="bsntfa.f.1997" localSheetId="4">[13]model!#REF!</definedName>
    <definedName name="bsntfa.f.1997" localSheetId="17">[13]model!#REF!</definedName>
    <definedName name="bsntfa.f.1997" localSheetId="5">[13]model!#REF!</definedName>
    <definedName name="bsntfa.f.1997" localSheetId="9">[13]model!#REF!</definedName>
    <definedName name="bsntfa.f.1997" localSheetId="2">[13]model!#REF!</definedName>
    <definedName name="bsntfa.f.1997" localSheetId="23">[13]model!#REF!</definedName>
    <definedName name="bsntfa.f.1997">[13]model!#REF!</definedName>
    <definedName name="bsntfa.f.1998" localSheetId="4">[13]model!#REF!</definedName>
    <definedName name="bsntfa.f.1998" localSheetId="17">[13]model!#REF!</definedName>
    <definedName name="bsntfa.f.1998" localSheetId="5">[13]model!#REF!</definedName>
    <definedName name="bsntfa.f.1998" localSheetId="9">[13]model!#REF!</definedName>
    <definedName name="bsntfa.f.1998" localSheetId="2">[13]model!#REF!</definedName>
    <definedName name="bsntfa.f.1998" localSheetId="23">[13]model!#REF!</definedName>
    <definedName name="bsntfa.f.1998">[13]model!#REF!</definedName>
    <definedName name="bsntfa.f.1999" localSheetId="4">[13]model!#REF!</definedName>
    <definedName name="bsntfa.f.1999" localSheetId="17">[13]model!#REF!</definedName>
    <definedName name="bsntfa.f.1999" localSheetId="5">[13]model!#REF!</definedName>
    <definedName name="bsntfa.f.1999" localSheetId="9">[13]model!#REF!</definedName>
    <definedName name="bsntfa.f.1999" localSheetId="2">[13]model!#REF!</definedName>
    <definedName name="bsntfa.f.1999" localSheetId="23">[13]model!#REF!</definedName>
    <definedName name="bsntfa.f.1999">[13]model!#REF!</definedName>
    <definedName name="bsntfa.f.2000" localSheetId="4">[13]model!#REF!</definedName>
    <definedName name="bsntfa.f.2000" localSheetId="17">[13]model!#REF!</definedName>
    <definedName name="bsntfa.f.2000" localSheetId="5">[13]model!#REF!</definedName>
    <definedName name="bsntfa.f.2000" localSheetId="9">[13]model!#REF!</definedName>
    <definedName name="bsntfa.f.2000" localSheetId="2">[13]model!#REF!</definedName>
    <definedName name="bsntfa.f.2000" localSheetId="23">[13]model!#REF!</definedName>
    <definedName name="bsntfa.f.2000">[13]model!#REF!</definedName>
    <definedName name="bsnwc" localSheetId="4">[13]model!#REF!</definedName>
    <definedName name="bsnwc" localSheetId="17">[13]model!#REF!</definedName>
    <definedName name="bsnwc" localSheetId="5">[13]model!#REF!</definedName>
    <definedName name="bsnwc" localSheetId="9">[13]model!#REF!</definedName>
    <definedName name="bsnwc" localSheetId="2">[13]model!#REF!</definedName>
    <definedName name="bsnwc" localSheetId="23">[13]model!#REF!</definedName>
    <definedName name="bsnwc">[13]model!#REF!</definedName>
    <definedName name="bsnwc.f.1994" localSheetId="4">[13]model!#REF!</definedName>
    <definedName name="bsnwc.f.1994" localSheetId="17">[13]model!#REF!</definedName>
    <definedName name="bsnwc.f.1994" localSheetId="5">[13]model!#REF!</definedName>
    <definedName name="bsnwc.f.1994" localSheetId="9">[13]model!#REF!</definedName>
    <definedName name="bsnwc.f.1994" localSheetId="2">[13]model!#REF!</definedName>
    <definedName name="bsnwc.f.1994" localSheetId="23">[13]model!#REF!</definedName>
    <definedName name="bsnwc.f.1994">[13]model!#REF!</definedName>
    <definedName name="bsnwc.f.1995" localSheetId="4">[13]model!#REF!</definedName>
    <definedName name="bsnwc.f.1995" localSheetId="17">[13]model!#REF!</definedName>
    <definedName name="bsnwc.f.1995" localSheetId="5">[13]model!#REF!</definedName>
    <definedName name="bsnwc.f.1995" localSheetId="9">[13]model!#REF!</definedName>
    <definedName name="bsnwc.f.1995" localSheetId="2">[13]model!#REF!</definedName>
    <definedName name="bsnwc.f.1995" localSheetId="23">[13]model!#REF!</definedName>
    <definedName name="bsnwc.f.1995">[13]model!#REF!</definedName>
    <definedName name="bsnwc.f.1996" localSheetId="4">[13]model!#REF!</definedName>
    <definedName name="bsnwc.f.1996" localSheetId="17">[13]model!#REF!</definedName>
    <definedName name="bsnwc.f.1996" localSheetId="5">[13]model!#REF!</definedName>
    <definedName name="bsnwc.f.1996" localSheetId="9">[13]model!#REF!</definedName>
    <definedName name="bsnwc.f.1996" localSheetId="2">[13]model!#REF!</definedName>
    <definedName name="bsnwc.f.1996" localSheetId="23">[13]model!#REF!</definedName>
    <definedName name="bsnwc.f.1996">[13]model!#REF!</definedName>
    <definedName name="bsnwc.f.1997" localSheetId="4">[13]model!#REF!</definedName>
    <definedName name="bsnwc.f.1997" localSheetId="17">[13]model!#REF!</definedName>
    <definedName name="bsnwc.f.1997" localSheetId="5">[13]model!#REF!</definedName>
    <definedName name="bsnwc.f.1997" localSheetId="9">[13]model!#REF!</definedName>
    <definedName name="bsnwc.f.1997" localSheetId="2">[13]model!#REF!</definedName>
    <definedName name="bsnwc.f.1997" localSheetId="23">[13]model!#REF!</definedName>
    <definedName name="bsnwc.f.1997">[13]model!#REF!</definedName>
    <definedName name="bsnwc.f.1998" localSheetId="4">[13]model!#REF!</definedName>
    <definedName name="bsnwc.f.1998" localSheetId="17">[13]model!#REF!</definedName>
    <definedName name="bsnwc.f.1998" localSheetId="5">[13]model!#REF!</definedName>
    <definedName name="bsnwc.f.1998" localSheetId="9">[13]model!#REF!</definedName>
    <definedName name="bsnwc.f.1998" localSheetId="2">[13]model!#REF!</definedName>
    <definedName name="bsnwc.f.1998" localSheetId="23">[13]model!#REF!</definedName>
    <definedName name="bsnwc.f.1998">[13]model!#REF!</definedName>
    <definedName name="bsnwc.f.1999" localSheetId="4">[13]model!#REF!</definedName>
    <definedName name="bsnwc.f.1999" localSheetId="17">[13]model!#REF!</definedName>
    <definedName name="bsnwc.f.1999" localSheetId="5">[13]model!#REF!</definedName>
    <definedName name="bsnwc.f.1999" localSheetId="9">[13]model!#REF!</definedName>
    <definedName name="bsnwc.f.1999" localSheetId="2">[13]model!#REF!</definedName>
    <definedName name="bsnwc.f.1999" localSheetId="23">[13]model!#REF!</definedName>
    <definedName name="bsnwc.f.1999">[13]model!#REF!</definedName>
    <definedName name="bsnwc.f.2000" localSheetId="4">[13]model!#REF!</definedName>
    <definedName name="bsnwc.f.2000" localSheetId="17">[13]model!#REF!</definedName>
    <definedName name="bsnwc.f.2000" localSheetId="5">[13]model!#REF!</definedName>
    <definedName name="bsnwc.f.2000" localSheetId="9">[13]model!#REF!</definedName>
    <definedName name="bsnwc.f.2000" localSheetId="2">[13]model!#REF!</definedName>
    <definedName name="bsnwc.f.2000" localSheetId="23">[13]model!#REF!</definedName>
    <definedName name="bsnwc.f.2000">[13]model!#REF!</definedName>
    <definedName name="BSOther" localSheetId="4">[13]model!#REF!</definedName>
    <definedName name="BSOther" localSheetId="17">[13]model!#REF!</definedName>
    <definedName name="BSOther" localSheetId="5">[13]model!#REF!</definedName>
    <definedName name="BSOther" localSheetId="9">[13]model!#REF!</definedName>
    <definedName name="BSOther" localSheetId="2">[13]model!#REF!</definedName>
    <definedName name="BSOther" localSheetId="23">[13]model!#REF!</definedName>
    <definedName name="BSOther">[13]model!#REF!</definedName>
    <definedName name="BSOther.f.1994" localSheetId="4">[13]model!#REF!</definedName>
    <definedName name="BSOther.f.1994" localSheetId="17">[13]model!#REF!</definedName>
    <definedName name="BSOther.f.1994" localSheetId="5">[13]model!#REF!</definedName>
    <definedName name="BSOther.f.1994" localSheetId="9">[13]model!#REF!</definedName>
    <definedName name="BSOther.f.1994" localSheetId="2">[13]model!#REF!</definedName>
    <definedName name="BSOther.f.1994" localSheetId="23">[13]model!#REF!</definedName>
    <definedName name="BSOther.f.1994">[13]model!#REF!</definedName>
    <definedName name="BSOther.f.1995" localSheetId="4">[13]model!#REF!</definedName>
    <definedName name="BSOther.f.1995" localSheetId="17">[13]model!#REF!</definedName>
    <definedName name="BSOther.f.1995" localSheetId="5">[13]model!#REF!</definedName>
    <definedName name="BSOther.f.1995" localSheetId="9">[13]model!#REF!</definedName>
    <definedName name="BSOther.f.1995" localSheetId="2">[13]model!#REF!</definedName>
    <definedName name="BSOther.f.1995" localSheetId="23">[13]model!#REF!</definedName>
    <definedName name="BSOther.f.1995">[13]model!#REF!</definedName>
    <definedName name="BSOther.f.1996" localSheetId="4">[13]model!#REF!</definedName>
    <definedName name="BSOther.f.1996" localSheetId="17">[13]model!#REF!</definedName>
    <definedName name="BSOther.f.1996" localSheetId="5">[13]model!#REF!</definedName>
    <definedName name="BSOther.f.1996" localSheetId="9">[13]model!#REF!</definedName>
    <definedName name="BSOther.f.1996" localSheetId="2">[13]model!#REF!</definedName>
    <definedName name="BSOther.f.1996" localSheetId="23">[13]model!#REF!</definedName>
    <definedName name="BSOther.f.1996">[13]model!#REF!</definedName>
    <definedName name="BSOther.f.1997" localSheetId="4">[13]model!#REF!</definedName>
    <definedName name="BSOther.f.1997" localSheetId="17">[13]model!#REF!</definedName>
    <definedName name="BSOther.f.1997" localSheetId="5">[13]model!#REF!</definedName>
    <definedName name="BSOther.f.1997" localSheetId="9">[13]model!#REF!</definedName>
    <definedName name="BSOther.f.1997" localSheetId="2">[13]model!#REF!</definedName>
    <definedName name="BSOther.f.1997" localSheetId="23">[13]model!#REF!</definedName>
    <definedName name="BSOther.f.1997">[13]model!#REF!</definedName>
    <definedName name="BSOther.f.1998" localSheetId="4">[13]model!#REF!</definedName>
    <definedName name="BSOther.f.1998" localSheetId="17">[13]model!#REF!</definedName>
    <definedName name="BSOther.f.1998" localSheetId="5">[13]model!#REF!</definedName>
    <definedName name="BSOther.f.1998" localSheetId="9">[13]model!#REF!</definedName>
    <definedName name="BSOther.f.1998" localSheetId="2">[13]model!#REF!</definedName>
    <definedName name="BSOther.f.1998" localSheetId="23">[13]model!#REF!</definedName>
    <definedName name="BSOther.f.1998">[13]model!#REF!</definedName>
    <definedName name="BSOther.f.1999" localSheetId="4">[13]model!#REF!</definedName>
    <definedName name="BSOther.f.1999" localSheetId="17">[13]model!#REF!</definedName>
    <definedName name="BSOther.f.1999" localSheetId="5">[13]model!#REF!</definedName>
    <definedName name="BSOther.f.1999" localSheetId="9">[13]model!#REF!</definedName>
    <definedName name="BSOther.f.1999" localSheetId="2">[13]model!#REF!</definedName>
    <definedName name="BSOther.f.1999" localSheetId="23">[13]model!#REF!</definedName>
    <definedName name="BSOther.f.1999">[13]model!#REF!</definedName>
    <definedName name="BSOther.f.2000" localSheetId="4">[13]model!#REF!</definedName>
    <definedName name="BSOther.f.2000" localSheetId="17">[13]model!#REF!</definedName>
    <definedName name="BSOther.f.2000" localSheetId="5">[13]model!#REF!</definedName>
    <definedName name="BSOther.f.2000" localSheetId="9">[13]model!#REF!</definedName>
    <definedName name="BSOther.f.2000" localSheetId="2">[13]model!#REF!</definedName>
    <definedName name="BSOther.f.2000" localSheetId="23">[13]model!#REF!</definedName>
    <definedName name="BSOther.f.2000">[13]model!#REF!</definedName>
    <definedName name="BSProv" localSheetId="4">[13]model!#REF!</definedName>
    <definedName name="BSProv" localSheetId="17">[13]model!#REF!</definedName>
    <definedName name="BSProv" localSheetId="5">[13]model!#REF!</definedName>
    <definedName name="BSProv" localSheetId="9">[13]model!#REF!</definedName>
    <definedName name="BSProv" localSheetId="2">[13]model!#REF!</definedName>
    <definedName name="BSProv" localSheetId="23">[13]model!#REF!</definedName>
    <definedName name="BSProv">[13]model!#REF!</definedName>
    <definedName name="BSProv.f.1994" localSheetId="4">[13]model!#REF!</definedName>
    <definedName name="BSProv.f.1994" localSheetId="17">[13]model!#REF!</definedName>
    <definedName name="BSProv.f.1994" localSheetId="5">[13]model!#REF!</definedName>
    <definedName name="BSProv.f.1994" localSheetId="9">[13]model!#REF!</definedName>
    <definedName name="BSProv.f.1994" localSheetId="2">[13]model!#REF!</definedName>
    <definedName name="BSProv.f.1994" localSheetId="23">[13]model!#REF!</definedName>
    <definedName name="BSProv.f.1994">[13]model!#REF!</definedName>
    <definedName name="BSProv.f.1995" localSheetId="4">[13]model!#REF!</definedName>
    <definedName name="BSProv.f.1995" localSheetId="17">[13]model!#REF!</definedName>
    <definedName name="BSProv.f.1995" localSheetId="5">[13]model!#REF!</definedName>
    <definedName name="BSProv.f.1995" localSheetId="9">[13]model!#REF!</definedName>
    <definedName name="BSProv.f.1995" localSheetId="2">[13]model!#REF!</definedName>
    <definedName name="BSProv.f.1995" localSheetId="23">[13]model!#REF!</definedName>
    <definedName name="BSProv.f.1995">[13]model!#REF!</definedName>
    <definedName name="BSProv.f.1996" localSheetId="4">[13]model!#REF!</definedName>
    <definedName name="BSProv.f.1996" localSheetId="17">[13]model!#REF!</definedName>
    <definedName name="BSProv.f.1996" localSheetId="5">[13]model!#REF!</definedName>
    <definedName name="BSProv.f.1996" localSheetId="9">[13]model!#REF!</definedName>
    <definedName name="BSProv.f.1996" localSheetId="2">[13]model!#REF!</definedName>
    <definedName name="BSProv.f.1996" localSheetId="23">[13]model!#REF!</definedName>
    <definedName name="BSProv.f.1996">[13]model!#REF!</definedName>
    <definedName name="BSProv.f.1997" localSheetId="4">[13]model!#REF!</definedName>
    <definedName name="BSProv.f.1997" localSheetId="17">[13]model!#REF!</definedName>
    <definedName name="BSProv.f.1997" localSheetId="5">[13]model!#REF!</definedName>
    <definedName name="BSProv.f.1997" localSheetId="9">[13]model!#REF!</definedName>
    <definedName name="BSProv.f.1997" localSheetId="2">[13]model!#REF!</definedName>
    <definedName name="BSProv.f.1997" localSheetId="23">[13]model!#REF!</definedName>
    <definedName name="BSProv.f.1997">[13]model!#REF!</definedName>
    <definedName name="BSProv.f.1998" localSheetId="4">[13]model!#REF!</definedName>
    <definedName name="BSProv.f.1998" localSheetId="17">[13]model!#REF!</definedName>
    <definedName name="BSProv.f.1998" localSheetId="5">[13]model!#REF!</definedName>
    <definedName name="BSProv.f.1998" localSheetId="9">[13]model!#REF!</definedName>
    <definedName name="BSProv.f.1998" localSheetId="2">[13]model!#REF!</definedName>
    <definedName name="BSProv.f.1998" localSheetId="23">[13]model!#REF!</definedName>
    <definedName name="BSProv.f.1998">[13]model!#REF!</definedName>
    <definedName name="BSProv.f.1999" localSheetId="4">[13]model!#REF!</definedName>
    <definedName name="BSProv.f.1999" localSheetId="17">[13]model!#REF!</definedName>
    <definedName name="BSProv.f.1999" localSheetId="5">[13]model!#REF!</definedName>
    <definedName name="BSProv.f.1999" localSheetId="9">[13]model!#REF!</definedName>
    <definedName name="BSProv.f.1999" localSheetId="2">[13]model!#REF!</definedName>
    <definedName name="BSProv.f.1999" localSheetId="23">[13]model!#REF!</definedName>
    <definedName name="BSProv.f.1999">[13]model!#REF!</definedName>
    <definedName name="BSProv.f.2000" localSheetId="4">[13]model!#REF!</definedName>
    <definedName name="BSProv.f.2000" localSheetId="17">[13]model!#REF!</definedName>
    <definedName name="BSProv.f.2000" localSheetId="5">[13]model!#REF!</definedName>
    <definedName name="BSProv.f.2000" localSheetId="9">[13]model!#REF!</definedName>
    <definedName name="BSProv.f.2000" localSheetId="2">[13]model!#REF!</definedName>
    <definedName name="BSProv.f.2000" localSheetId="23">[13]model!#REF!</definedName>
    <definedName name="BSProv.f.2000">[13]model!#REF!</definedName>
    <definedName name="ca_00" localSheetId="4">#REF!</definedName>
    <definedName name="ca_00" localSheetId="17">#REF!</definedName>
    <definedName name="ca_00" localSheetId="5">#REF!</definedName>
    <definedName name="ca_00" localSheetId="9">#REF!</definedName>
    <definedName name="ca_00" localSheetId="2">#REF!</definedName>
    <definedName name="ca_00" localSheetId="23">#REF!</definedName>
    <definedName name="ca_00">#REF!</definedName>
    <definedName name="ca_01" localSheetId="4">#REF!</definedName>
    <definedName name="ca_01" localSheetId="17">#REF!</definedName>
    <definedName name="ca_01" localSheetId="5">#REF!</definedName>
    <definedName name="ca_01" localSheetId="9">#REF!</definedName>
    <definedName name="ca_01" localSheetId="2">#REF!</definedName>
    <definedName name="ca_01" localSheetId="23">#REF!</definedName>
    <definedName name="ca_01">#REF!</definedName>
    <definedName name="ca_02" localSheetId="4">#REF!</definedName>
    <definedName name="ca_02" localSheetId="17">#REF!</definedName>
    <definedName name="ca_02" localSheetId="5">#REF!</definedName>
    <definedName name="ca_02" localSheetId="9">#REF!</definedName>
    <definedName name="ca_02" localSheetId="2">#REF!</definedName>
    <definedName name="ca_02" localSheetId="23">#REF!</definedName>
    <definedName name="ca_02">#REF!</definedName>
    <definedName name="ca_99" localSheetId="4">#REF!</definedName>
    <definedName name="ca_99" localSheetId="17">#REF!</definedName>
    <definedName name="ca_99" localSheetId="5">#REF!</definedName>
    <definedName name="ca_99" localSheetId="9">#REF!</definedName>
    <definedName name="ca_99" localSheetId="2">#REF!</definedName>
    <definedName name="ca_99" localSheetId="23">#REF!</definedName>
    <definedName name="ca_99">#REF!</definedName>
    <definedName name="calc">#N/A</definedName>
    <definedName name="Cap._RnD_Asset_net_of_RnD_amort.">'[8]Invested capital_VDF'!$C$32:$AE$32</definedName>
    <definedName name="CAPEX" localSheetId="4">#REF!</definedName>
    <definedName name="CAPEX" localSheetId="17">#REF!</definedName>
    <definedName name="CAPEX" localSheetId="5">#REF!</definedName>
    <definedName name="CAPEX" localSheetId="9">#REF!</definedName>
    <definedName name="CAPEX" localSheetId="2">#REF!</definedName>
    <definedName name="CAPEX" localSheetId="23">#REF!</definedName>
    <definedName name="CAPEX">#REF!</definedName>
    <definedName name="CAPEX__Financial" localSheetId="4">#REF!</definedName>
    <definedName name="CAPEX__Financial" localSheetId="17">#REF!</definedName>
    <definedName name="CAPEX__Financial" localSheetId="5">#REF!</definedName>
    <definedName name="CAPEX__Financial" localSheetId="9">#REF!</definedName>
    <definedName name="CAPEX__Financial" localSheetId="2">#REF!</definedName>
    <definedName name="CAPEX__Financial" localSheetId="23">#REF!</definedName>
    <definedName name="CAPEX__Financial">#REF!</definedName>
    <definedName name="CAPEX__Intangibles" localSheetId="4">#REF!</definedName>
    <definedName name="CAPEX__Intangibles" localSheetId="17">#REF!</definedName>
    <definedName name="CAPEX__Intangibles" localSheetId="5">#REF!</definedName>
    <definedName name="CAPEX__Intangibles" localSheetId="9">#REF!</definedName>
    <definedName name="CAPEX__Intangibles" localSheetId="2">#REF!</definedName>
    <definedName name="CAPEX__Intangibles" localSheetId="23">#REF!</definedName>
    <definedName name="CAPEX__Intangibles">#REF!</definedName>
    <definedName name="capex_00" localSheetId="4">#REF!</definedName>
    <definedName name="capex_00" localSheetId="17">#REF!</definedName>
    <definedName name="capex_00" localSheetId="5">#REF!</definedName>
    <definedName name="capex_00" localSheetId="9">#REF!</definedName>
    <definedName name="capex_00" localSheetId="2">#REF!</definedName>
    <definedName name="capex_00" localSheetId="23">#REF!</definedName>
    <definedName name="capex_00">#REF!</definedName>
    <definedName name="capex_01" localSheetId="4">#REF!</definedName>
    <definedName name="capex_01" localSheetId="17">#REF!</definedName>
    <definedName name="capex_01" localSheetId="5">#REF!</definedName>
    <definedName name="capex_01" localSheetId="9">#REF!</definedName>
    <definedName name="capex_01" localSheetId="2">#REF!</definedName>
    <definedName name="capex_01" localSheetId="23">#REF!</definedName>
    <definedName name="capex_01">#REF!</definedName>
    <definedName name="capex_02">[1]CASINO2!$V$497</definedName>
    <definedName name="capex_03">[1]CASINO2!$W$497</definedName>
    <definedName name="capex_99" localSheetId="4">#REF!</definedName>
    <definedName name="capex_99" localSheetId="17">#REF!</definedName>
    <definedName name="capex_99" localSheetId="5">#REF!</definedName>
    <definedName name="capex_99" localSheetId="9">#REF!</definedName>
    <definedName name="capex_99" localSheetId="2">#REF!</definedName>
    <definedName name="capex_99" localSheetId="23">#REF!</definedName>
    <definedName name="capex_99">#REF!</definedName>
    <definedName name="capex_s00" localSheetId="4">#REF!</definedName>
    <definedName name="capex_s00" localSheetId="17">#REF!</definedName>
    <definedName name="capex_s00" localSheetId="5">#REF!</definedName>
    <definedName name="capex_s00" localSheetId="9">#REF!</definedName>
    <definedName name="capex_s00" localSheetId="2">#REF!</definedName>
    <definedName name="capex_s00" localSheetId="23">#REF!</definedName>
    <definedName name="capex_s00">#REF!</definedName>
    <definedName name="capex_s01" localSheetId="4">#REF!</definedName>
    <definedName name="capex_s01" localSheetId="17">#REF!</definedName>
    <definedName name="capex_s01" localSheetId="5">#REF!</definedName>
    <definedName name="capex_s01" localSheetId="9">#REF!</definedName>
    <definedName name="capex_s01" localSheetId="2">#REF!</definedName>
    <definedName name="capex_s01" localSheetId="23">#REF!</definedName>
    <definedName name="capex_s01">#REF!</definedName>
    <definedName name="capex_s02" localSheetId="4">#REF!</definedName>
    <definedName name="capex_s02" localSheetId="17">#REF!</definedName>
    <definedName name="capex_s02" localSheetId="5">#REF!</definedName>
    <definedName name="capex_s02" localSheetId="9">#REF!</definedName>
    <definedName name="capex_s02" localSheetId="2">#REF!</definedName>
    <definedName name="capex_s02" localSheetId="23">#REF!</definedName>
    <definedName name="capex_s02">#REF!</definedName>
    <definedName name="capex_s03">[1]CASINO2!$W$498</definedName>
    <definedName name="capex_s99" localSheetId="4">#REF!</definedName>
    <definedName name="capex_s99" localSheetId="17">#REF!</definedName>
    <definedName name="capex_s99" localSheetId="5">#REF!</definedName>
    <definedName name="capex_s99" localSheetId="9">#REF!</definedName>
    <definedName name="capex_s99" localSheetId="2">#REF!</definedName>
    <definedName name="capex_s99" localSheetId="23">#REF!</definedName>
    <definedName name="capex_s99">#REF!</definedName>
    <definedName name="Capital_gains" localSheetId="4">#REF!</definedName>
    <definedName name="Capital_gains" localSheetId="17">#REF!</definedName>
    <definedName name="Capital_gains" localSheetId="5">#REF!</definedName>
    <definedName name="Capital_gains" localSheetId="9">#REF!</definedName>
    <definedName name="Capital_gains" localSheetId="2">#REF!</definedName>
    <definedName name="Capital_gains" localSheetId="23">#REF!</definedName>
    <definedName name="Capital_gains">#REF!</definedName>
    <definedName name="Capital_spending" localSheetId="4">#REF!</definedName>
    <definedName name="Capital_spending" localSheetId="17">#REF!</definedName>
    <definedName name="Capital_spending" localSheetId="5">#REF!</definedName>
    <definedName name="Capital_spending" localSheetId="9">#REF!</definedName>
    <definedName name="Capital_spending" localSheetId="2">#REF!</definedName>
    <definedName name="Capital_spending" localSheetId="23">#REF!</definedName>
    <definedName name="Capital_spending">#REF!</definedName>
    <definedName name="cash" localSheetId="4">'[3]DCF old'!#REF!</definedName>
    <definedName name="cash" localSheetId="17">'[3]DCF old'!#REF!</definedName>
    <definedName name="cash" localSheetId="5">'[3]DCF old'!#REF!</definedName>
    <definedName name="cash" localSheetId="9">'[3]DCF old'!#REF!</definedName>
    <definedName name="cash" localSheetId="2">'[3]DCF old'!#REF!</definedName>
    <definedName name="cash" localSheetId="23">'[3]DCF old'!#REF!</definedName>
    <definedName name="cash">'[3]DCF old'!#REF!</definedName>
    <definedName name="Cash___Liquid_assets" localSheetId="4">#REF!</definedName>
    <definedName name="Cash___Liquid_assets" localSheetId="17">#REF!</definedName>
    <definedName name="Cash___Liquid_assets" localSheetId="5">#REF!</definedName>
    <definedName name="Cash___Liquid_assets" localSheetId="9">#REF!</definedName>
    <definedName name="Cash___Liquid_assets" localSheetId="2">#REF!</definedName>
    <definedName name="Cash___Liquid_assets" localSheetId="23">#REF!</definedName>
    <definedName name="Cash___Liquid_assets">#REF!</definedName>
    <definedName name="Cash_DCF">[8]DCF_VDF!$C$33:$AZ$33</definedName>
    <definedName name="Cash_Flow" localSheetId="4">#REF!</definedName>
    <definedName name="Cash_Flow" localSheetId="17">#REF!</definedName>
    <definedName name="Cash_Flow" localSheetId="5">#REF!</definedName>
    <definedName name="Cash_Flow" localSheetId="9">#REF!</definedName>
    <definedName name="Cash_Flow" localSheetId="2">#REF!</definedName>
    <definedName name="Cash_Flow" localSheetId="23">#REF!</definedName>
    <definedName name="Cash_Flow">#REF!</definedName>
    <definedName name="CASH_FLOW_ANALYSIS" localSheetId="4">#REF!</definedName>
    <definedName name="CASH_FLOW_ANALYSIS" localSheetId="17">#REF!</definedName>
    <definedName name="CASH_FLOW_ANALYSIS" localSheetId="5">#REF!</definedName>
    <definedName name="CASH_FLOW_ANALYSIS" localSheetId="9">#REF!</definedName>
    <definedName name="CASH_FLOW_ANALYSIS" localSheetId="2">#REF!</definedName>
    <definedName name="CASH_FLOW_ANALYSIS" localSheetId="23">#REF!</definedName>
    <definedName name="CASH_FLOW_ANALYSIS">#REF!</definedName>
    <definedName name="Cash_fore">[8]Forecasts_VDF!$E$43:$W$43</definedName>
    <definedName name="Cash_growth">[8]NOPAT_VDF!$M$152:$Q$152</definedName>
    <definedName name="Cash_growth_fore">[8]Forecasts_VDF!$E$55:$W$55</definedName>
    <definedName name="Cash_Operating_Taxes">[8]NOPAT_VDF!$C$39:$AU$39</definedName>
    <definedName name="Cash_operating_taxes_fore">[8]Forecasts_VDF!$E$28:$G$28</definedName>
    <definedName name="Cashf" localSheetId="4">[14]CF!#REF!</definedName>
    <definedName name="Cashf" localSheetId="17">[14]CF!#REF!</definedName>
    <definedName name="Cashf" localSheetId="5">[14]CF!#REF!</definedName>
    <definedName name="Cashf" localSheetId="9">[14]CF!#REF!</definedName>
    <definedName name="Cashf" localSheetId="2">[14]CF!#REF!</definedName>
    <definedName name="Cashf" localSheetId="23">[14]CF!#REF!</definedName>
    <definedName name="Cashf">[14]CF!#REF!</definedName>
    <definedName name="cashflow1" localSheetId="4">#REF!</definedName>
    <definedName name="cashflow1" localSheetId="17">#REF!</definedName>
    <definedName name="cashflow1" localSheetId="5">#REF!</definedName>
    <definedName name="cashflow1" localSheetId="9">#REF!</definedName>
    <definedName name="cashflow1" localSheetId="2">#REF!</definedName>
    <definedName name="cashflow1" localSheetId="23">#REF!</definedName>
    <definedName name="cashflow1">#REF!</definedName>
    <definedName name="cashflow2" localSheetId="4">#REF!</definedName>
    <definedName name="cashflow2" localSheetId="17">#REF!</definedName>
    <definedName name="cashflow2" localSheetId="5">#REF!</definedName>
    <definedName name="cashflow2" localSheetId="9">#REF!</definedName>
    <definedName name="cashflow2" localSheetId="2">#REF!</definedName>
    <definedName name="cashflow2" localSheetId="23">#REF!</definedName>
    <definedName name="cashflow2">#REF!</definedName>
    <definedName name="ccy" localSheetId="4">#REF!</definedName>
    <definedName name="ccy" localSheetId="17">#REF!</definedName>
    <definedName name="ccy" localSheetId="5">#REF!</definedName>
    <definedName name="ccy" localSheetId="9">#REF!</definedName>
    <definedName name="ccy" localSheetId="2">#REF!</definedName>
    <definedName name="ccy" localSheetId="23">#REF!</definedName>
    <definedName name="ccy">#REF!</definedName>
    <definedName name="ce" localSheetId="4">'[3]DCF old'!#REF!</definedName>
    <definedName name="ce" localSheetId="17">'[3]DCF old'!#REF!</definedName>
    <definedName name="ce" localSheetId="5">'[3]DCF old'!#REF!</definedName>
    <definedName name="ce" localSheetId="9">'[3]DCF old'!#REF!</definedName>
    <definedName name="ce" localSheetId="2">'[3]DCF old'!#REF!</definedName>
    <definedName name="ce" localSheetId="23">'[3]DCF old'!#REF!</definedName>
    <definedName name="ce">'[3]DCF old'!#REF!</definedName>
    <definedName name="ce_00" localSheetId="4">#REF!</definedName>
    <definedName name="ce_00" localSheetId="17">#REF!</definedName>
    <definedName name="ce_00" localSheetId="5">#REF!</definedName>
    <definedName name="ce_00" localSheetId="9">#REF!</definedName>
    <definedName name="ce_00" localSheetId="2">#REF!</definedName>
    <definedName name="ce_00" localSheetId="23">#REF!</definedName>
    <definedName name="ce_00">#REF!</definedName>
    <definedName name="ce_01" localSheetId="4">#REF!</definedName>
    <definedName name="ce_01" localSheetId="17">#REF!</definedName>
    <definedName name="ce_01" localSheetId="5">#REF!</definedName>
    <definedName name="ce_01" localSheetId="9">#REF!</definedName>
    <definedName name="ce_01" localSheetId="2">#REF!</definedName>
    <definedName name="ce_01" localSheetId="23">#REF!</definedName>
    <definedName name="ce_01">#REF!</definedName>
    <definedName name="ce_02" localSheetId="4">#REF!</definedName>
    <definedName name="ce_02" localSheetId="17">#REF!</definedName>
    <definedName name="ce_02" localSheetId="5">#REF!</definedName>
    <definedName name="ce_02" localSheetId="9">#REF!</definedName>
    <definedName name="ce_02" localSheetId="2">#REF!</definedName>
    <definedName name="ce_02" localSheetId="23">#REF!</definedName>
    <definedName name="ce_02">#REF!</definedName>
    <definedName name="ce_03">[1]CASINO2!$W$606</definedName>
    <definedName name="ce_99" localSheetId="4">#REF!</definedName>
    <definedName name="ce_99" localSheetId="17">#REF!</definedName>
    <definedName name="ce_99" localSheetId="5">#REF!</definedName>
    <definedName name="ce_99" localSheetId="9">#REF!</definedName>
    <definedName name="ce_99" localSheetId="2">#REF!</definedName>
    <definedName name="ce_99" localSheetId="23">#REF!</definedName>
    <definedName name="ce_99">#REF!</definedName>
    <definedName name="ceps" localSheetId="4">'[3]DCF old'!#REF!</definedName>
    <definedName name="ceps" localSheetId="17">'[3]DCF old'!#REF!</definedName>
    <definedName name="ceps" localSheetId="5">'[3]DCF old'!#REF!</definedName>
    <definedName name="ceps" localSheetId="9">'[3]DCF old'!#REF!</definedName>
    <definedName name="ceps" localSheetId="2">'[3]DCF old'!#REF!</definedName>
    <definedName name="ceps" localSheetId="23">'[3]DCF old'!#REF!</definedName>
    <definedName name="ceps">'[3]DCF old'!#REF!</definedName>
    <definedName name="CF" localSheetId="4">#REF!</definedName>
    <definedName name="CF" localSheetId="17">#REF!</definedName>
    <definedName name="CF" localSheetId="5">#REF!</definedName>
    <definedName name="CF" localSheetId="9">#REF!</definedName>
    <definedName name="CF" localSheetId="2">#REF!</definedName>
    <definedName name="CF" localSheetId="23">#REF!</definedName>
    <definedName name="CF">#REF!</definedName>
    <definedName name="cf_00" localSheetId="4">#REF!</definedName>
    <definedName name="cf_00" localSheetId="17">#REF!</definedName>
    <definedName name="cf_00" localSheetId="5">#REF!</definedName>
    <definedName name="cf_00" localSheetId="9">#REF!</definedName>
    <definedName name="cf_00" localSheetId="2">#REF!</definedName>
    <definedName name="cf_00" localSheetId="23">#REF!</definedName>
    <definedName name="cf_00">#REF!</definedName>
    <definedName name="cf_01" localSheetId="4">#REF!</definedName>
    <definedName name="cf_01" localSheetId="17">#REF!</definedName>
    <definedName name="cf_01" localSheetId="5">#REF!</definedName>
    <definedName name="cf_01" localSheetId="9">#REF!</definedName>
    <definedName name="cf_01" localSheetId="2">#REF!</definedName>
    <definedName name="cf_01" localSheetId="23">#REF!</definedName>
    <definedName name="cf_01">#REF!</definedName>
    <definedName name="cf_02" localSheetId="4">#REF!</definedName>
    <definedName name="cf_02" localSheetId="17">#REF!</definedName>
    <definedName name="cf_02" localSheetId="5">#REF!</definedName>
    <definedName name="cf_02" localSheetId="9">#REF!</definedName>
    <definedName name="cf_02" localSheetId="2">#REF!</definedName>
    <definedName name="cf_02" localSheetId="23">#REF!</definedName>
    <definedName name="cf_02">#REF!</definedName>
    <definedName name="cf_03">[1]CASINO2!$W$492</definedName>
    <definedName name="cf_99" localSheetId="4">#REF!</definedName>
    <definedName name="cf_99" localSheetId="17">#REF!</definedName>
    <definedName name="cf_99" localSheetId="5">#REF!</definedName>
    <definedName name="cf_99" localSheetId="9">#REF!</definedName>
    <definedName name="cf_99" localSheetId="2">#REF!</definedName>
    <definedName name="cf_99" localSheetId="23">#REF!</definedName>
    <definedName name="cf_99">#REF!</definedName>
    <definedName name="cf_ainv" localSheetId="4">'[3]DCF old'!#REF!</definedName>
    <definedName name="cf_ainv" localSheetId="17">'[3]DCF old'!#REF!</definedName>
    <definedName name="cf_ainv" localSheetId="5">'[3]DCF old'!#REF!</definedName>
    <definedName name="cf_ainv" localSheetId="9">'[3]DCF old'!#REF!</definedName>
    <definedName name="cf_ainv" localSheetId="2">'[3]DCF old'!#REF!</definedName>
    <definedName name="cf_ainv" localSheetId="23">'[3]DCF old'!#REF!</definedName>
    <definedName name="cf_ainv">'[3]DCF old'!#REF!</definedName>
    <definedName name="cf_binv" localSheetId="4">'[3]DCF old'!#REF!</definedName>
    <definedName name="cf_binv" localSheetId="17">'[3]DCF old'!#REF!</definedName>
    <definedName name="cf_binv" localSheetId="5">'[3]DCF old'!#REF!</definedName>
    <definedName name="cf_binv" localSheetId="9">'[3]DCF old'!#REF!</definedName>
    <definedName name="cf_binv" localSheetId="2">'[3]DCF old'!#REF!</definedName>
    <definedName name="cf_binv" localSheetId="23">'[3]DCF old'!#REF!</definedName>
    <definedName name="cf_binv">'[3]DCF old'!#REF!</definedName>
    <definedName name="cf_ratios" localSheetId="4">#REF!</definedName>
    <definedName name="cf_ratios" localSheetId="17">#REF!</definedName>
    <definedName name="cf_ratios" localSheetId="5">#REF!</definedName>
    <definedName name="cf_ratios" localSheetId="9">#REF!</definedName>
    <definedName name="cf_ratios" localSheetId="2">#REF!</definedName>
    <definedName name="cf_ratios" localSheetId="23">#REF!</definedName>
    <definedName name="cf_ratios">#REF!</definedName>
    <definedName name="cf_ratios_summary" localSheetId="4">#REF!</definedName>
    <definedName name="cf_ratios_summary" localSheetId="17">#REF!</definedName>
    <definedName name="cf_ratios_summary" localSheetId="5">#REF!</definedName>
    <definedName name="cf_ratios_summary" localSheetId="9">#REF!</definedName>
    <definedName name="cf_ratios_summary" localSheetId="2">#REF!</definedName>
    <definedName name="cf_ratios_summary" localSheetId="23">#REF!</definedName>
    <definedName name="cf_ratios_summary">#REF!</definedName>
    <definedName name="CFA" localSheetId="4">#REF!</definedName>
    <definedName name="CFA" localSheetId="17">#REF!</definedName>
    <definedName name="CFA" localSheetId="5">#REF!</definedName>
    <definedName name="CFA" localSheetId="9">#REF!</definedName>
    <definedName name="CFA" localSheetId="2">#REF!</definedName>
    <definedName name="CFA" localSheetId="23">#REF!</definedName>
    <definedName name="CFA">#REF!</definedName>
    <definedName name="cfa_div" localSheetId="4">'[3]DCF old'!#REF!</definedName>
    <definedName name="cfa_div" localSheetId="17">'[3]DCF old'!#REF!</definedName>
    <definedName name="cfa_div" localSheetId="5">'[3]DCF old'!#REF!</definedName>
    <definedName name="cfa_div" localSheetId="9">'[3]DCF old'!#REF!</definedName>
    <definedName name="cfa_div" localSheetId="2">'[3]DCF old'!#REF!</definedName>
    <definedName name="cfa_div" localSheetId="23">'[3]DCF old'!#REF!</definedName>
    <definedName name="cfa_div">'[3]DCF old'!#REF!</definedName>
    <definedName name="cfb_wcchg" localSheetId="4">'[3]DCF old'!#REF!</definedName>
    <definedName name="cfb_wcchg" localSheetId="17">'[3]DCF old'!#REF!</definedName>
    <definedName name="cfb_wcchg" localSheetId="5">'[3]DCF old'!#REF!</definedName>
    <definedName name="cfb_wcchg" localSheetId="9">'[3]DCF old'!#REF!</definedName>
    <definedName name="cfb_wcchg" localSheetId="2">'[3]DCF old'!#REF!</definedName>
    <definedName name="cfb_wcchg" localSheetId="23">'[3]DCF old'!#REF!</definedName>
    <definedName name="cfb_wcchg">'[3]DCF old'!#REF!</definedName>
    <definedName name="CFLFULL" localSheetId="4">#REF!</definedName>
    <definedName name="CFLFULL" localSheetId="17">#REF!</definedName>
    <definedName name="CFLFULL" localSheetId="5">#REF!</definedName>
    <definedName name="CFLFULL" localSheetId="9">#REF!</definedName>
    <definedName name="CFLFULL" localSheetId="2">#REF!</definedName>
    <definedName name="CFLFULL" localSheetId="23">#REF!</definedName>
    <definedName name="CFLFULL">#REF!</definedName>
    <definedName name="CFPS__DM" localSheetId="4">#REF!</definedName>
    <definedName name="CFPS__DM" localSheetId="17">#REF!</definedName>
    <definedName name="CFPS__DM" localSheetId="5">#REF!</definedName>
    <definedName name="CFPS__DM" localSheetId="9">#REF!</definedName>
    <definedName name="CFPS__DM" localSheetId="2">#REF!</definedName>
    <definedName name="CFPS__DM" localSheetId="23">#REF!</definedName>
    <definedName name="CFPS__DM">#REF!</definedName>
    <definedName name="change" localSheetId="4">'[3]DCF old'!#REF!</definedName>
    <definedName name="change" localSheetId="17">'[3]DCF old'!#REF!</definedName>
    <definedName name="change" localSheetId="5">'[3]DCF old'!#REF!</definedName>
    <definedName name="change" localSheetId="9">'[3]DCF old'!#REF!</definedName>
    <definedName name="change" localSheetId="2">'[3]DCF old'!#REF!</definedName>
    <definedName name="change" localSheetId="23">'[3]DCF old'!#REF!</definedName>
    <definedName name="change">'[3]DCF old'!#REF!</definedName>
    <definedName name="Change_in_NWC" localSheetId="4">#REF!</definedName>
    <definedName name="Change_in_NWC" localSheetId="17">#REF!</definedName>
    <definedName name="Change_in_NWC" localSheetId="5">#REF!</definedName>
    <definedName name="Change_in_NWC" localSheetId="9">#REF!</definedName>
    <definedName name="Change_in_NWC" localSheetId="2">#REF!</definedName>
    <definedName name="Change_in_NWC" localSheetId="23">#REF!</definedName>
    <definedName name="Change_in_NWC">#REF!</definedName>
    <definedName name="Characteristics" localSheetId="4">#REF!</definedName>
    <definedName name="Characteristics" localSheetId="17">#REF!</definedName>
    <definedName name="Characteristics" localSheetId="5">#REF!</definedName>
    <definedName name="Characteristics" localSheetId="9">#REF!</definedName>
    <definedName name="Characteristics" localSheetId="2">#REF!</definedName>
    <definedName name="Characteristics" localSheetId="23">#REF!</definedName>
    <definedName name="Characteristics">#REF!</definedName>
    <definedName name="Chartarray" localSheetId="4">OFFSET(ChartStartpoint,ChartarrayStartpoint,0,ChartarraySize,1)</definedName>
    <definedName name="Chartarray" localSheetId="17">OFFSET(ChartStartpoint,ChartarrayStartpoint,0,ChartarraySize,1)</definedName>
    <definedName name="Chartarray" localSheetId="5">OFFSET(ChartStartpoint,ChartarrayStartpoint,0,ChartarraySize,1)</definedName>
    <definedName name="Chartarray" localSheetId="9">OFFSET(ChartStartpoint,ChartarrayStartpoint,0,ChartarraySize,1)</definedName>
    <definedName name="Chartarray" localSheetId="3">OFFSET(ChartStartpoint,ChartarrayStartpoint,0,ChartarraySize,1)</definedName>
    <definedName name="Chartarray" localSheetId="2">OFFSET(ChartStartpoint,ChartarrayStartpoint,0,ChartarraySize,1)</definedName>
    <definedName name="Chartarray" localSheetId="23">OFFSET(ChartStartpoint,ChartarrayStartpoint,0,ChartarraySize,1)</definedName>
    <definedName name="Chartarray">OFFSET(ChartStartpoint,ChartarrayStartpoint,0,ChartarraySize,1)</definedName>
    <definedName name="chartint" localSheetId="4">#REF!</definedName>
    <definedName name="chartint" localSheetId="17">#REF!</definedName>
    <definedName name="chartint" localSheetId="5">#REF!</definedName>
    <definedName name="chartint" localSheetId="9">#REF!</definedName>
    <definedName name="chartint" localSheetId="2">#REF!</definedName>
    <definedName name="chartint" localSheetId="23">#REF!</definedName>
    <definedName name="chartint">#REF!</definedName>
    <definedName name="Charts" localSheetId="4">#REF!</definedName>
    <definedName name="Charts" localSheetId="17">#REF!</definedName>
    <definedName name="Charts" localSheetId="5">#REF!</definedName>
    <definedName name="Charts" localSheetId="9">#REF!</definedName>
    <definedName name="Charts" localSheetId="2">#REF!</definedName>
    <definedName name="Charts" localSheetId="23">#REF!</definedName>
    <definedName name="Charts">#REF!</definedName>
    <definedName name="CHF">[2]CCY!$F$762</definedName>
    <definedName name="Chg_in_fixed_assets">[8]DCF_VDF!$C$19:$AZ$19</definedName>
    <definedName name="Chg_in_other_assets">[8]DCF_VDF!$C$20:$AZ$20</definedName>
    <definedName name="Chg_in_working_capital">[8]DCF_VDF!$C$18:$AZ$18</definedName>
    <definedName name="choose_prognostic" localSheetId="4">#REF!</definedName>
    <definedName name="choose_prognostic" localSheetId="17">#REF!</definedName>
    <definedName name="choose_prognostic" localSheetId="5">#REF!</definedName>
    <definedName name="choose_prognostic" localSheetId="9">#REF!</definedName>
    <definedName name="choose_prognostic" localSheetId="2">#REF!</definedName>
    <definedName name="choose_prognostic" localSheetId="23">#REF!</definedName>
    <definedName name="choose_prognostic">#REF!</definedName>
    <definedName name="choose_prognostic_adr" localSheetId="4">#REF!</definedName>
    <definedName name="choose_prognostic_adr" localSheetId="17">#REF!</definedName>
    <definedName name="choose_prognostic_adr" localSheetId="5">#REF!</definedName>
    <definedName name="choose_prognostic_adr" localSheetId="9">#REF!</definedName>
    <definedName name="choose_prognostic_adr" localSheetId="2">#REF!</definedName>
    <definedName name="choose_prognostic_adr" localSheetId="23">#REF!</definedName>
    <definedName name="choose_prognostic_adr">#REF!</definedName>
    <definedName name="choose_year1" localSheetId="4">#REF!</definedName>
    <definedName name="choose_year1" localSheetId="17">#REF!</definedName>
    <definedName name="choose_year1" localSheetId="5">#REF!</definedName>
    <definedName name="choose_year1" localSheetId="9">#REF!</definedName>
    <definedName name="choose_year1" localSheetId="2">#REF!</definedName>
    <definedName name="choose_year1" localSheetId="23">#REF!</definedName>
    <definedName name="choose_year1">#REF!</definedName>
    <definedName name="choose_year2" localSheetId="4">#REF!</definedName>
    <definedName name="choose_year2" localSheetId="17">#REF!</definedName>
    <definedName name="choose_year2" localSheetId="5">#REF!</definedName>
    <definedName name="choose_year2" localSheetId="9">#REF!</definedName>
    <definedName name="choose_year2" localSheetId="2">#REF!</definedName>
    <definedName name="choose_year2" localSheetId="23">#REF!</definedName>
    <definedName name="choose_year2">#REF!</definedName>
    <definedName name="circulation" localSheetId="4">'[3]DCF old'!#REF!</definedName>
    <definedName name="circulation" localSheetId="17">'[3]DCF old'!#REF!</definedName>
    <definedName name="circulation" localSheetId="5">'[3]DCF old'!#REF!</definedName>
    <definedName name="circulation" localSheetId="9">'[3]DCF old'!#REF!</definedName>
    <definedName name="circulation" localSheetId="2">'[3]DCF old'!#REF!</definedName>
    <definedName name="circulation" localSheetId="23">'[3]DCF old'!#REF!</definedName>
    <definedName name="circulation">'[3]DCF old'!#REF!</definedName>
    <definedName name="Closing_price">'[8]Summary Page_VDF'!$C$54:$G$54</definedName>
    <definedName name="cname">'[3]DCF old'!$C$7</definedName>
    <definedName name="Code_Range" localSheetId="4">#REF!</definedName>
    <definedName name="Code_Range" localSheetId="17">#REF!</definedName>
    <definedName name="Code_Range" localSheetId="5">#REF!</definedName>
    <definedName name="Code_Range" localSheetId="9">#REF!</definedName>
    <definedName name="Code_Range" localSheetId="2">#REF!</definedName>
    <definedName name="Code_Range" localSheetId="23">#REF!</definedName>
    <definedName name="Code_Range">#REF!</definedName>
    <definedName name="COGS">[10]Sheet1!$A$6:$IV$6</definedName>
    <definedName name="Commercial_paper">'[8]Invested capital_VDF'!$C$53:$AU$53</definedName>
    <definedName name="Company">'[8]Summary Page_VDF'!$B$5</definedName>
    <definedName name="companyname" localSheetId="4">#REF!</definedName>
    <definedName name="companyname" localSheetId="17">#REF!</definedName>
    <definedName name="companyname" localSheetId="5">#REF!</definedName>
    <definedName name="companyname" localSheetId="9">#REF!</definedName>
    <definedName name="companyname" localSheetId="2">#REF!</definedName>
    <definedName name="companyname" localSheetId="23">#REF!</definedName>
    <definedName name="companyname">#REF!</definedName>
    <definedName name="compcurr" localSheetId="4">#REF!</definedName>
    <definedName name="compcurr" localSheetId="17">#REF!</definedName>
    <definedName name="compcurr" localSheetId="5">#REF!</definedName>
    <definedName name="compcurr" localSheetId="9">#REF!</definedName>
    <definedName name="compcurr" localSheetId="2">#REF!</definedName>
    <definedName name="compcurr" localSheetId="23">#REF!</definedName>
    <definedName name="compcurr">#REF!</definedName>
    <definedName name="CompData" localSheetId="4">#REF!</definedName>
    <definedName name="CompData" localSheetId="17">#REF!</definedName>
    <definedName name="CompData" localSheetId="5">#REF!</definedName>
    <definedName name="CompData" localSheetId="9">#REF!</definedName>
    <definedName name="CompData" localSheetId="2">#REF!</definedName>
    <definedName name="CompData" localSheetId="23">#REF!</definedName>
    <definedName name="CompData">#REF!</definedName>
    <definedName name="ComRow" localSheetId="4">#REF!</definedName>
    <definedName name="ComRow" localSheetId="17">#REF!</definedName>
    <definedName name="ComRow" localSheetId="5">#REF!</definedName>
    <definedName name="ComRow" localSheetId="9">#REF!</definedName>
    <definedName name="ComRow" localSheetId="2">#REF!</definedName>
    <definedName name="ComRow" localSheetId="23">#REF!</definedName>
    <definedName name="ComRow">#REF!</definedName>
    <definedName name="comsum" localSheetId="4">#REF!</definedName>
    <definedName name="comsum" localSheetId="17">#REF!</definedName>
    <definedName name="comsum" localSheetId="5">#REF!</definedName>
    <definedName name="comsum" localSheetId="9">#REF!</definedName>
    <definedName name="comsum" localSheetId="2">#REF!</definedName>
    <definedName name="comsum" localSheetId="23">#REF!</definedName>
    <definedName name="comsum">#REF!</definedName>
    <definedName name="comsum_avg" localSheetId="4">#REF!</definedName>
    <definedName name="comsum_avg" localSheetId="17">#REF!</definedName>
    <definedName name="comsum_avg" localSheetId="5">#REF!</definedName>
    <definedName name="comsum_avg" localSheetId="9">#REF!</definedName>
    <definedName name="comsum_avg" localSheetId="2">#REF!</definedName>
    <definedName name="comsum_avg" localSheetId="23">#REF!</definedName>
    <definedName name="comsum_avg">#REF!</definedName>
    <definedName name="CONSOLIDATED_BALANCE_SHEET" localSheetId="4">#REF!</definedName>
    <definedName name="CONSOLIDATED_BALANCE_SHEET" localSheetId="17">#REF!</definedName>
    <definedName name="CONSOLIDATED_BALANCE_SHEET" localSheetId="5">#REF!</definedName>
    <definedName name="CONSOLIDATED_BALANCE_SHEET" localSheetId="9">#REF!</definedName>
    <definedName name="CONSOLIDATED_BALANCE_SHEET" localSheetId="2">#REF!</definedName>
    <definedName name="CONSOLIDATED_BALANCE_SHEET" localSheetId="23">#REF!</definedName>
    <definedName name="CONSOLIDATED_BALANCE_SHEET">#REF!</definedName>
    <definedName name="Convertibles_options" localSheetId="4">#REF!</definedName>
    <definedName name="Convertibles_options" localSheetId="17">#REF!</definedName>
    <definedName name="Convertibles_options" localSheetId="5">#REF!</definedName>
    <definedName name="Convertibles_options" localSheetId="9">#REF!</definedName>
    <definedName name="Convertibles_options" localSheetId="2">#REF!</definedName>
    <definedName name="Convertibles_options" localSheetId="23">#REF!</definedName>
    <definedName name="Convertibles_options">#REF!</definedName>
    <definedName name="Corporate_Value">[8]DCF_VDF!$C$32:$AZ$32</definedName>
    <definedName name="Cost_of_goods_sold" localSheetId="4">#REF!</definedName>
    <definedName name="Cost_of_goods_sold" localSheetId="17">#REF!</definedName>
    <definedName name="Cost_of_goods_sold" localSheetId="5">#REF!</definedName>
    <definedName name="Cost_of_goods_sold" localSheetId="9">#REF!</definedName>
    <definedName name="Cost_of_goods_sold" localSheetId="2">#REF!</definedName>
    <definedName name="Cost_of_goods_sold" localSheetId="23">#REF!</definedName>
    <definedName name="Cost_of_goods_sold">#REF!</definedName>
    <definedName name="Cost_of_Sales" localSheetId="4">#REF!</definedName>
    <definedName name="Cost_of_Sales" localSheetId="17">#REF!</definedName>
    <definedName name="Cost_of_Sales" localSheetId="5">#REF!</definedName>
    <definedName name="Cost_of_Sales" localSheetId="9">#REF!</definedName>
    <definedName name="Cost_of_Sales" localSheetId="2">#REF!</definedName>
    <definedName name="Cost_of_Sales" localSheetId="23">#REF!</definedName>
    <definedName name="Cost_of_Sales">#REF!</definedName>
    <definedName name="Cost_of_sales_net_of_D_A">[8]NOPAT_VDF!$C$103:$AU$103</definedName>
    <definedName name="Costs" localSheetId="4">#REF!</definedName>
    <definedName name="Costs" localSheetId="17">#REF!</definedName>
    <definedName name="Costs" localSheetId="5">#REF!</definedName>
    <definedName name="Costs" localSheetId="9">#REF!</definedName>
    <definedName name="Costs" localSheetId="2">#REF!</definedName>
    <definedName name="Costs" localSheetId="23">#REF!</definedName>
    <definedName name="Costs">#REF!</definedName>
    <definedName name="Country" localSheetId="4">#REF!</definedName>
    <definedName name="Country" localSheetId="17">#REF!</definedName>
    <definedName name="Country" localSheetId="5">#REF!</definedName>
    <definedName name="Country" localSheetId="9">#REF!</definedName>
    <definedName name="Country" localSheetId="2">#REF!</definedName>
    <definedName name="Country" localSheetId="23">#REF!</definedName>
    <definedName name="Country">#REF!</definedName>
    <definedName name="croci_00" localSheetId="4">'[6]old template'!#REF!</definedName>
    <definedName name="croci_00" localSheetId="17">'[6]old template'!#REF!</definedName>
    <definedName name="croci_00" localSheetId="5">'[6]old template'!#REF!</definedName>
    <definedName name="croci_00" localSheetId="9">'[6]old template'!#REF!</definedName>
    <definedName name="croci_00" localSheetId="2">'[6]old template'!#REF!</definedName>
    <definedName name="croci_00" localSheetId="23">'[6]old template'!#REF!</definedName>
    <definedName name="croci_00">'[6]old template'!#REF!</definedName>
    <definedName name="croci_91" localSheetId="4">'[6]old template'!#REF!</definedName>
    <definedName name="croci_91" localSheetId="17">'[6]old template'!#REF!</definedName>
    <definedName name="croci_91" localSheetId="5">'[6]old template'!#REF!</definedName>
    <definedName name="croci_91" localSheetId="9">'[6]old template'!#REF!</definedName>
    <definedName name="croci_91" localSheetId="2">'[6]old template'!#REF!</definedName>
    <definedName name="croci_91" localSheetId="23">'[6]old template'!#REF!</definedName>
    <definedName name="croci_91">'[6]old template'!#REF!</definedName>
    <definedName name="croci_92" localSheetId="4">'[6]old template'!#REF!</definedName>
    <definedName name="croci_92" localSheetId="17">'[6]old template'!#REF!</definedName>
    <definedName name="croci_92" localSheetId="5">'[6]old template'!#REF!</definedName>
    <definedName name="croci_92" localSheetId="9">'[6]old template'!#REF!</definedName>
    <definedName name="croci_92" localSheetId="2">'[6]old template'!#REF!</definedName>
    <definedName name="croci_92" localSheetId="23">'[6]old template'!#REF!</definedName>
    <definedName name="croci_92">'[6]old template'!#REF!</definedName>
    <definedName name="croci_93" localSheetId="4">'[6]old template'!#REF!</definedName>
    <definedName name="croci_93" localSheetId="17">'[6]old template'!#REF!</definedName>
    <definedName name="croci_93" localSheetId="5">'[6]old template'!#REF!</definedName>
    <definedName name="croci_93" localSheetId="9">'[6]old template'!#REF!</definedName>
    <definedName name="croci_93" localSheetId="2">'[6]old template'!#REF!</definedName>
    <definedName name="croci_93" localSheetId="23">'[6]old template'!#REF!</definedName>
    <definedName name="croci_93">'[6]old template'!#REF!</definedName>
    <definedName name="croci_94" localSheetId="4">'[6]old template'!#REF!</definedName>
    <definedName name="croci_94" localSheetId="17">'[6]old template'!#REF!</definedName>
    <definedName name="croci_94" localSheetId="5">'[6]old template'!#REF!</definedName>
    <definedName name="croci_94" localSheetId="9">'[6]old template'!#REF!</definedName>
    <definedName name="croci_94" localSheetId="2">'[6]old template'!#REF!</definedName>
    <definedName name="croci_94" localSheetId="23">'[6]old template'!#REF!</definedName>
    <definedName name="croci_94">'[6]old template'!#REF!</definedName>
    <definedName name="croci_95" localSheetId="4">'[6]old template'!#REF!</definedName>
    <definedName name="croci_95" localSheetId="17">'[6]old template'!#REF!</definedName>
    <definedName name="croci_95" localSheetId="5">'[6]old template'!#REF!</definedName>
    <definedName name="croci_95" localSheetId="9">'[6]old template'!#REF!</definedName>
    <definedName name="croci_95" localSheetId="2">'[6]old template'!#REF!</definedName>
    <definedName name="croci_95" localSheetId="23">'[6]old template'!#REF!</definedName>
    <definedName name="croci_95">'[6]old template'!#REF!</definedName>
    <definedName name="croci_96" localSheetId="4">'[6]old template'!#REF!</definedName>
    <definedName name="croci_96" localSheetId="17">'[6]old template'!#REF!</definedName>
    <definedName name="croci_96" localSheetId="5">'[6]old template'!#REF!</definedName>
    <definedName name="croci_96" localSheetId="9">'[6]old template'!#REF!</definedName>
    <definedName name="croci_96" localSheetId="2">'[6]old template'!#REF!</definedName>
    <definedName name="croci_96" localSheetId="23">'[6]old template'!#REF!</definedName>
    <definedName name="croci_96">'[6]old template'!#REF!</definedName>
    <definedName name="croci_97" localSheetId="4">'[6]old template'!#REF!</definedName>
    <definedName name="croci_97" localSheetId="17">'[6]old template'!#REF!</definedName>
    <definedName name="croci_97" localSheetId="5">'[6]old template'!#REF!</definedName>
    <definedName name="croci_97" localSheetId="9">'[6]old template'!#REF!</definedName>
    <definedName name="croci_97" localSheetId="2">'[6]old template'!#REF!</definedName>
    <definedName name="croci_97" localSheetId="23">'[6]old template'!#REF!</definedName>
    <definedName name="croci_97">'[6]old template'!#REF!</definedName>
    <definedName name="croci_98" localSheetId="4">'[6]old template'!#REF!</definedName>
    <definedName name="croci_98" localSheetId="17">'[6]old template'!#REF!</definedName>
    <definedName name="croci_98" localSheetId="5">'[6]old template'!#REF!</definedName>
    <definedName name="croci_98" localSheetId="9">'[6]old template'!#REF!</definedName>
    <definedName name="croci_98" localSheetId="2">'[6]old template'!#REF!</definedName>
    <definedName name="croci_98" localSheetId="23">'[6]old template'!#REF!</definedName>
    <definedName name="croci_98">'[6]old template'!#REF!</definedName>
    <definedName name="croci_99" localSheetId="4">'[6]old template'!#REF!</definedName>
    <definedName name="croci_99" localSheetId="17">'[6]old template'!#REF!</definedName>
    <definedName name="croci_99" localSheetId="5">'[6]old template'!#REF!</definedName>
    <definedName name="croci_99" localSheetId="9">'[6]old template'!#REF!</definedName>
    <definedName name="croci_99" localSheetId="2">'[6]old template'!#REF!</definedName>
    <definedName name="croci_99" localSheetId="23">'[6]old template'!#REF!</definedName>
    <definedName name="croci_99">'[6]old template'!#REF!</definedName>
    <definedName name="crude_price_assumption_1985" localSheetId="4">[15]Global!#REF!</definedName>
    <definedName name="crude_price_assumption_1985" localSheetId="17">[15]Global!#REF!</definedName>
    <definedName name="crude_price_assumption_1985" localSheetId="5">[15]Global!#REF!</definedName>
    <definedName name="crude_price_assumption_1985" localSheetId="9">[15]Global!#REF!</definedName>
    <definedName name="crude_price_assumption_1985" localSheetId="2">[15]Global!#REF!</definedName>
    <definedName name="crude_price_assumption_1985" localSheetId="23">[15]Global!#REF!</definedName>
    <definedName name="crude_price_assumption_1985">[15]Global!#REF!</definedName>
    <definedName name="crude_price_assumption_1986" localSheetId="4">[15]Global!#REF!</definedName>
    <definedName name="crude_price_assumption_1986" localSheetId="17">[15]Global!#REF!</definedName>
    <definedName name="crude_price_assumption_1986" localSheetId="5">[15]Global!#REF!</definedName>
    <definedName name="crude_price_assumption_1986" localSheetId="9">[15]Global!#REF!</definedName>
    <definedName name="crude_price_assumption_1986" localSheetId="2">[15]Global!#REF!</definedName>
    <definedName name="crude_price_assumption_1986" localSheetId="23">[15]Global!#REF!</definedName>
    <definedName name="crude_price_assumption_1986">[15]Global!#REF!</definedName>
    <definedName name="crude_price_assumption_1987" localSheetId="4">[15]Global!#REF!</definedName>
    <definedName name="crude_price_assumption_1987" localSheetId="17">[15]Global!#REF!</definedName>
    <definedName name="crude_price_assumption_1987" localSheetId="5">[15]Global!#REF!</definedName>
    <definedName name="crude_price_assumption_1987" localSheetId="9">[15]Global!#REF!</definedName>
    <definedName name="crude_price_assumption_1987" localSheetId="2">[15]Global!#REF!</definedName>
    <definedName name="crude_price_assumption_1987" localSheetId="23">[15]Global!#REF!</definedName>
    <definedName name="crude_price_assumption_1987">[15]Global!#REF!</definedName>
    <definedName name="crude_price_assumption_1988" localSheetId="4">[15]Global!#REF!</definedName>
    <definedName name="crude_price_assumption_1988" localSheetId="17">[15]Global!#REF!</definedName>
    <definedName name="crude_price_assumption_1988" localSheetId="5">[15]Global!#REF!</definedName>
    <definedName name="crude_price_assumption_1988" localSheetId="9">[15]Global!#REF!</definedName>
    <definedName name="crude_price_assumption_1988" localSheetId="2">[15]Global!#REF!</definedName>
    <definedName name="crude_price_assumption_1988" localSheetId="23">[15]Global!#REF!</definedName>
    <definedName name="crude_price_assumption_1988">[15]Global!#REF!</definedName>
    <definedName name="crude_price_assumption_1989" localSheetId="4">[15]Global!#REF!</definedName>
    <definedName name="crude_price_assumption_1989" localSheetId="17">[15]Global!#REF!</definedName>
    <definedName name="crude_price_assumption_1989" localSheetId="5">[15]Global!#REF!</definedName>
    <definedName name="crude_price_assumption_1989" localSheetId="9">[15]Global!#REF!</definedName>
    <definedName name="crude_price_assumption_1989" localSheetId="2">[15]Global!#REF!</definedName>
    <definedName name="crude_price_assumption_1989" localSheetId="23">[15]Global!#REF!</definedName>
    <definedName name="crude_price_assumption_1989">[15]Global!#REF!</definedName>
    <definedName name="crude_price_assumption_1990" localSheetId="4">[15]Global!#REF!</definedName>
    <definedName name="crude_price_assumption_1990" localSheetId="17">[15]Global!#REF!</definedName>
    <definedName name="crude_price_assumption_1990" localSheetId="5">[15]Global!#REF!</definedName>
    <definedName name="crude_price_assumption_1990" localSheetId="9">[15]Global!#REF!</definedName>
    <definedName name="crude_price_assumption_1990" localSheetId="2">[15]Global!#REF!</definedName>
    <definedName name="crude_price_assumption_1990" localSheetId="23">[15]Global!#REF!</definedName>
    <definedName name="crude_price_assumption_1990">[15]Global!#REF!</definedName>
    <definedName name="crude_price_assumption_1991" localSheetId="4">[15]Global!#REF!</definedName>
    <definedName name="crude_price_assumption_1991" localSheetId="17">[15]Global!#REF!</definedName>
    <definedName name="crude_price_assumption_1991" localSheetId="5">[15]Global!#REF!</definedName>
    <definedName name="crude_price_assumption_1991" localSheetId="9">[15]Global!#REF!</definedName>
    <definedName name="crude_price_assumption_1991" localSheetId="2">[15]Global!#REF!</definedName>
    <definedName name="crude_price_assumption_1991" localSheetId="23">[15]Global!#REF!</definedName>
    <definedName name="crude_price_assumption_1991">[15]Global!#REF!</definedName>
    <definedName name="crude_price_assumption_1992" localSheetId="4">[15]Global!#REF!</definedName>
    <definedName name="crude_price_assumption_1992" localSheetId="17">[15]Global!#REF!</definedName>
    <definedName name="crude_price_assumption_1992" localSheetId="5">[15]Global!#REF!</definedName>
    <definedName name="crude_price_assumption_1992" localSheetId="9">[15]Global!#REF!</definedName>
    <definedName name="crude_price_assumption_1992" localSheetId="2">[15]Global!#REF!</definedName>
    <definedName name="crude_price_assumption_1992" localSheetId="23">[15]Global!#REF!</definedName>
    <definedName name="crude_price_assumption_1992">[15]Global!#REF!</definedName>
    <definedName name="crude_price_assumption_1993" localSheetId="4">[15]Global!#REF!</definedName>
    <definedName name="crude_price_assumption_1993" localSheetId="17">[15]Global!#REF!</definedName>
    <definedName name="crude_price_assumption_1993" localSheetId="5">[15]Global!#REF!</definedName>
    <definedName name="crude_price_assumption_1993" localSheetId="9">[15]Global!#REF!</definedName>
    <definedName name="crude_price_assumption_1993" localSheetId="2">[15]Global!#REF!</definedName>
    <definedName name="crude_price_assumption_1993" localSheetId="23">[15]Global!#REF!</definedName>
    <definedName name="crude_price_assumption_1993">[15]Global!#REF!</definedName>
    <definedName name="crude_price_assumption_1994" localSheetId="4">[15]Global!#REF!</definedName>
    <definedName name="crude_price_assumption_1994" localSheetId="17">[15]Global!#REF!</definedName>
    <definedName name="crude_price_assumption_1994" localSheetId="5">[15]Global!#REF!</definedName>
    <definedName name="crude_price_assumption_1994" localSheetId="9">[15]Global!#REF!</definedName>
    <definedName name="crude_price_assumption_1994" localSheetId="2">[15]Global!#REF!</definedName>
    <definedName name="crude_price_assumption_1994" localSheetId="23">[15]Global!#REF!</definedName>
    <definedName name="crude_price_assumption_1994">[15]Global!#REF!</definedName>
    <definedName name="crude_price_assumption_1995" localSheetId="4">[15]Global!#REF!</definedName>
    <definedName name="crude_price_assumption_1995" localSheetId="17">[15]Global!#REF!</definedName>
    <definedName name="crude_price_assumption_1995" localSheetId="5">[15]Global!#REF!</definedName>
    <definedName name="crude_price_assumption_1995" localSheetId="9">[15]Global!#REF!</definedName>
    <definedName name="crude_price_assumption_1995" localSheetId="2">[15]Global!#REF!</definedName>
    <definedName name="crude_price_assumption_1995" localSheetId="23">[15]Global!#REF!</definedName>
    <definedName name="crude_price_assumption_1995">[15]Global!#REF!</definedName>
    <definedName name="crude_price_assumption_1996" localSheetId="4">[15]Global!#REF!</definedName>
    <definedName name="crude_price_assumption_1996" localSheetId="17">[15]Global!#REF!</definedName>
    <definedName name="crude_price_assumption_1996" localSheetId="5">[15]Global!#REF!</definedName>
    <definedName name="crude_price_assumption_1996" localSheetId="9">[15]Global!#REF!</definedName>
    <definedName name="crude_price_assumption_1996" localSheetId="2">[15]Global!#REF!</definedName>
    <definedName name="crude_price_assumption_1996" localSheetId="23">[15]Global!#REF!</definedName>
    <definedName name="crude_price_assumption_1996">[15]Global!#REF!</definedName>
    <definedName name="crude_price_assumption_1997" localSheetId="4">[15]Global!#REF!</definedName>
    <definedName name="crude_price_assumption_1997" localSheetId="17">[15]Global!#REF!</definedName>
    <definedName name="crude_price_assumption_1997" localSheetId="5">[15]Global!#REF!</definedName>
    <definedName name="crude_price_assumption_1997" localSheetId="9">[15]Global!#REF!</definedName>
    <definedName name="crude_price_assumption_1997" localSheetId="2">[15]Global!#REF!</definedName>
    <definedName name="crude_price_assumption_1997" localSheetId="23">[15]Global!#REF!</definedName>
    <definedName name="crude_price_assumption_1997">[15]Global!#REF!</definedName>
    <definedName name="crude_price_assumption_1998" localSheetId="4">[15]Global!#REF!</definedName>
    <definedName name="crude_price_assumption_1998" localSheetId="17">[15]Global!#REF!</definedName>
    <definedName name="crude_price_assumption_1998" localSheetId="5">[15]Global!#REF!</definedName>
    <definedName name="crude_price_assumption_1998" localSheetId="9">[15]Global!#REF!</definedName>
    <definedName name="crude_price_assumption_1998" localSheetId="2">[15]Global!#REF!</definedName>
    <definedName name="crude_price_assumption_1998" localSheetId="23">[15]Global!#REF!</definedName>
    <definedName name="crude_price_assumption_1998">[15]Global!#REF!</definedName>
    <definedName name="crude_price_assumption_1999" localSheetId="4">[15]Global!#REF!</definedName>
    <definedName name="crude_price_assumption_1999" localSheetId="17">[15]Global!#REF!</definedName>
    <definedName name="crude_price_assumption_1999" localSheetId="5">[15]Global!#REF!</definedName>
    <definedName name="crude_price_assumption_1999" localSheetId="9">[15]Global!#REF!</definedName>
    <definedName name="crude_price_assumption_1999" localSheetId="2">[15]Global!#REF!</definedName>
    <definedName name="crude_price_assumption_1999" localSheetId="23">[15]Global!#REF!</definedName>
    <definedName name="crude_price_assumption_1999">[15]Global!#REF!</definedName>
    <definedName name="crude_price_assumption_2000" localSheetId="4">[15]Global!#REF!</definedName>
    <definedName name="crude_price_assumption_2000" localSheetId="17">[15]Global!#REF!</definedName>
    <definedName name="crude_price_assumption_2000" localSheetId="5">[15]Global!#REF!</definedName>
    <definedName name="crude_price_assumption_2000" localSheetId="9">[15]Global!#REF!</definedName>
    <definedName name="crude_price_assumption_2000" localSheetId="2">[15]Global!#REF!</definedName>
    <definedName name="crude_price_assumption_2000" localSheetId="23">[15]Global!#REF!</definedName>
    <definedName name="crude_price_assumption_2000">[15]Global!#REF!</definedName>
    <definedName name="crude_price_assumption_2001" localSheetId="4">[15]Global!#REF!</definedName>
    <definedName name="crude_price_assumption_2001" localSheetId="17">[15]Global!#REF!</definedName>
    <definedName name="crude_price_assumption_2001" localSheetId="5">[15]Global!#REF!</definedName>
    <definedName name="crude_price_assumption_2001" localSheetId="9">[15]Global!#REF!</definedName>
    <definedName name="crude_price_assumption_2001" localSheetId="2">[15]Global!#REF!</definedName>
    <definedName name="crude_price_assumption_2001" localSheetId="23">[15]Global!#REF!</definedName>
    <definedName name="crude_price_assumption_2001">[15]Global!#REF!</definedName>
    <definedName name="crude_price_assumption_2002" localSheetId="4">[15]Global!#REF!</definedName>
    <definedName name="crude_price_assumption_2002" localSheetId="17">[15]Global!#REF!</definedName>
    <definedName name="crude_price_assumption_2002" localSheetId="5">[15]Global!#REF!</definedName>
    <definedName name="crude_price_assumption_2002" localSheetId="9">[15]Global!#REF!</definedName>
    <definedName name="crude_price_assumption_2002" localSheetId="2">[15]Global!#REF!</definedName>
    <definedName name="crude_price_assumption_2002" localSheetId="23">[15]Global!#REF!</definedName>
    <definedName name="crude_price_assumption_2002">[15]Global!#REF!</definedName>
    <definedName name="crude_price_assumption_2003" localSheetId="4">[15]Global!#REF!</definedName>
    <definedName name="crude_price_assumption_2003" localSheetId="17">[15]Global!#REF!</definedName>
    <definedName name="crude_price_assumption_2003" localSheetId="5">[15]Global!#REF!</definedName>
    <definedName name="crude_price_assumption_2003" localSheetId="9">[15]Global!#REF!</definedName>
    <definedName name="crude_price_assumption_2003" localSheetId="2">[15]Global!#REF!</definedName>
    <definedName name="crude_price_assumption_2003" localSheetId="23">[15]Global!#REF!</definedName>
    <definedName name="crude_price_assumption_2003">[15]Global!#REF!</definedName>
    <definedName name="crude_price_assumption_2004" localSheetId="4">[15]Global!#REF!</definedName>
    <definedName name="crude_price_assumption_2004" localSheetId="17">[15]Global!#REF!</definedName>
    <definedName name="crude_price_assumption_2004" localSheetId="5">[15]Global!#REF!</definedName>
    <definedName name="crude_price_assumption_2004" localSheetId="9">[15]Global!#REF!</definedName>
    <definedName name="crude_price_assumption_2004" localSheetId="2">[15]Global!#REF!</definedName>
    <definedName name="crude_price_assumption_2004" localSheetId="23">[15]Global!#REF!</definedName>
    <definedName name="crude_price_assumption_2004">[15]Global!#REF!</definedName>
    <definedName name="crude_price_assumption_2005" localSheetId="4">[15]Global!#REF!</definedName>
    <definedName name="crude_price_assumption_2005" localSheetId="17">[15]Global!#REF!</definedName>
    <definedName name="crude_price_assumption_2005" localSheetId="5">[15]Global!#REF!</definedName>
    <definedName name="crude_price_assumption_2005" localSheetId="9">[15]Global!#REF!</definedName>
    <definedName name="crude_price_assumption_2005" localSheetId="2">[15]Global!#REF!</definedName>
    <definedName name="crude_price_assumption_2005" localSheetId="23">[15]Global!#REF!</definedName>
    <definedName name="crude_price_assumption_2005">[15]Global!#REF!</definedName>
    <definedName name="crude_price_assumption_2006" localSheetId="4">[15]Global!#REF!</definedName>
    <definedName name="crude_price_assumption_2006" localSheetId="17">[15]Global!#REF!</definedName>
    <definedName name="crude_price_assumption_2006" localSheetId="5">[15]Global!#REF!</definedName>
    <definedName name="crude_price_assumption_2006" localSheetId="9">[15]Global!#REF!</definedName>
    <definedName name="crude_price_assumption_2006" localSheetId="2">[15]Global!#REF!</definedName>
    <definedName name="crude_price_assumption_2006" localSheetId="23">[15]Global!#REF!</definedName>
    <definedName name="crude_price_assumption_2006">[15]Global!#REF!</definedName>
    <definedName name="crude_price_assumption_2007" localSheetId="4">[15]Global!#REF!</definedName>
    <definedName name="crude_price_assumption_2007" localSheetId="17">[15]Global!#REF!</definedName>
    <definedName name="crude_price_assumption_2007" localSheetId="5">[15]Global!#REF!</definedName>
    <definedName name="crude_price_assumption_2007" localSheetId="9">[15]Global!#REF!</definedName>
    <definedName name="crude_price_assumption_2007" localSheetId="2">[15]Global!#REF!</definedName>
    <definedName name="crude_price_assumption_2007" localSheetId="23">[15]Global!#REF!</definedName>
    <definedName name="crude_price_assumption_2007">[15]Global!#REF!</definedName>
    <definedName name="crude_price_assumption_2008" localSheetId="4">[15]Global!#REF!</definedName>
    <definedName name="crude_price_assumption_2008" localSheetId="17">[15]Global!#REF!</definedName>
    <definedName name="crude_price_assumption_2008" localSheetId="5">[15]Global!#REF!</definedName>
    <definedName name="crude_price_assumption_2008" localSheetId="9">[15]Global!#REF!</definedName>
    <definedName name="crude_price_assumption_2008" localSheetId="2">[15]Global!#REF!</definedName>
    <definedName name="crude_price_assumption_2008" localSheetId="23">[15]Global!#REF!</definedName>
    <definedName name="crude_price_assumption_2008">[15]Global!#REF!</definedName>
    <definedName name="crude_price_assumption_2009" localSheetId="4">[15]Global!#REF!</definedName>
    <definedName name="crude_price_assumption_2009" localSheetId="17">[15]Global!#REF!</definedName>
    <definedName name="crude_price_assumption_2009" localSheetId="5">[15]Global!#REF!</definedName>
    <definedName name="crude_price_assumption_2009" localSheetId="9">[15]Global!#REF!</definedName>
    <definedName name="crude_price_assumption_2009" localSheetId="2">[15]Global!#REF!</definedName>
    <definedName name="crude_price_assumption_2009" localSheetId="23">[15]Global!#REF!</definedName>
    <definedName name="crude_price_assumption_2009">[15]Global!#REF!</definedName>
    <definedName name="crude_price_assumption_2010" localSheetId="4">[15]Global!#REF!</definedName>
    <definedName name="crude_price_assumption_2010" localSheetId="17">[15]Global!#REF!</definedName>
    <definedName name="crude_price_assumption_2010" localSheetId="5">[15]Global!#REF!</definedName>
    <definedName name="crude_price_assumption_2010" localSheetId="9">[15]Global!#REF!</definedName>
    <definedName name="crude_price_assumption_2010" localSheetId="2">[15]Global!#REF!</definedName>
    <definedName name="crude_price_assumption_2010" localSheetId="23">[15]Global!#REF!</definedName>
    <definedName name="crude_price_assumption_2010">[15]Global!#REF!</definedName>
    <definedName name="crude_price_assumption_comm" localSheetId="4">[15]Global!#REF!</definedName>
    <definedName name="crude_price_assumption_comm" localSheetId="17">[15]Global!#REF!</definedName>
    <definedName name="crude_price_assumption_comm" localSheetId="5">[15]Global!#REF!</definedName>
    <definedName name="crude_price_assumption_comm" localSheetId="9">[15]Global!#REF!</definedName>
    <definedName name="crude_price_assumption_comm" localSheetId="2">[15]Global!#REF!</definedName>
    <definedName name="crude_price_assumption_comm" localSheetId="23">[15]Global!#REF!</definedName>
    <definedName name="crude_price_assumption_comm">[15]Global!#REF!</definedName>
    <definedName name="Cumulative_PV_of_EVA">[8]DCF_VDF!$C$50:$BZ$50</definedName>
    <definedName name="Cumulative_PV_of_FCF">[8]DCF_VDF!$C$27:$AZ$27</definedName>
    <definedName name="curr_as" localSheetId="4">'[3]DCF old'!#REF!</definedName>
    <definedName name="curr_as" localSheetId="17">'[3]DCF old'!#REF!</definedName>
    <definedName name="curr_as" localSheetId="5">'[3]DCF old'!#REF!</definedName>
    <definedName name="curr_as" localSheetId="9">'[3]DCF old'!#REF!</definedName>
    <definedName name="curr_as" localSheetId="2">'[3]DCF old'!#REF!</definedName>
    <definedName name="curr_as" localSheetId="23">'[3]DCF old'!#REF!</definedName>
    <definedName name="curr_as">'[3]DCF old'!#REF!</definedName>
    <definedName name="curr_nonop_as" localSheetId="4">'[3]DCF old'!#REF!</definedName>
    <definedName name="curr_nonop_as" localSheetId="17">'[3]DCF old'!#REF!</definedName>
    <definedName name="curr_nonop_as" localSheetId="5">'[3]DCF old'!#REF!</definedName>
    <definedName name="curr_nonop_as" localSheetId="9">'[3]DCF old'!#REF!</definedName>
    <definedName name="curr_nonop_as" localSheetId="2">'[3]DCF old'!#REF!</definedName>
    <definedName name="curr_nonop_as" localSheetId="23">'[3]DCF old'!#REF!</definedName>
    <definedName name="curr_nonop_as">'[3]DCF old'!#REF!</definedName>
    <definedName name="CURRENCIES" localSheetId="4">#REF!</definedName>
    <definedName name="CURRENCIES" localSheetId="17">#REF!</definedName>
    <definedName name="CURRENCIES" localSheetId="5">#REF!</definedName>
    <definedName name="CURRENCIES" localSheetId="9">#REF!</definedName>
    <definedName name="CURRENCIES" localSheetId="2">#REF!</definedName>
    <definedName name="CURRENCIES" localSheetId="23">#REF!</definedName>
    <definedName name="CURRENCIES">#REF!</definedName>
    <definedName name="CURRENCY" localSheetId="4">#REF!</definedName>
    <definedName name="CURRENCY" localSheetId="17">#REF!</definedName>
    <definedName name="CURRENCY" localSheetId="5">#REF!</definedName>
    <definedName name="CURRENCY" localSheetId="9">#REF!</definedName>
    <definedName name="CURRENCY" localSheetId="2">#REF!</definedName>
    <definedName name="CURRENCY" localSheetId="23">#REF!</definedName>
    <definedName name="CURRENCY">#REF!</definedName>
    <definedName name="Currency_code" localSheetId="4">#REF!</definedName>
    <definedName name="Currency_code" localSheetId="17">#REF!</definedName>
    <definedName name="Currency_code" localSheetId="5">#REF!</definedName>
    <definedName name="Currency_code" localSheetId="9">#REF!</definedName>
    <definedName name="Currency_code" localSheetId="2">#REF!</definedName>
    <definedName name="Currency_code" localSheetId="23">#REF!</definedName>
    <definedName name="Currency_code">#REF!</definedName>
    <definedName name="Current_assets">'[8]Invested capital_VDF'!$C$15:$AE$15</definedName>
    <definedName name="currentyear" localSheetId="4">'[3]DCF old'!#REF!</definedName>
    <definedName name="currentyear" localSheetId="17">'[3]DCF old'!#REF!</definedName>
    <definedName name="currentyear" localSheetId="5">'[3]DCF old'!#REF!</definedName>
    <definedName name="currentyear" localSheetId="9">'[3]DCF old'!#REF!</definedName>
    <definedName name="currentyear" localSheetId="2">'[3]DCF old'!#REF!</definedName>
    <definedName name="currentyear" localSheetId="23">'[3]DCF old'!#REF!</definedName>
    <definedName name="currentyear">'[3]DCF old'!#REF!</definedName>
    <definedName name="Customer_advances" localSheetId="4">#REF!</definedName>
    <definedName name="Customer_advances" localSheetId="17">#REF!</definedName>
    <definedName name="Customer_advances" localSheetId="5">#REF!</definedName>
    <definedName name="Customer_advances" localSheetId="9">#REF!</definedName>
    <definedName name="Customer_advances" localSheetId="2">#REF!</definedName>
    <definedName name="Customer_advances" localSheetId="23">#REF!</definedName>
    <definedName name="Customer_advances">#REF!</definedName>
    <definedName name="Customer_deposits">'[8]Invested capital_VDF'!$C$19:$AE$19</definedName>
    <definedName name="Customer_deposits_growth_fore">[8]Forecasts_VDF!$H$152:$K$152</definedName>
    <definedName name="d">[8]Forecasts_VDF!$K$12</definedName>
    <definedName name="Datatype_Range" localSheetId="4">#REF!</definedName>
    <definedName name="Datatype_Range" localSheetId="17">#REF!</definedName>
    <definedName name="Datatype_Range" localSheetId="5">#REF!</definedName>
    <definedName name="Datatype_Range" localSheetId="9">#REF!</definedName>
    <definedName name="Datatype_Range" localSheetId="2">#REF!</definedName>
    <definedName name="Datatype_Range" localSheetId="23">#REF!</definedName>
    <definedName name="Datatype_Range">#REF!</definedName>
    <definedName name="date2" localSheetId="4">#REF!</definedName>
    <definedName name="date2" localSheetId="17">#REF!</definedName>
    <definedName name="date2" localSheetId="5">#REF!</definedName>
    <definedName name="date2" localSheetId="9">#REF!</definedName>
    <definedName name="date2" localSheetId="2">#REF!</definedName>
    <definedName name="date2" localSheetId="23">#REF!</definedName>
    <definedName name="date2">#REF!</definedName>
    <definedName name="DateNow" localSheetId="4">#REF!</definedName>
    <definedName name="DateNow" localSheetId="17">#REF!</definedName>
    <definedName name="DateNow" localSheetId="5">#REF!</definedName>
    <definedName name="DateNow" localSheetId="9">#REF!</definedName>
    <definedName name="DateNow" localSheetId="2">#REF!</definedName>
    <definedName name="DateNow" localSheetId="23">#REF!</definedName>
    <definedName name="DateNow">#REF!</definedName>
    <definedName name="DateSave" localSheetId="4">#REF!</definedName>
    <definedName name="DateSave" localSheetId="17">#REF!</definedName>
    <definedName name="DateSave" localSheetId="5">#REF!</definedName>
    <definedName name="DateSave" localSheetId="9">#REF!</definedName>
    <definedName name="DateSave" localSheetId="2">#REF!</definedName>
    <definedName name="DateSave" localSheetId="23">#REF!</definedName>
    <definedName name="DateSave">#REF!</definedName>
    <definedName name="dc_atax">'[3]DCF old'!$C$40</definedName>
    <definedName name="DCF_1995">[8]DCF_VDF!$C$3:$C$119</definedName>
    <definedName name="DCF_1996">[8]DCF_VDF!$D$3:$D$119</definedName>
    <definedName name="DCF_1997">[8]DCF_VDF!$E$3:$E$119</definedName>
    <definedName name="DCF_1998">[8]DCF_VDF!$F$3:$F$119</definedName>
    <definedName name="DCF_1999">[8]DCF_VDF!$G$3:$G$119</definedName>
    <definedName name="DCF_2000">[8]DCF_VDF!$H$3:$H$119</definedName>
    <definedName name="DCF_2001">[8]DCF_VDF!$I$3:$I$119</definedName>
    <definedName name="DCF_2002">[8]DCF_VDF!$J$3:$J$119</definedName>
    <definedName name="DCF_2003">[8]DCF_VDF!$K$3:$K$119</definedName>
    <definedName name="DCF_2004">[8]DCF_VDF!$L$3:$L$119</definedName>
    <definedName name="DCF_2005">[8]DCF_VDF!$M$3:$M$119</definedName>
    <definedName name="DCF_2006">[8]DCF_VDF!$N$3:$N$119</definedName>
    <definedName name="DCF_2007">[8]DCF_VDF!$O$3:$O$119</definedName>
    <definedName name="DCF_2008">[8]DCF_VDF!$P$3:$P$119</definedName>
    <definedName name="DCF_2009">[8]DCF_VDF!$Q$3:$Q$119</definedName>
    <definedName name="DCF_2010">[8]DCF_VDF!$R$3:$R$119</definedName>
    <definedName name="DCF_2011">[8]DCF_VDF!$S$3:$S$119</definedName>
    <definedName name="DCF_2012">[8]DCF_VDF!$T$3:$T$119</definedName>
    <definedName name="DCF_2013">[8]DCF_VDF!$U$3:$U$119</definedName>
    <definedName name="DCF_2014">[8]DCF_VDF!$V$3:$V$119</definedName>
    <definedName name="DCF_2015">[8]DCF_VDF!$W$3:$W$119</definedName>
    <definedName name="DCF_2016">[8]DCF_VDF!$X$3:$X$119</definedName>
    <definedName name="DCF_2017">[8]DCF_VDF!$Y$3:$Y$119</definedName>
    <definedName name="DCF_2018">[8]DCF_VDF!$Z$3:$Z$119</definedName>
    <definedName name="DCF_2019">[8]DCF_VDF!$AA$3:$AA$119</definedName>
    <definedName name="DCF_2020">[8]DCF_VDF!$AB$3:$AB$119</definedName>
    <definedName name="DCF_EY1">[8]DCF_VDF!$D$1:$D$65536</definedName>
    <definedName name="DCF_EY10">[8]DCF_VDF!$M$1:$M$65536</definedName>
    <definedName name="DCF_EY11">[8]DCF_VDF!$N$1:$N$65536</definedName>
    <definedName name="DCF_EY12">[8]DCF_VDF!$O$1:$O$65536</definedName>
    <definedName name="DCF_EY13">[8]DCF_VDF!$P$1:$P$65536</definedName>
    <definedName name="DCF_EY14">[8]DCF_VDF!$Q$1:$Q$65536</definedName>
    <definedName name="DCF_EY15">[8]DCF_VDF!$R$1:$R$65536</definedName>
    <definedName name="DCF_EY16">[8]DCF_VDF!$S$1:$S$65536</definedName>
    <definedName name="DCF_EY17">[8]DCF_VDF!$T$1:$T$65536</definedName>
    <definedName name="DCF_EY18">[8]DCF_VDF!$U$1:$U$65536</definedName>
    <definedName name="DCF_EY19">[8]DCF_VDF!$V$1:$V$65536</definedName>
    <definedName name="DCF_EY2">[8]DCF_VDF!$E$1:$E$65536</definedName>
    <definedName name="DCF_EY20">[8]DCF_VDF!$W$1:$W$65536</definedName>
    <definedName name="DCF_EY21">[8]DCF_VDF!$X$1:$X$65536</definedName>
    <definedName name="DCF_EY22">[8]DCF_VDF!$Y$1:$Y$65536</definedName>
    <definedName name="DCF_EY23">[8]DCF_VDF!$Z$1:$Z$65536</definedName>
    <definedName name="DCF_EY24">[8]DCF_VDF!$AA$1:$AA$65536</definedName>
    <definedName name="DCF_EY25">[8]DCF_VDF!$AB$1:$AB$65536</definedName>
    <definedName name="DCF_EY26">[8]DCF_VDF!$AC$1:$AC$65536</definedName>
    <definedName name="DCF_EY3">[8]DCF_VDF!$F$1:$F$65536</definedName>
    <definedName name="DCF_EY4">[8]DCF_VDF!$G$1:$G$65536</definedName>
    <definedName name="DCF_EY5">[8]DCF_VDF!$H$1:$H$65536</definedName>
    <definedName name="DCF_EY6">[8]DCF_VDF!$I$1:$I$65536</definedName>
    <definedName name="DCF_EY7">[8]DCF_VDF!$J$1:$J$65536</definedName>
    <definedName name="DCF_EY8">[8]DCF_VDF!$K$1:$K$65536</definedName>
    <definedName name="DCF_EY9">[8]DCF_VDF!$L$1:$L$65536</definedName>
    <definedName name="DCF_P">[8]DCF_VDF!$C$1:$C$65536</definedName>
    <definedName name="DCF_PARA" localSheetId="4">#REF!</definedName>
    <definedName name="DCF_PARA" localSheetId="17">#REF!</definedName>
    <definedName name="DCF_PARA" localSheetId="5">#REF!</definedName>
    <definedName name="DCF_PARA" localSheetId="9">#REF!</definedName>
    <definedName name="DCF_PARA" localSheetId="2">#REF!</definedName>
    <definedName name="DCF_PARA" localSheetId="23">#REF!</definedName>
    <definedName name="DCF_PARA">#REF!</definedName>
    <definedName name="DCF_steering" localSheetId="4">#REF!</definedName>
    <definedName name="DCF_steering" localSheetId="17">#REF!</definedName>
    <definedName name="DCF_steering" localSheetId="5">#REF!</definedName>
    <definedName name="DCF_steering" localSheetId="9">#REF!</definedName>
    <definedName name="DCF_steering" localSheetId="2">#REF!</definedName>
    <definedName name="DCF_steering" localSheetId="23">#REF!</definedName>
    <definedName name="DCF_steering">#REF!</definedName>
    <definedName name="DCFDATA" localSheetId="4">#REF!</definedName>
    <definedName name="DCFDATA" localSheetId="17">#REF!</definedName>
    <definedName name="DCFDATA" localSheetId="5">#REF!</definedName>
    <definedName name="DCFDATA" localSheetId="9">#REF!</definedName>
    <definedName name="DCFDATA" localSheetId="2">#REF!</definedName>
    <definedName name="DCFDATA" localSheetId="23">#REF!</definedName>
    <definedName name="DCFDATA">#REF!</definedName>
    <definedName name="dcflabel" localSheetId="4">#REF!</definedName>
    <definedName name="dcflabel" localSheetId="17">#REF!</definedName>
    <definedName name="dcflabel" localSheetId="5">#REF!</definedName>
    <definedName name="dcflabel" localSheetId="9">#REF!</definedName>
    <definedName name="dcflabel" localSheetId="2">#REF!</definedName>
    <definedName name="dcflabel" localSheetId="23">#REF!</definedName>
    <definedName name="dcflabel">#REF!</definedName>
    <definedName name="DDE_Update_VB" localSheetId="4">[16]!DDE_Update_VB</definedName>
    <definedName name="DDE_Update_VB" localSheetId="17">[16]!DDE_Update_VB</definedName>
    <definedName name="DDE_Update_VB" localSheetId="5">[16]!DDE_Update_VB</definedName>
    <definedName name="DDE_Update_VB" localSheetId="9">[16]!DDE_Update_VB</definedName>
    <definedName name="DDE_Update_VB" localSheetId="2">[16]!DDE_Update_VB</definedName>
    <definedName name="DDE_Update_VB" localSheetId="23">[16]!DDE_Update_VB</definedName>
    <definedName name="DDE_Update_VB">[16]!DDE_Update_VB</definedName>
    <definedName name="DE" localSheetId="4">#REF!</definedName>
    <definedName name="DE" localSheetId="17">#REF!</definedName>
    <definedName name="DE" localSheetId="5">#REF!</definedName>
    <definedName name="DE" localSheetId="9">#REF!</definedName>
    <definedName name="DE" localSheetId="2">#REF!</definedName>
    <definedName name="DE" localSheetId="23">#REF!</definedName>
    <definedName name="DE">#REF!</definedName>
    <definedName name="debt_00" localSheetId="4">#REF!</definedName>
    <definedName name="debt_00" localSheetId="17">#REF!</definedName>
    <definedName name="debt_00" localSheetId="5">#REF!</definedName>
    <definedName name="debt_00" localSheetId="9">#REF!</definedName>
    <definedName name="debt_00" localSheetId="2">#REF!</definedName>
    <definedName name="debt_00" localSheetId="23">#REF!</definedName>
    <definedName name="debt_00">#REF!</definedName>
    <definedName name="debt_01" localSheetId="4">#REF!</definedName>
    <definedName name="debt_01" localSheetId="17">#REF!</definedName>
    <definedName name="debt_01" localSheetId="5">#REF!</definedName>
    <definedName name="debt_01" localSheetId="9">#REF!</definedName>
    <definedName name="debt_01" localSheetId="2">#REF!</definedName>
    <definedName name="debt_01" localSheetId="23">#REF!</definedName>
    <definedName name="debt_01">#REF!</definedName>
    <definedName name="debt_02" localSheetId="4">#REF!</definedName>
    <definedName name="debt_02" localSheetId="17">#REF!</definedName>
    <definedName name="debt_02" localSheetId="5">#REF!</definedName>
    <definedName name="debt_02" localSheetId="9">#REF!</definedName>
    <definedName name="debt_02" localSheetId="2">#REF!</definedName>
    <definedName name="debt_02" localSheetId="23">#REF!</definedName>
    <definedName name="debt_02">#REF!</definedName>
    <definedName name="debt_03">[1]CASINO2!$W$525</definedName>
    <definedName name="debt_99" localSheetId="4">#REF!</definedName>
    <definedName name="debt_99" localSheetId="17">#REF!</definedName>
    <definedName name="debt_99" localSheetId="5">#REF!</definedName>
    <definedName name="debt_99" localSheetId="9">#REF!</definedName>
    <definedName name="debt_99" localSheetId="2">#REF!</definedName>
    <definedName name="debt_99" localSheetId="23">#REF!</definedName>
    <definedName name="debt_99">#REF!</definedName>
    <definedName name="Debt_growth">[8]NOPAT_VDF!$M$153:$Q$153</definedName>
    <definedName name="defaultmargin">50</definedName>
    <definedName name="defaultmonth">6</definedName>
    <definedName name="defaultrate">4.75</definedName>
    <definedName name="Deferred_Charges" localSheetId="4">#REF!</definedName>
    <definedName name="Deferred_Charges" localSheetId="17">#REF!</definedName>
    <definedName name="Deferred_Charges" localSheetId="5">#REF!</definedName>
    <definedName name="Deferred_Charges" localSheetId="9">#REF!</definedName>
    <definedName name="Deferred_Charges" localSheetId="2">#REF!</definedName>
    <definedName name="Deferred_Charges" localSheetId="23">#REF!</definedName>
    <definedName name="Deferred_Charges">#REF!</definedName>
    <definedName name="Deferred_tax_asset">'[8]Invested capital_VDF'!$C$10:$AU$10</definedName>
    <definedName name="Deferred_tax_asset_growth_fore">[8]Forecasts_VDF!$H$161:$K$161</definedName>
    <definedName name="Deferred_tax_liability">'[8]Invested capital_VDF'!$C$63:$AU$63</definedName>
    <definedName name="Deferred_tax_liability_growth_fore">[8]Forecasts_VDF!$H$167:$K$167</definedName>
    <definedName name="Deferred_taxes">'[8]Invested capital_VDF'!$C$63:$AE$63</definedName>
    <definedName name="Dep_and_Amort">[8]NOPAT_VDF!$C$100:$AU$100</definedName>
    <definedName name="Dep_margin_fore" localSheetId="4">[8]Forecasts_VDF!#REF!</definedName>
    <definedName name="Dep_margin_fore" localSheetId="17">[8]Forecasts_VDF!#REF!</definedName>
    <definedName name="Dep_margin_fore" localSheetId="5">[8]Forecasts_VDF!#REF!</definedName>
    <definedName name="Dep_margin_fore" localSheetId="9">[8]Forecasts_VDF!#REF!</definedName>
    <definedName name="Dep_margin_fore" localSheetId="2">[8]Forecasts_VDF!#REF!</definedName>
    <definedName name="Dep_margin_fore" localSheetId="23">[8]Forecasts_VDF!#REF!</definedName>
    <definedName name="Dep_margin_fore">[8]Forecasts_VDF!#REF!</definedName>
    <definedName name="dep_repost">'[3]DCF old'!$I$14:$U$14</definedName>
    <definedName name="Depreciation" localSheetId="4">#REF!</definedName>
    <definedName name="Depreciation" localSheetId="17">#REF!</definedName>
    <definedName name="Depreciation" localSheetId="5">#REF!</definedName>
    <definedName name="Depreciation" localSheetId="9">#REF!</definedName>
    <definedName name="Depreciation" localSheetId="2">#REF!</definedName>
    <definedName name="Depreciation" localSheetId="23">#REF!</definedName>
    <definedName name="Depreciation">#REF!</definedName>
    <definedName name="Depreciation_fore">[8]Forecasts_VDF!$E$14:$G$14</definedName>
    <definedName name="Depreciation_margin">[8]NOPAT_VDF!$C$115:$AU$115</definedName>
    <definedName name="Depreciations" localSheetId="4">#REF!</definedName>
    <definedName name="Depreciations" localSheetId="17">#REF!</definedName>
    <definedName name="Depreciations" localSheetId="5">#REF!</definedName>
    <definedName name="Depreciations" localSheetId="9">#REF!</definedName>
    <definedName name="Depreciations" localSheetId="2">#REF!</definedName>
    <definedName name="Depreciations" localSheetId="23">#REF!</definedName>
    <definedName name="Depreciations">#REF!</definedName>
    <definedName name="DFGDF" localSheetId="4">#REF!</definedName>
    <definedName name="DFGDF" localSheetId="17">#REF!</definedName>
    <definedName name="DFGDF" localSheetId="5">#REF!</definedName>
    <definedName name="DFGDF" localSheetId="9">#REF!</definedName>
    <definedName name="DFGDF" localSheetId="2">#REF!</definedName>
    <definedName name="DFGDF" localSheetId="23">#REF!</definedName>
    <definedName name="DFGDF">#REF!</definedName>
    <definedName name="dia" localSheetId="4">#REF!</definedName>
    <definedName name="dia" localSheetId="17">#REF!</definedName>
    <definedName name="dia" localSheetId="5">#REF!</definedName>
    <definedName name="dia" localSheetId="9">#REF!</definedName>
    <definedName name="dia" localSheetId="2">#REF!</definedName>
    <definedName name="dia" localSheetId="23">#REF!</definedName>
    <definedName name="dia">#REF!</definedName>
    <definedName name="dico_Categories" localSheetId="4">#REF!</definedName>
    <definedName name="dico_Categories" localSheetId="17">#REF!</definedName>
    <definedName name="dico_Categories" localSheetId="5">#REF!</definedName>
    <definedName name="dico_Categories" localSheetId="9">#REF!</definedName>
    <definedName name="dico_Categories" localSheetId="2">#REF!</definedName>
    <definedName name="dico_Categories" localSheetId="23">#REF!</definedName>
    <definedName name="dico_Categories">#REF!</definedName>
    <definedName name="dilution_factor">'[8]Income Statement_VDF'!$S$62</definedName>
    <definedName name="discount_date">'[3]DCF old'!$I$20:$U$20</definedName>
    <definedName name="discount_date_p2">'[3]DCF old'!$V$20</definedName>
    <definedName name="Disposals" localSheetId="4">#REF!</definedName>
    <definedName name="Disposals" localSheetId="17">#REF!</definedName>
    <definedName name="Disposals" localSheetId="5">#REF!</definedName>
    <definedName name="Disposals" localSheetId="9">#REF!</definedName>
    <definedName name="Disposals" localSheetId="2">#REF!</definedName>
    <definedName name="Disposals" localSheetId="23">#REF!</definedName>
    <definedName name="Disposals">#REF!</definedName>
    <definedName name="distri" localSheetId="4">[4]Börskurser!#REF!</definedName>
    <definedName name="distri" localSheetId="17">[4]Börskurser!#REF!</definedName>
    <definedName name="distri" localSheetId="5">[4]Börskurser!#REF!</definedName>
    <definedName name="distri" localSheetId="9">[4]Börskurser!#REF!</definedName>
    <definedName name="distri" localSheetId="2">[4]Börskurser!#REF!</definedName>
    <definedName name="distri" localSheetId="23">[4]Börskurser!#REF!</definedName>
    <definedName name="distri">[4]Börskurser!#REF!</definedName>
    <definedName name="div_g" localSheetId="4">'[3]DCF old'!#REF!</definedName>
    <definedName name="div_g" localSheetId="17">'[3]DCF old'!#REF!</definedName>
    <definedName name="div_g" localSheetId="5">'[3]DCF old'!#REF!</definedName>
    <definedName name="div_g" localSheetId="9">'[3]DCF old'!#REF!</definedName>
    <definedName name="div_g" localSheetId="2">'[3]DCF old'!#REF!</definedName>
    <definedName name="div_g" localSheetId="23">'[3]DCF old'!#REF!</definedName>
    <definedName name="div_g">'[3]DCF old'!#REF!</definedName>
    <definedName name="div_proc" localSheetId="4">'[3]DCF old'!#REF!</definedName>
    <definedName name="div_proc" localSheetId="17">'[3]DCF old'!#REF!</definedName>
    <definedName name="div_proc" localSheetId="5">'[3]DCF old'!#REF!</definedName>
    <definedName name="div_proc" localSheetId="9">'[3]DCF old'!#REF!</definedName>
    <definedName name="div_proc" localSheetId="2">'[3]DCF old'!#REF!</definedName>
    <definedName name="div_proc" localSheetId="23">'[3]DCF old'!#REF!</definedName>
    <definedName name="div_proc">'[3]DCF old'!#REF!</definedName>
    <definedName name="div_yield" localSheetId="4">'[3]DCF old'!#REF!</definedName>
    <definedName name="div_yield" localSheetId="17">'[3]DCF old'!#REF!</definedName>
    <definedName name="div_yield" localSheetId="5">'[3]DCF old'!#REF!</definedName>
    <definedName name="div_yield" localSheetId="9">'[3]DCF old'!#REF!</definedName>
    <definedName name="div_yield" localSheetId="2">'[3]DCF old'!#REF!</definedName>
    <definedName name="div_yield" localSheetId="23">'[3]DCF old'!#REF!</definedName>
    <definedName name="div_yield">'[3]DCF old'!#REF!</definedName>
    <definedName name="DIVA">[10]Sheet1!$A$55:$N$170</definedName>
    <definedName name="DIVFULL" localSheetId="4">#REF!</definedName>
    <definedName name="DIVFULL" localSheetId="17">#REF!</definedName>
    <definedName name="DIVFULL" localSheetId="5">#REF!</definedName>
    <definedName name="DIVFULL" localSheetId="9">#REF!</definedName>
    <definedName name="DIVFULL" localSheetId="2">#REF!</definedName>
    <definedName name="DIVFULL" localSheetId="23">#REF!</definedName>
    <definedName name="DIVFULL">#REF!</definedName>
    <definedName name="divg_geo" localSheetId="4">'[3]DCF old'!#REF!</definedName>
    <definedName name="divg_geo" localSheetId="17">'[3]DCF old'!#REF!</definedName>
    <definedName name="divg_geo" localSheetId="5">'[3]DCF old'!#REF!</definedName>
    <definedName name="divg_geo" localSheetId="9">'[3]DCF old'!#REF!</definedName>
    <definedName name="divg_geo" localSheetId="2">'[3]DCF old'!#REF!</definedName>
    <definedName name="divg_geo" localSheetId="23">'[3]DCF old'!#REF!</definedName>
    <definedName name="divg_geo">'[3]DCF old'!#REF!</definedName>
    <definedName name="divg_ps" localSheetId="4">'[3]DCF old'!#REF!</definedName>
    <definedName name="divg_ps" localSheetId="17">'[3]DCF old'!#REF!</definedName>
    <definedName name="divg_ps" localSheetId="5">'[3]DCF old'!#REF!</definedName>
    <definedName name="divg_ps" localSheetId="9">'[3]DCF old'!#REF!</definedName>
    <definedName name="divg_ps" localSheetId="2">'[3]DCF old'!#REF!</definedName>
    <definedName name="divg_ps" localSheetId="23">'[3]DCF old'!#REF!</definedName>
    <definedName name="divg_ps">'[3]DCF old'!#REF!</definedName>
    <definedName name="Dividend_paid" localSheetId="4">#REF!</definedName>
    <definedName name="Dividend_paid" localSheetId="17">#REF!</definedName>
    <definedName name="Dividend_paid" localSheetId="5">#REF!</definedName>
    <definedName name="Dividend_paid" localSheetId="9">#REF!</definedName>
    <definedName name="Dividend_paid" localSheetId="2">#REF!</definedName>
    <definedName name="Dividend_paid" localSheetId="23">#REF!</definedName>
    <definedName name="Dividend_paid">#REF!</definedName>
    <definedName name="DividendInc" localSheetId="4">#REF!</definedName>
    <definedName name="DividendInc" localSheetId="17">#REF!</definedName>
    <definedName name="DividendInc" localSheetId="5">#REF!</definedName>
    <definedName name="DividendInc" localSheetId="9">#REF!</definedName>
    <definedName name="DividendInc" localSheetId="2">#REF!</definedName>
    <definedName name="DividendInc" localSheetId="23">#REF!</definedName>
    <definedName name="DividendInc">#REF!</definedName>
    <definedName name="Dividends" localSheetId="4">#REF!</definedName>
    <definedName name="Dividends" localSheetId="17">#REF!</definedName>
    <definedName name="Dividends" localSheetId="5">#REF!</definedName>
    <definedName name="Dividends" localSheetId="9">#REF!</definedName>
    <definedName name="Dividends" localSheetId="2">#REF!</definedName>
    <definedName name="Dividends" localSheetId="23">#REF!</definedName>
    <definedName name="Dividends">#REF!</definedName>
    <definedName name="divps" localSheetId="4">'[3]DCF old'!#REF!</definedName>
    <definedName name="divps" localSheetId="17">'[3]DCF old'!#REF!</definedName>
    <definedName name="divps" localSheetId="5">'[3]DCF old'!#REF!</definedName>
    <definedName name="divps" localSheetId="9">'[3]DCF old'!#REF!</definedName>
    <definedName name="divps" localSheetId="2">'[3]DCF old'!#REF!</definedName>
    <definedName name="divps" localSheetId="23">'[3]DCF old'!#REF!</definedName>
    <definedName name="divps">'[3]DCF old'!#REF!</definedName>
    <definedName name="DIVQA" localSheetId="4">#REF!</definedName>
    <definedName name="DIVQA" localSheetId="17">#REF!</definedName>
    <definedName name="DIVQA" localSheetId="5">#REF!</definedName>
    <definedName name="DIVQA" localSheetId="9">#REF!</definedName>
    <definedName name="DIVQA" localSheetId="2">#REF!</definedName>
    <definedName name="DIVQA" localSheetId="23">#REF!</definedName>
    <definedName name="DIVQA">#REF!</definedName>
    <definedName name="DIVQB" localSheetId="4">#REF!</definedName>
    <definedName name="DIVQB" localSheetId="17">#REF!</definedName>
    <definedName name="DIVQB" localSheetId="5">#REF!</definedName>
    <definedName name="DIVQB" localSheetId="9">#REF!</definedName>
    <definedName name="DIVQB" localSheetId="2">#REF!</definedName>
    <definedName name="DIVQB" localSheetId="23">#REF!</definedName>
    <definedName name="DIVQB">#REF!</definedName>
    <definedName name="dixtotallikes1997" localSheetId="4">agag &amp; [17]H2!$N$33</definedName>
    <definedName name="dixtotallikes1997" localSheetId="17">agag &amp; [17]H2!$N$33</definedName>
    <definedName name="dixtotallikes1997" localSheetId="5">agag &amp; [17]H2!$N$33</definedName>
    <definedName name="dixtotallikes1997" localSheetId="9">agag &amp; [17]H2!$N$33</definedName>
    <definedName name="dixtotallikes1997" localSheetId="3">agag &amp; [17]H2!$N$33</definedName>
    <definedName name="dixtotallikes1997" localSheetId="2">agag &amp; [17]H2!$N$33</definedName>
    <definedName name="dixtotallikes1997" localSheetId="23">agag &amp; [17]H2!$N$33</definedName>
    <definedName name="dixtotallikes1997">agag &amp; [17]H2!$N$33</definedName>
    <definedName name="DKK">[2]CCY!$G$762</definedName>
    <definedName name="DnA_fore">[8]Forecasts_VDF!$E$16:$N$16</definedName>
    <definedName name="DnA_growth_fore">[8]Forecasts_VDF!$H$145:$K$145</definedName>
    <definedName name="DPS__DM__Ord" localSheetId="4">#REF!</definedName>
    <definedName name="DPS__DM__Ord" localSheetId="17">#REF!</definedName>
    <definedName name="DPS__DM__Ord" localSheetId="5">#REF!</definedName>
    <definedName name="DPS__DM__Ord" localSheetId="9">#REF!</definedName>
    <definedName name="DPS__DM__Ord" localSheetId="2">#REF!</definedName>
    <definedName name="DPS__DM__Ord" localSheetId="23">#REF!</definedName>
    <definedName name="DPS__DM__Ord">#REF!</definedName>
    <definedName name="DPS__DM__Pref" localSheetId="4">#REF!</definedName>
    <definedName name="DPS__DM__Pref" localSheetId="17">#REF!</definedName>
    <definedName name="DPS__DM__Pref" localSheetId="5">#REF!</definedName>
    <definedName name="DPS__DM__Pref" localSheetId="9">#REF!</definedName>
    <definedName name="DPS__DM__Pref" localSheetId="2">#REF!</definedName>
    <definedName name="DPS__DM__Pref" localSheetId="23">#REF!</definedName>
    <definedName name="DPS__DM__Pref">#REF!</definedName>
    <definedName name="DummyEstYears">3</definedName>
    <definedName name="DVFA___SG_EPS__DM" localSheetId="4">#REF!</definedName>
    <definedName name="DVFA___SG_EPS__DM" localSheetId="17">#REF!</definedName>
    <definedName name="DVFA___SG_EPS__DM" localSheetId="5">#REF!</definedName>
    <definedName name="DVFA___SG_EPS__DM" localSheetId="9">#REF!</definedName>
    <definedName name="DVFA___SG_EPS__DM" localSheetId="2">#REF!</definedName>
    <definedName name="DVFA___SG_EPS__DM" localSheetId="23">#REF!</definedName>
    <definedName name="DVFA___SG_EPS__DM">#REF!</definedName>
    <definedName name="DVFA___SG_Net_Profit" localSheetId="4">#REF!</definedName>
    <definedName name="DVFA___SG_Net_Profit" localSheetId="17">#REF!</definedName>
    <definedName name="DVFA___SG_Net_Profit" localSheetId="5">#REF!</definedName>
    <definedName name="DVFA___SG_Net_Profit" localSheetId="9">#REF!</definedName>
    <definedName name="DVFA___SG_Net_Profit" localSheetId="2">#REF!</definedName>
    <definedName name="DVFA___SG_Net_Profit" localSheetId="23">#REF!</definedName>
    <definedName name="DVFA___SG_Net_Profit">#REF!</definedName>
    <definedName name="e" localSheetId="4">#REF!</definedName>
    <definedName name="e" localSheetId="17">#REF!</definedName>
    <definedName name="e" localSheetId="5">#REF!</definedName>
    <definedName name="e" localSheetId="9">#REF!</definedName>
    <definedName name="e" localSheetId="2">#REF!</definedName>
    <definedName name="e" localSheetId="23">#REF!</definedName>
    <definedName name="e">#REF!</definedName>
    <definedName name="EBDIT" localSheetId="4">#REF!</definedName>
    <definedName name="EBDIT" localSheetId="17">#REF!</definedName>
    <definedName name="EBDIT" localSheetId="5">#REF!</definedName>
    <definedName name="EBDIT" localSheetId="9">#REF!</definedName>
    <definedName name="EBDIT" localSheetId="2">#REF!</definedName>
    <definedName name="EBDIT" localSheetId="23">#REF!</definedName>
    <definedName name="EBDIT">#REF!</definedName>
    <definedName name="ebdit_00" localSheetId="4">#REF!</definedName>
    <definedName name="ebdit_00" localSheetId="17">#REF!</definedName>
    <definedName name="ebdit_00" localSheetId="5">#REF!</definedName>
    <definedName name="ebdit_00" localSheetId="9">#REF!</definedName>
    <definedName name="ebdit_00" localSheetId="2">#REF!</definedName>
    <definedName name="ebdit_00" localSheetId="23">#REF!</definedName>
    <definedName name="ebdit_00">#REF!</definedName>
    <definedName name="ebdit_01" localSheetId="4">#REF!</definedName>
    <definedName name="ebdit_01" localSheetId="17">#REF!</definedName>
    <definedName name="ebdit_01" localSheetId="5">#REF!</definedName>
    <definedName name="ebdit_01" localSheetId="9">#REF!</definedName>
    <definedName name="ebdit_01" localSheetId="2">#REF!</definedName>
    <definedName name="ebdit_01" localSheetId="23">#REF!</definedName>
    <definedName name="ebdit_01">#REF!</definedName>
    <definedName name="ebdit_02" localSheetId="4">#REF!</definedName>
    <definedName name="ebdit_02" localSheetId="17">#REF!</definedName>
    <definedName name="ebdit_02" localSheetId="5">#REF!</definedName>
    <definedName name="ebdit_02" localSheetId="9">#REF!</definedName>
    <definedName name="ebdit_02" localSheetId="2">#REF!</definedName>
    <definedName name="ebdit_02" localSheetId="23">#REF!</definedName>
    <definedName name="ebdit_02">#REF!</definedName>
    <definedName name="ebdit_03">[1]CASINO2!$W$331</definedName>
    <definedName name="ebdit_99" localSheetId="4">#REF!</definedName>
    <definedName name="ebdit_99" localSheetId="17">#REF!</definedName>
    <definedName name="ebdit_99" localSheetId="5">#REF!</definedName>
    <definedName name="ebdit_99" localSheetId="9">#REF!</definedName>
    <definedName name="ebdit_99" localSheetId="2">#REF!</definedName>
    <definedName name="ebdit_99" localSheetId="23">#REF!</definedName>
    <definedName name="ebdit_99">#REF!</definedName>
    <definedName name="ebdit_s00" localSheetId="4">#REF!</definedName>
    <definedName name="ebdit_s00" localSheetId="17">#REF!</definedName>
    <definedName name="ebdit_s00" localSheetId="5">#REF!</definedName>
    <definedName name="ebdit_s00" localSheetId="9">#REF!</definedName>
    <definedName name="ebdit_s00" localSheetId="2">#REF!</definedName>
    <definedName name="ebdit_s00" localSheetId="23">#REF!</definedName>
    <definedName name="ebdit_s00">#REF!</definedName>
    <definedName name="ebdit_s01" localSheetId="4">#REF!</definedName>
    <definedName name="ebdit_s01" localSheetId="17">#REF!</definedName>
    <definedName name="ebdit_s01" localSheetId="5">#REF!</definedName>
    <definedName name="ebdit_s01" localSheetId="9">#REF!</definedName>
    <definedName name="ebdit_s01" localSheetId="2">#REF!</definedName>
    <definedName name="ebdit_s01" localSheetId="23">#REF!</definedName>
    <definedName name="ebdit_s01">#REF!</definedName>
    <definedName name="ebdit_s02" localSheetId="4">#REF!</definedName>
    <definedName name="ebdit_s02" localSheetId="17">#REF!</definedName>
    <definedName name="ebdit_s02" localSheetId="5">#REF!</definedName>
    <definedName name="ebdit_s02" localSheetId="9">#REF!</definedName>
    <definedName name="ebdit_s02" localSheetId="2">#REF!</definedName>
    <definedName name="ebdit_s02" localSheetId="23">#REF!</definedName>
    <definedName name="ebdit_s02">#REF!</definedName>
    <definedName name="ebdit_s03">[1]CASINO2!$W$332</definedName>
    <definedName name="ebdit_s99" localSheetId="4">#REF!</definedName>
    <definedName name="ebdit_s99" localSheetId="17">#REF!</definedName>
    <definedName name="ebdit_s99" localSheetId="5">#REF!</definedName>
    <definedName name="ebdit_s99" localSheetId="9">#REF!</definedName>
    <definedName name="ebdit_s99" localSheetId="2">#REF!</definedName>
    <definedName name="ebdit_s99" localSheetId="23">#REF!</definedName>
    <definedName name="ebdit_s99">#REF!</definedName>
    <definedName name="EBIT_fore">[8]Forecasts_VDF!$E$13:$G$13</definedName>
    <definedName name="EBIT_growth">[8]NOPAT_VDF!$C$142:$AU$142</definedName>
    <definedName name="EBIT_margin">[8]NOPAT_VDF!$C$111:$AU$111</definedName>
    <definedName name="EBIT_margin_fore" localSheetId="4">[8]Forecasts_VDF!#REF!</definedName>
    <definedName name="EBIT_margin_fore" localSheetId="17">[8]Forecasts_VDF!#REF!</definedName>
    <definedName name="EBIT_margin_fore" localSheetId="5">[8]Forecasts_VDF!#REF!</definedName>
    <definedName name="EBIT_margin_fore" localSheetId="9">[8]Forecasts_VDF!#REF!</definedName>
    <definedName name="EBIT_margin_fore" localSheetId="2">[8]Forecasts_VDF!#REF!</definedName>
    <definedName name="EBIT_margin_fore" localSheetId="23">[8]Forecasts_VDF!#REF!</definedName>
    <definedName name="EBIT_margin_fore">[8]Forecasts_VDF!#REF!</definedName>
    <definedName name="ebit1">'[3]DCF old'!$I$11:$U$11</definedName>
    <definedName name="ebita" localSheetId="4">#REF!</definedName>
    <definedName name="ebita" localSheetId="17">#REF!</definedName>
    <definedName name="ebita" localSheetId="5">#REF!</definedName>
    <definedName name="ebita" localSheetId="9">#REF!</definedName>
    <definedName name="ebita" localSheetId="2">#REF!</definedName>
    <definedName name="ebita" localSheetId="23">#REF!</definedName>
    <definedName name="ebita">#REF!</definedName>
    <definedName name="EBITA_fore">[8]Forecasts_VDF!$E$19:$X$19</definedName>
    <definedName name="EBITDA">[8]NOPAT_VDF!$C$102:$AE$102</definedName>
    <definedName name="EBITDA_DCF">[8]DCF_VDF!$C$15:$AZ$15</definedName>
    <definedName name="EBITDA_fore">[8]Forecasts_VDF!$E$17:$AW$17</definedName>
    <definedName name="EBITDA_growth">[8]NOPAT_VDF!$C$143:$AU$143</definedName>
    <definedName name="EBITDA_growth_avg" localSheetId="4">[8]NOPAT_VDF!#REF!</definedName>
    <definedName name="EBITDA_growth_avg" localSheetId="17">[8]NOPAT_VDF!#REF!</definedName>
    <definedName name="EBITDA_growth_avg" localSheetId="5">[8]NOPAT_VDF!#REF!</definedName>
    <definedName name="EBITDA_growth_avg" localSheetId="9">[8]NOPAT_VDF!#REF!</definedName>
    <definedName name="EBITDA_growth_avg" localSheetId="2">[8]NOPAT_VDF!#REF!</definedName>
    <definedName name="EBITDA_growth_avg" localSheetId="23">[8]NOPAT_VDF!#REF!</definedName>
    <definedName name="EBITDA_growth_avg">[8]NOPAT_VDF!#REF!</definedName>
    <definedName name="EBITDA_margin">[8]NOPAT_VDF!$C$109:$AZ$109</definedName>
    <definedName name="EBITDA_margin_fore">[8]Forecasts_VDF!$H$61:$K$61</definedName>
    <definedName name="EBITDA_Share" localSheetId="4">[8]NOPAT_VDF!#REF!</definedName>
    <definedName name="EBITDA_Share" localSheetId="17">[8]NOPAT_VDF!#REF!</definedName>
    <definedName name="EBITDA_Share" localSheetId="5">[8]NOPAT_VDF!#REF!</definedName>
    <definedName name="EBITDA_Share" localSheetId="9">[8]NOPAT_VDF!#REF!</definedName>
    <definedName name="EBITDA_Share" localSheetId="2">[8]NOPAT_VDF!#REF!</definedName>
    <definedName name="EBITDA_Share" localSheetId="23">[8]NOPAT_VDF!#REF!</definedName>
    <definedName name="EBITDA_Share">[8]NOPAT_VDF!#REF!</definedName>
    <definedName name="Economic_book_value">'[8]Summary Page_VDF'!$C$12</definedName>
    <definedName name="Economic_profit">[8]NOPAT_VDF!$C$124:$AZ$124</definedName>
    <definedName name="Economic_profit_dcf">[8]DCF_VDF!$C$48:$BZ$48</definedName>
    <definedName name="Economic_profit_DCF_2">[8]DCF_VDF!$A$51:$IV$51</definedName>
    <definedName name="Economic_profit2">[8]DCF_VDF!$A$51:$IV$51</definedName>
    <definedName name="effect" localSheetId="4">#REF!</definedName>
    <definedName name="effect" localSheetId="17">#REF!</definedName>
    <definedName name="effect" localSheetId="5">#REF!</definedName>
    <definedName name="effect" localSheetId="9">#REF!</definedName>
    <definedName name="effect" localSheetId="2">#REF!</definedName>
    <definedName name="effect" localSheetId="23">#REF!</definedName>
    <definedName name="effect">#REF!</definedName>
    <definedName name="Effective_tax_rate">'[8]Income Statement_VDF'!$D$49:$S$49</definedName>
    <definedName name="endday" localSheetId="4">#REF!</definedName>
    <definedName name="endday" localSheetId="17">#REF!</definedName>
    <definedName name="endday" localSheetId="5">#REF!</definedName>
    <definedName name="endday" localSheetId="9">#REF!</definedName>
    <definedName name="endday" localSheetId="2">#REF!</definedName>
    <definedName name="endday" localSheetId="23">#REF!</definedName>
    <definedName name="endday">#REF!</definedName>
    <definedName name="endmonth" localSheetId="4">#REF!</definedName>
    <definedName name="endmonth" localSheetId="17">#REF!</definedName>
    <definedName name="endmonth" localSheetId="5">#REF!</definedName>
    <definedName name="endmonth" localSheetId="9">#REF!</definedName>
    <definedName name="endmonth" localSheetId="2">#REF!</definedName>
    <definedName name="endmonth" localSheetId="23">#REF!</definedName>
    <definedName name="endmonth">#REF!</definedName>
    <definedName name="endyear" localSheetId="4">#REF!</definedName>
    <definedName name="endyear" localSheetId="17">#REF!</definedName>
    <definedName name="endyear" localSheetId="5">#REF!</definedName>
    <definedName name="endyear" localSheetId="9">#REF!</definedName>
    <definedName name="endyear" localSheetId="2">#REF!</definedName>
    <definedName name="endyear" localSheetId="23">#REF!</definedName>
    <definedName name="endyear">#REF!</definedName>
    <definedName name="ENTERPRISE_VALUE" localSheetId="4">#REF!</definedName>
    <definedName name="ENTERPRISE_VALUE" localSheetId="17">#REF!</definedName>
    <definedName name="ENTERPRISE_VALUE" localSheetId="5">#REF!</definedName>
    <definedName name="ENTERPRISE_VALUE" localSheetId="9">#REF!</definedName>
    <definedName name="ENTERPRISE_VALUE" localSheetId="2">#REF!</definedName>
    <definedName name="ENTERPRISE_VALUE" localSheetId="23">#REF!</definedName>
    <definedName name="ENTERPRISE_VALUE">#REF!</definedName>
    <definedName name="EPS">[8]NOPAT_VDF!$C$96:$AU$96</definedName>
    <definedName name="eps_00" localSheetId="4">#REF!</definedName>
    <definedName name="eps_00" localSheetId="17">#REF!</definedName>
    <definedName name="eps_00" localSheetId="5">#REF!</definedName>
    <definedName name="eps_00" localSheetId="9">#REF!</definedName>
    <definedName name="eps_00" localSheetId="2">#REF!</definedName>
    <definedName name="eps_00" localSheetId="23">#REF!</definedName>
    <definedName name="eps_00">#REF!</definedName>
    <definedName name="eps_01" localSheetId="4">#REF!</definedName>
    <definedName name="eps_01" localSheetId="17">#REF!</definedName>
    <definedName name="eps_01" localSheetId="5">#REF!</definedName>
    <definedName name="eps_01" localSheetId="9">#REF!</definedName>
    <definedName name="eps_01" localSheetId="2">#REF!</definedName>
    <definedName name="eps_01" localSheetId="23">#REF!</definedName>
    <definedName name="eps_01">#REF!</definedName>
    <definedName name="eps_02" localSheetId="4">#REF!</definedName>
    <definedName name="eps_02" localSheetId="17">#REF!</definedName>
    <definedName name="eps_02" localSheetId="5">#REF!</definedName>
    <definedName name="eps_02" localSheetId="9">#REF!</definedName>
    <definedName name="eps_02" localSheetId="2">#REF!</definedName>
    <definedName name="eps_02" localSheetId="23">#REF!</definedName>
    <definedName name="eps_02">#REF!</definedName>
    <definedName name="eps_03">[1]CASINO2!$W$686</definedName>
    <definedName name="EPS_1996">'[8]Summary Page_VDF'!$G$20</definedName>
    <definedName name="EPS_1997">'[8]Summary Page_VDF'!$G$19</definedName>
    <definedName name="eps_99" localSheetId="4">#REF!</definedName>
    <definedName name="eps_99" localSheetId="17">#REF!</definedName>
    <definedName name="eps_99" localSheetId="5">#REF!</definedName>
    <definedName name="eps_99" localSheetId="9">#REF!</definedName>
    <definedName name="eps_99" localSheetId="2">#REF!</definedName>
    <definedName name="eps_99" localSheetId="23">#REF!</definedName>
    <definedName name="eps_99">#REF!</definedName>
    <definedName name="EPS_growth">[8]NOPAT_VDF!$C$150:$AU$150</definedName>
    <definedName name="EPS_growth_avg" localSheetId="4">[8]NOPAT_VDF!#REF!</definedName>
    <definedName name="EPS_growth_avg" localSheetId="17">[8]NOPAT_VDF!#REF!</definedName>
    <definedName name="EPS_growth_avg" localSheetId="5">[8]NOPAT_VDF!#REF!</definedName>
    <definedName name="EPS_growth_avg" localSheetId="9">[8]NOPAT_VDF!#REF!</definedName>
    <definedName name="EPS_growth_avg" localSheetId="2">[8]NOPAT_VDF!#REF!</definedName>
    <definedName name="EPS_growth_avg" localSheetId="23">[8]NOPAT_VDF!#REF!</definedName>
    <definedName name="EPS_growth_avg">[8]NOPAT_VDF!#REF!</definedName>
    <definedName name="eps_stax" localSheetId="4">'[3]DCF old'!#REF!</definedName>
    <definedName name="eps_stax" localSheetId="17">'[3]DCF old'!#REF!</definedName>
    <definedName name="eps_stax" localSheetId="5">'[3]DCF old'!#REF!</definedName>
    <definedName name="eps_stax" localSheetId="9">'[3]DCF old'!#REF!</definedName>
    <definedName name="eps_stax" localSheetId="2">'[3]DCF old'!#REF!</definedName>
    <definedName name="eps_stax" localSheetId="23">'[3]DCF old'!#REF!</definedName>
    <definedName name="eps_stax">'[3]DCF old'!#REF!</definedName>
    <definedName name="eps_tax" localSheetId="4">'[3]DCF old'!#REF!</definedName>
    <definedName name="eps_tax" localSheetId="17">'[3]DCF old'!#REF!</definedName>
    <definedName name="eps_tax" localSheetId="5">'[3]DCF old'!#REF!</definedName>
    <definedName name="eps_tax" localSheetId="9">'[3]DCF old'!#REF!</definedName>
    <definedName name="eps_tax" localSheetId="2">'[3]DCF old'!#REF!</definedName>
    <definedName name="eps_tax" localSheetId="23">'[3]DCF old'!#REF!</definedName>
    <definedName name="eps_tax">'[3]DCF old'!#REF!</definedName>
    <definedName name="epsg_00">[1]CASINO2!$T$688</definedName>
    <definedName name="epsg_01">[1]CASINO2!$U$688</definedName>
    <definedName name="epsg_02">[1]CASINO2!$V$688</definedName>
    <definedName name="epsg_03">[1]CASINO2!$W$688</definedName>
    <definedName name="epsg_98">[1]CASINO2!$R$688</definedName>
    <definedName name="epsg_99">[1]CASINO2!$S$688</definedName>
    <definedName name="epv">'[3]DCF old'!$C$33</definedName>
    <definedName name="epv_ebit" localSheetId="4">'[3]DCF old'!#REF!</definedName>
    <definedName name="epv_ebit" localSheetId="17">'[3]DCF old'!#REF!</definedName>
    <definedName name="epv_ebit" localSheetId="5">'[3]DCF old'!#REF!</definedName>
    <definedName name="epv_ebit" localSheetId="9">'[3]DCF old'!#REF!</definedName>
    <definedName name="epv_ebit" localSheetId="2">'[3]DCF old'!#REF!</definedName>
    <definedName name="epv_ebit" localSheetId="23">'[3]DCF old'!#REF!</definedName>
    <definedName name="epv_ebit">'[3]DCF old'!#REF!</definedName>
    <definedName name="epv_s" localSheetId="4">'[3]DCF old'!#REF!</definedName>
    <definedName name="epv_s" localSheetId="17">'[3]DCF old'!#REF!</definedName>
    <definedName name="epv_s" localSheetId="5">'[3]DCF old'!#REF!</definedName>
    <definedName name="epv_s" localSheetId="9">'[3]DCF old'!#REF!</definedName>
    <definedName name="epv_s" localSheetId="2">'[3]DCF old'!#REF!</definedName>
    <definedName name="epv_s" localSheetId="23">'[3]DCF old'!#REF!</definedName>
    <definedName name="epv_s">'[3]DCF old'!#REF!</definedName>
    <definedName name="eq" localSheetId="4">'[3]DCF old'!#REF!</definedName>
    <definedName name="eq" localSheetId="17">'[3]DCF old'!#REF!</definedName>
    <definedName name="eq" localSheetId="5">'[3]DCF old'!#REF!</definedName>
    <definedName name="eq" localSheetId="9">'[3]DCF old'!#REF!</definedName>
    <definedName name="eq" localSheetId="2">'[3]DCF old'!#REF!</definedName>
    <definedName name="eq" localSheetId="23">'[3]DCF old'!#REF!</definedName>
    <definedName name="eq">'[3]DCF old'!#REF!</definedName>
    <definedName name="eq_00" localSheetId="4">#REF!</definedName>
    <definedName name="eq_00" localSheetId="17">#REF!</definedName>
    <definedName name="eq_00" localSheetId="5">#REF!</definedName>
    <definedName name="eq_00" localSheetId="9">#REF!</definedName>
    <definedName name="eq_00" localSheetId="2">#REF!</definedName>
    <definedName name="eq_00" localSheetId="23">#REF!</definedName>
    <definedName name="eq_00">#REF!</definedName>
    <definedName name="eq_01" localSheetId="4">#REF!</definedName>
    <definedName name="eq_01" localSheetId="17">#REF!</definedName>
    <definedName name="eq_01" localSheetId="5">#REF!</definedName>
    <definedName name="eq_01" localSheetId="9">#REF!</definedName>
    <definedName name="eq_01" localSheetId="2">#REF!</definedName>
    <definedName name="eq_01" localSheetId="23">#REF!</definedName>
    <definedName name="eq_01">#REF!</definedName>
    <definedName name="eq_02" localSheetId="4">#REF!</definedName>
    <definedName name="eq_02" localSheetId="17">#REF!</definedName>
    <definedName name="eq_02" localSheetId="5">#REF!</definedName>
    <definedName name="eq_02" localSheetId="9">#REF!</definedName>
    <definedName name="eq_02" localSheetId="2">#REF!</definedName>
    <definedName name="eq_02" localSheetId="23">#REF!</definedName>
    <definedName name="eq_02">#REF!</definedName>
    <definedName name="eq_03">[1]CASINO2!$W$628</definedName>
    <definedName name="eq_99" localSheetId="4">#REF!</definedName>
    <definedName name="eq_99" localSheetId="17">#REF!</definedName>
    <definedName name="eq_99" localSheetId="5">#REF!</definedName>
    <definedName name="eq_99" localSheetId="9">#REF!</definedName>
    <definedName name="eq_99" localSheetId="2">#REF!</definedName>
    <definedName name="eq_99" localSheetId="23">#REF!</definedName>
    <definedName name="eq_99">#REF!</definedName>
    <definedName name="eq_chg" localSheetId="4">'[3]DCF old'!#REF!</definedName>
    <definedName name="eq_chg" localSheetId="17">'[3]DCF old'!#REF!</definedName>
    <definedName name="eq_chg" localSheetId="5">'[3]DCF old'!#REF!</definedName>
    <definedName name="eq_chg" localSheetId="9">'[3]DCF old'!#REF!</definedName>
    <definedName name="eq_chg" localSheetId="2">'[3]DCF old'!#REF!</definedName>
    <definedName name="eq_chg" localSheetId="23">'[3]DCF old'!#REF!</definedName>
    <definedName name="eq_chg">'[3]DCF old'!#REF!</definedName>
    <definedName name="eq_ratio_bv" localSheetId="4">'[3]DCF old'!#REF!</definedName>
    <definedName name="eq_ratio_bv" localSheetId="17">'[3]DCF old'!#REF!</definedName>
    <definedName name="eq_ratio_bv" localSheetId="5">'[3]DCF old'!#REF!</definedName>
    <definedName name="eq_ratio_bv" localSheetId="9">'[3]DCF old'!#REF!</definedName>
    <definedName name="eq_ratio_bv" localSheetId="2">'[3]DCF old'!#REF!</definedName>
    <definedName name="eq_ratio_bv" localSheetId="23">'[3]DCF old'!#REF!</definedName>
    <definedName name="eq_ratio_bv">'[3]DCF old'!#REF!</definedName>
    <definedName name="eq_ratio_mv" localSheetId="4">'[3]DCF old'!#REF!</definedName>
    <definedName name="eq_ratio_mv" localSheetId="17">'[3]DCF old'!#REF!</definedName>
    <definedName name="eq_ratio_mv" localSheetId="5">'[3]DCF old'!#REF!</definedName>
    <definedName name="eq_ratio_mv" localSheetId="9">'[3]DCF old'!#REF!</definedName>
    <definedName name="eq_ratio_mv" localSheetId="2">'[3]DCF old'!#REF!</definedName>
    <definedName name="eq_ratio_mv" localSheetId="23">'[3]DCF old'!#REF!</definedName>
    <definedName name="eq_ratio_mv">'[3]DCF old'!#REF!</definedName>
    <definedName name="eqps" localSheetId="4">'[3]DCF old'!#REF!</definedName>
    <definedName name="eqps" localSheetId="17">'[3]DCF old'!#REF!</definedName>
    <definedName name="eqps" localSheetId="5">'[3]DCF old'!#REF!</definedName>
    <definedName name="eqps" localSheetId="9">'[3]DCF old'!#REF!</definedName>
    <definedName name="eqps" localSheetId="2">'[3]DCF old'!#REF!</definedName>
    <definedName name="eqps" localSheetId="23">'[3]DCF old'!#REF!</definedName>
    <definedName name="eqps">'[3]DCF old'!#REF!</definedName>
    <definedName name="equity" localSheetId="4">#REF!</definedName>
    <definedName name="equity" localSheetId="17">#REF!</definedName>
    <definedName name="equity" localSheetId="5">#REF!</definedName>
    <definedName name="equity" localSheetId="9">#REF!</definedName>
    <definedName name="equity" localSheetId="2">#REF!</definedName>
    <definedName name="equity" localSheetId="23">#REF!</definedName>
    <definedName name="equity">#REF!</definedName>
    <definedName name="Equity_Equivalents">'[8]Invested capital_VDF'!$C$70:$AE$70</definedName>
    <definedName name="Equity_increase" localSheetId="4">#REF!</definedName>
    <definedName name="Equity_increase" localSheetId="17">#REF!</definedName>
    <definedName name="Equity_increase" localSheetId="5">#REF!</definedName>
    <definedName name="Equity_increase" localSheetId="9">#REF!</definedName>
    <definedName name="Equity_increase" localSheetId="2">#REF!</definedName>
    <definedName name="Equity_increase" localSheetId="23">#REF!</definedName>
    <definedName name="Equity_increase">#REF!</definedName>
    <definedName name="Equity_risk_premium">[8]WACC_VDF!$D$9</definedName>
    <definedName name="ERIC_Beta" localSheetId="4">#REF!</definedName>
    <definedName name="ERIC_Beta" localSheetId="17">#REF!</definedName>
    <definedName name="ERIC_Beta" localSheetId="5">#REF!</definedName>
    <definedName name="ERIC_Beta" localSheetId="9">#REF!</definedName>
    <definedName name="ERIC_Beta" localSheetId="2">#REF!</definedName>
    <definedName name="ERIC_Beta" localSheetId="23">#REF!</definedName>
    <definedName name="ERIC_Beta">#REF!</definedName>
    <definedName name="ERIC_Costnewdebt" localSheetId="4">#REF!</definedName>
    <definedName name="ERIC_Costnewdebt" localSheetId="17">#REF!</definedName>
    <definedName name="ERIC_Costnewdebt" localSheetId="5">#REF!</definedName>
    <definedName name="ERIC_Costnewdebt" localSheetId="9">#REF!</definedName>
    <definedName name="ERIC_Costnewdebt" localSheetId="2">#REF!</definedName>
    <definedName name="ERIC_Costnewdebt" localSheetId="23">#REF!</definedName>
    <definedName name="ERIC_Costnewdebt">#REF!</definedName>
    <definedName name="ERIC_Gearing" localSheetId="4">#REF!</definedName>
    <definedName name="ERIC_Gearing" localSheetId="17">#REF!</definedName>
    <definedName name="ERIC_Gearing" localSheetId="5">#REF!</definedName>
    <definedName name="ERIC_Gearing" localSheetId="9">#REF!</definedName>
    <definedName name="ERIC_Gearing" localSheetId="2">#REF!</definedName>
    <definedName name="ERIC_Gearing" localSheetId="23">#REF!</definedName>
    <definedName name="ERIC_Gearing">#REF!</definedName>
    <definedName name="ERIC_Kd" localSheetId="4">#REF!</definedName>
    <definedName name="ERIC_Kd" localSheetId="17">#REF!</definedName>
    <definedName name="ERIC_Kd" localSheetId="5">#REF!</definedName>
    <definedName name="ERIC_Kd" localSheetId="9">#REF!</definedName>
    <definedName name="ERIC_Kd" localSheetId="2">#REF!</definedName>
    <definedName name="ERIC_Kd" localSheetId="23">#REF!</definedName>
    <definedName name="ERIC_Kd">#REF!</definedName>
    <definedName name="ERIC_Ke" localSheetId="4">#REF!</definedName>
    <definedName name="ERIC_Ke" localSheetId="17">#REF!</definedName>
    <definedName name="ERIC_Ke" localSheetId="5">#REF!</definedName>
    <definedName name="ERIC_Ke" localSheetId="9">#REF!</definedName>
    <definedName name="ERIC_Ke" localSheetId="2">#REF!</definedName>
    <definedName name="ERIC_Ke" localSheetId="23">#REF!</definedName>
    <definedName name="ERIC_Ke">#REF!</definedName>
    <definedName name="ERIC_leaselife" localSheetId="4">#REF!</definedName>
    <definedName name="ERIC_leaselife" localSheetId="17">#REF!</definedName>
    <definedName name="ERIC_leaselife" localSheetId="5">#REF!</definedName>
    <definedName name="ERIC_leaselife" localSheetId="9">#REF!</definedName>
    <definedName name="ERIC_leaselife" localSheetId="2">#REF!</definedName>
    <definedName name="ERIC_leaselife" localSheetId="23">#REF!</definedName>
    <definedName name="ERIC_leaselife">#REF!</definedName>
    <definedName name="ERIC_leasepayt" localSheetId="4">#REF!</definedName>
    <definedName name="ERIC_leasepayt" localSheetId="17">#REF!</definedName>
    <definedName name="ERIC_leasepayt" localSheetId="5">#REF!</definedName>
    <definedName name="ERIC_leasepayt" localSheetId="9">#REF!</definedName>
    <definedName name="ERIC_leasepayt" localSheetId="2">#REF!</definedName>
    <definedName name="ERIC_leasepayt" localSheetId="23">#REF!</definedName>
    <definedName name="ERIC_leasepayt">#REF!</definedName>
    <definedName name="ERIC_leassorreqret" localSheetId="4">#REF!</definedName>
    <definedName name="ERIC_leassorreqret" localSheetId="17">#REF!</definedName>
    <definedName name="ERIC_leassorreqret" localSheetId="5">#REF!</definedName>
    <definedName name="ERIC_leassorreqret" localSheetId="9">#REF!</definedName>
    <definedName name="ERIC_leassorreqret" localSheetId="2">#REF!</definedName>
    <definedName name="ERIC_leassorreqret" localSheetId="23">#REF!</definedName>
    <definedName name="ERIC_leassorreqret">#REF!</definedName>
    <definedName name="ERIC_Mktrisk" localSheetId="4">#REF!</definedName>
    <definedName name="ERIC_Mktrisk" localSheetId="17">#REF!</definedName>
    <definedName name="ERIC_Mktrisk" localSheetId="5">#REF!</definedName>
    <definedName name="ERIC_Mktrisk" localSheetId="9">#REF!</definedName>
    <definedName name="ERIC_Mktrisk" localSheetId="2">#REF!</definedName>
    <definedName name="ERIC_Mktrisk" localSheetId="23">#REF!</definedName>
    <definedName name="ERIC_Mktrisk">#REF!</definedName>
    <definedName name="ERIC_RFR" localSheetId="4">#REF!</definedName>
    <definedName name="ERIC_RFR" localSheetId="17">#REF!</definedName>
    <definedName name="ERIC_RFR" localSheetId="5">#REF!</definedName>
    <definedName name="ERIC_RFR" localSheetId="9">#REF!</definedName>
    <definedName name="ERIC_RFR" localSheetId="2">#REF!</definedName>
    <definedName name="ERIC_RFR" localSheetId="23">#REF!</definedName>
    <definedName name="ERIC_RFR">#REF!</definedName>
    <definedName name="ERIC_taxratenot" localSheetId="4">#REF!</definedName>
    <definedName name="ERIC_taxratenot" localSheetId="17">#REF!</definedName>
    <definedName name="ERIC_taxratenot" localSheetId="5">#REF!</definedName>
    <definedName name="ERIC_taxratenot" localSheetId="9">#REF!</definedName>
    <definedName name="ERIC_taxratenot" localSheetId="2">#REF!</definedName>
    <definedName name="ERIC_taxratenot" localSheetId="23">#REF!</definedName>
    <definedName name="ERIC_taxratenot">#REF!</definedName>
    <definedName name="Estimate" localSheetId="4">#REF!</definedName>
    <definedName name="Estimate" localSheetId="17">#REF!</definedName>
    <definedName name="Estimate" localSheetId="5">#REF!</definedName>
    <definedName name="Estimate" localSheetId="9">#REF!</definedName>
    <definedName name="Estimate" localSheetId="2">#REF!</definedName>
    <definedName name="Estimate" localSheetId="23">#REF!</definedName>
    <definedName name="Estimate">#REF!</definedName>
    <definedName name="etc" localSheetId="4">#REF!</definedName>
    <definedName name="etc" localSheetId="17">#REF!</definedName>
    <definedName name="etc" localSheetId="5">#REF!</definedName>
    <definedName name="etc" localSheetId="9">#REF!</definedName>
    <definedName name="etc" localSheetId="2">#REF!</definedName>
    <definedName name="etc" localSheetId="23">#REF!</definedName>
    <definedName name="etc">#REF!</definedName>
    <definedName name="EUR">'[3]Pay-TV old'!$C$511</definedName>
    <definedName name="euro" localSheetId="4">#REF!</definedName>
    <definedName name="euro" localSheetId="17">#REF!</definedName>
    <definedName name="euro" localSheetId="5">#REF!</definedName>
    <definedName name="euro" localSheetId="9">#REF!</definedName>
    <definedName name="euro" localSheetId="2">#REF!</definedName>
    <definedName name="euro" localSheetId="23">#REF!</definedName>
    <definedName name="euro">#REF!</definedName>
    <definedName name="Europe_excl._Sweden" localSheetId="4">#REF!</definedName>
    <definedName name="Europe_excl._Sweden" localSheetId="17">#REF!</definedName>
    <definedName name="Europe_excl._Sweden" localSheetId="5">#REF!</definedName>
    <definedName name="Europe_excl._Sweden" localSheetId="9">#REF!</definedName>
    <definedName name="Europe_excl._Sweden" localSheetId="2">#REF!</definedName>
    <definedName name="Europe_excl._Sweden" localSheetId="23">#REF!</definedName>
    <definedName name="Europe_excl._Sweden">#REF!</definedName>
    <definedName name="Europe_excl._Sweden_w" localSheetId="4">#REF!</definedName>
    <definedName name="Europe_excl._Sweden_w" localSheetId="17">#REF!</definedName>
    <definedName name="Europe_excl._Sweden_w" localSheetId="5">#REF!</definedName>
    <definedName name="Europe_excl._Sweden_w" localSheetId="9">#REF!</definedName>
    <definedName name="Europe_excl._Sweden_w" localSheetId="2">#REF!</definedName>
    <definedName name="Europe_excl._Sweden_w" localSheetId="23">#REF!</definedName>
    <definedName name="Europe_excl._Sweden_w">#REF!</definedName>
    <definedName name="EV" localSheetId="4">#REF!</definedName>
    <definedName name="EV" localSheetId="17">#REF!</definedName>
    <definedName name="EV" localSheetId="5">#REF!</definedName>
    <definedName name="EV" localSheetId="9">#REF!</definedName>
    <definedName name="EV" localSheetId="2">#REF!</definedName>
    <definedName name="EV" localSheetId="23">#REF!</definedName>
    <definedName name="EV">#REF!</definedName>
    <definedName name="ev_00" localSheetId="4">#REF!</definedName>
    <definedName name="ev_00" localSheetId="17">#REF!</definedName>
    <definedName name="ev_00" localSheetId="5">#REF!</definedName>
    <definedName name="ev_00" localSheetId="9">#REF!</definedName>
    <definedName name="ev_00" localSheetId="2">#REF!</definedName>
    <definedName name="ev_00" localSheetId="23">#REF!</definedName>
    <definedName name="ev_00">#REF!</definedName>
    <definedName name="ev_01" localSheetId="4">#REF!</definedName>
    <definedName name="ev_01" localSheetId="17">#REF!</definedName>
    <definedName name="ev_01" localSheetId="5">#REF!</definedName>
    <definedName name="ev_01" localSheetId="9">#REF!</definedName>
    <definedName name="ev_01" localSheetId="2">#REF!</definedName>
    <definedName name="ev_01" localSheetId="23">#REF!</definedName>
    <definedName name="ev_01">#REF!</definedName>
    <definedName name="ev_02" localSheetId="4">#REF!</definedName>
    <definedName name="ev_02" localSheetId="17">#REF!</definedName>
    <definedName name="ev_02" localSheetId="5">#REF!</definedName>
    <definedName name="ev_02" localSheetId="9">#REF!</definedName>
    <definedName name="ev_02" localSheetId="2">#REF!</definedName>
    <definedName name="ev_02" localSheetId="23">#REF!</definedName>
    <definedName name="ev_02">#REF!</definedName>
    <definedName name="ev_03">[1]CASINO2!$W$711</definedName>
    <definedName name="ev_99" localSheetId="4">#REF!</definedName>
    <definedName name="ev_99" localSheetId="17">#REF!</definedName>
    <definedName name="ev_99" localSheetId="5">#REF!</definedName>
    <definedName name="ev_99" localSheetId="9">#REF!</definedName>
    <definedName name="ev_99" localSheetId="2">#REF!</definedName>
    <definedName name="ev_99" localSheetId="23">#REF!</definedName>
    <definedName name="ev_99">#REF!</definedName>
    <definedName name="ev_ce00" localSheetId="4">#REF!</definedName>
    <definedName name="ev_ce00" localSheetId="17">#REF!</definedName>
    <definedName name="ev_ce00" localSheetId="5">#REF!</definedName>
    <definedName name="ev_ce00" localSheetId="9">#REF!</definedName>
    <definedName name="ev_ce00" localSheetId="2">#REF!</definedName>
    <definedName name="ev_ce00" localSheetId="23">#REF!</definedName>
    <definedName name="ev_ce00">#REF!</definedName>
    <definedName name="ev_ce01" localSheetId="4">#REF!</definedName>
    <definedName name="ev_ce01" localSheetId="17">#REF!</definedName>
    <definedName name="ev_ce01" localSheetId="5">#REF!</definedName>
    <definedName name="ev_ce01" localSheetId="9">#REF!</definedName>
    <definedName name="ev_ce01" localSheetId="2">#REF!</definedName>
    <definedName name="ev_ce01" localSheetId="23">#REF!</definedName>
    <definedName name="ev_ce01">#REF!</definedName>
    <definedName name="ev_ce02" localSheetId="4">#REF!</definedName>
    <definedName name="ev_ce02" localSheetId="17">#REF!</definedName>
    <definedName name="ev_ce02" localSheetId="5">#REF!</definedName>
    <definedName name="ev_ce02" localSheetId="9">#REF!</definedName>
    <definedName name="ev_ce02" localSheetId="2">#REF!</definedName>
    <definedName name="ev_ce02" localSheetId="23">#REF!</definedName>
    <definedName name="ev_ce02">#REF!</definedName>
    <definedName name="ev_ce03">[1]CASINO2!$W$726</definedName>
    <definedName name="ev_ce99" localSheetId="4">#REF!</definedName>
    <definedName name="ev_ce99" localSheetId="17">#REF!</definedName>
    <definedName name="ev_ce99" localSheetId="5">#REF!</definedName>
    <definedName name="ev_ce99" localSheetId="9">#REF!</definedName>
    <definedName name="ev_ce99" localSheetId="2">#REF!</definedName>
    <definedName name="ev_ce99" localSheetId="23">#REF!</definedName>
    <definedName name="ev_ce99">#REF!</definedName>
    <definedName name="ev_ebdit00" localSheetId="4">#REF!</definedName>
    <definedName name="ev_ebdit00" localSheetId="17">#REF!</definedName>
    <definedName name="ev_ebdit00" localSheetId="5">#REF!</definedName>
    <definedName name="ev_ebdit00" localSheetId="9">#REF!</definedName>
    <definedName name="ev_ebdit00" localSheetId="2">#REF!</definedName>
    <definedName name="ev_ebdit00" localSheetId="23">#REF!</definedName>
    <definedName name="ev_ebdit00">#REF!</definedName>
    <definedName name="ev_ebdit01" localSheetId="4">#REF!</definedName>
    <definedName name="ev_ebdit01" localSheetId="17">#REF!</definedName>
    <definedName name="ev_ebdit01" localSheetId="5">#REF!</definedName>
    <definedName name="ev_ebdit01" localSheetId="9">#REF!</definedName>
    <definedName name="ev_ebdit01" localSheetId="2">#REF!</definedName>
    <definedName name="ev_ebdit01" localSheetId="23">#REF!</definedName>
    <definedName name="ev_ebdit01">#REF!</definedName>
    <definedName name="ev_ebdit02" localSheetId="4">#REF!</definedName>
    <definedName name="ev_ebdit02" localSheetId="17">#REF!</definedName>
    <definedName name="ev_ebdit02" localSheetId="5">#REF!</definedName>
    <definedName name="ev_ebdit02" localSheetId="9">#REF!</definedName>
    <definedName name="ev_ebdit02" localSheetId="2">#REF!</definedName>
    <definedName name="ev_ebdit02" localSheetId="23">#REF!</definedName>
    <definedName name="ev_ebdit02">#REF!</definedName>
    <definedName name="ev_ebdit03">[1]CASINO2!$W$722</definedName>
    <definedName name="ev_ebdit99" localSheetId="4">#REF!</definedName>
    <definedName name="ev_ebdit99" localSheetId="17">#REF!</definedName>
    <definedName name="ev_ebdit99" localSheetId="5">#REF!</definedName>
    <definedName name="ev_ebdit99" localSheetId="9">#REF!</definedName>
    <definedName name="ev_ebdit99" localSheetId="2">#REF!</definedName>
    <definedName name="ev_ebdit99" localSheetId="23">#REF!</definedName>
    <definedName name="ev_ebdit99">#REF!</definedName>
    <definedName name="ev_ebit00" localSheetId="4">#REF!</definedName>
    <definedName name="ev_ebit00" localSheetId="17">#REF!</definedName>
    <definedName name="ev_ebit00" localSheetId="5">#REF!</definedName>
    <definedName name="ev_ebit00" localSheetId="9">#REF!</definedName>
    <definedName name="ev_ebit00" localSheetId="2">#REF!</definedName>
    <definedName name="ev_ebit00" localSheetId="23">#REF!</definedName>
    <definedName name="ev_ebit00">#REF!</definedName>
    <definedName name="ev_ebit01" localSheetId="4">#REF!</definedName>
    <definedName name="ev_ebit01" localSheetId="17">#REF!</definedName>
    <definedName name="ev_ebit01" localSheetId="5">#REF!</definedName>
    <definedName name="ev_ebit01" localSheetId="9">#REF!</definedName>
    <definedName name="ev_ebit01" localSheetId="2">#REF!</definedName>
    <definedName name="ev_ebit01" localSheetId="23">#REF!</definedName>
    <definedName name="ev_ebit01">#REF!</definedName>
    <definedName name="ev_ebit96" localSheetId="4">#REF!</definedName>
    <definedName name="ev_ebit96" localSheetId="17">#REF!</definedName>
    <definedName name="ev_ebit96" localSheetId="5">#REF!</definedName>
    <definedName name="ev_ebit96" localSheetId="9">#REF!</definedName>
    <definedName name="ev_ebit96" localSheetId="2">#REF!</definedName>
    <definedName name="ev_ebit96" localSheetId="23">#REF!</definedName>
    <definedName name="ev_ebit96">#REF!</definedName>
    <definedName name="ev_ebit97" localSheetId="4">#REF!</definedName>
    <definedName name="ev_ebit97" localSheetId="17">#REF!</definedName>
    <definedName name="ev_ebit97" localSheetId="5">#REF!</definedName>
    <definedName name="ev_ebit97" localSheetId="9">#REF!</definedName>
    <definedName name="ev_ebit97" localSheetId="2">#REF!</definedName>
    <definedName name="ev_ebit97" localSheetId="23">#REF!</definedName>
    <definedName name="ev_ebit97">#REF!</definedName>
    <definedName name="ev_ebit98" localSheetId="4">#REF!</definedName>
    <definedName name="ev_ebit98" localSheetId="17">#REF!</definedName>
    <definedName name="ev_ebit98" localSheetId="5">#REF!</definedName>
    <definedName name="ev_ebit98" localSheetId="9">#REF!</definedName>
    <definedName name="ev_ebit98" localSheetId="2">#REF!</definedName>
    <definedName name="ev_ebit98" localSheetId="23">#REF!</definedName>
    <definedName name="ev_ebit98">#REF!</definedName>
    <definedName name="ev_ebit99" localSheetId="4">#REF!</definedName>
    <definedName name="ev_ebit99" localSheetId="17">#REF!</definedName>
    <definedName name="ev_ebit99" localSheetId="5">#REF!</definedName>
    <definedName name="ev_ebit99" localSheetId="9">#REF!</definedName>
    <definedName name="ev_ebit99" localSheetId="2">#REF!</definedName>
    <definedName name="ev_ebit99" localSheetId="23">#REF!</definedName>
    <definedName name="ev_ebit99">#REF!</definedName>
    <definedName name="ev_opfcf00" localSheetId="4">#REF!</definedName>
    <definedName name="ev_opfcf00" localSheetId="17">#REF!</definedName>
    <definedName name="ev_opfcf00" localSheetId="5">#REF!</definedName>
    <definedName name="ev_opfcf00" localSheetId="9">#REF!</definedName>
    <definedName name="ev_opfcf00" localSheetId="2">#REF!</definedName>
    <definedName name="ev_opfcf00" localSheetId="23">#REF!</definedName>
    <definedName name="ev_opfcf00">#REF!</definedName>
    <definedName name="ev_opfcf01" localSheetId="4">#REF!</definedName>
    <definedName name="ev_opfcf01" localSheetId="17">#REF!</definedName>
    <definedName name="ev_opfcf01" localSheetId="5">#REF!</definedName>
    <definedName name="ev_opfcf01" localSheetId="9">#REF!</definedName>
    <definedName name="ev_opfcf01" localSheetId="2">#REF!</definedName>
    <definedName name="ev_opfcf01" localSheetId="23">#REF!</definedName>
    <definedName name="ev_opfcf01">#REF!</definedName>
    <definedName name="ev_opfcf02" localSheetId="4">#REF!</definedName>
    <definedName name="ev_opfcf02" localSheetId="17">#REF!</definedName>
    <definedName name="ev_opfcf02" localSheetId="5">#REF!</definedName>
    <definedName name="ev_opfcf02" localSheetId="9">#REF!</definedName>
    <definedName name="ev_opfcf02" localSheetId="2">#REF!</definedName>
    <definedName name="ev_opfcf02" localSheetId="23">#REF!</definedName>
    <definedName name="ev_opfcf02">#REF!</definedName>
    <definedName name="ev_opfcf03">[1]CASINO2!$W$724</definedName>
    <definedName name="ev_opfcf95" localSheetId="4">#REF!</definedName>
    <definedName name="ev_opfcf95" localSheetId="17">#REF!</definedName>
    <definedName name="ev_opfcf95" localSheetId="5">#REF!</definedName>
    <definedName name="ev_opfcf95" localSheetId="9">#REF!</definedName>
    <definedName name="ev_opfcf95" localSheetId="2">#REF!</definedName>
    <definedName name="ev_opfcf95" localSheetId="23">#REF!</definedName>
    <definedName name="ev_opfcf95">#REF!</definedName>
    <definedName name="ev_opfcf99" localSheetId="4">#REF!</definedName>
    <definedName name="ev_opfcf99" localSheetId="17">#REF!</definedName>
    <definedName name="ev_opfcf99" localSheetId="5">#REF!</definedName>
    <definedName name="ev_opfcf99" localSheetId="9">#REF!</definedName>
    <definedName name="ev_opfcf99" localSheetId="2">#REF!</definedName>
    <definedName name="ev_opfcf99" localSheetId="23">#REF!</definedName>
    <definedName name="ev_opfcf99">#REF!</definedName>
    <definedName name="ev_s00" localSheetId="4">#REF!</definedName>
    <definedName name="ev_s00" localSheetId="17">#REF!</definedName>
    <definedName name="ev_s00" localSheetId="5">#REF!</definedName>
    <definedName name="ev_s00" localSheetId="9">#REF!</definedName>
    <definedName name="ev_s00" localSheetId="2">#REF!</definedName>
    <definedName name="ev_s00" localSheetId="23">#REF!</definedName>
    <definedName name="ev_s00">#REF!</definedName>
    <definedName name="ev_s01" localSheetId="4">#REF!</definedName>
    <definedName name="ev_s01" localSheetId="17">#REF!</definedName>
    <definedName name="ev_s01" localSheetId="5">#REF!</definedName>
    <definedName name="ev_s01" localSheetId="9">#REF!</definedName>
    <definedName name="ev_s01" localSheetId="2">#REF!</definedName>
    <definedName name="ev_s01" localSheetId="23">#REF!</definedName>
    <definedName name="ev_s01">#REF!</definedName>
    <definedName name="ev_s02">[1]CASINO2!$V$721</definedName>
    <definedName name="ev_s03">[1]CASINO2!$W$721</definedName>
    <definedName name="ev_s99" localSheetId="4">#REF!</definedName>
    <definedName name="ev_s99" localSheetId="17">#REF!</definedName>
    <definedName name="ev_s99" localSheetId="5">#REF!</definedName>
    <definedName name="ev_s99" localSheetId="9">#REF!</definedName>
    <definedName name="ev_s99" localSheetId="2">#REF!</definedName>
    <definedName name="ev_s99" localSheetId="23">#REF!</definedName>
    <definedName name="ev_s99">#REF!</definedName>
    <definedName name="ev_sqm00" localSheetId="4">#REF!</definedName>
    <definedName name="ev_sqm00" localSheetId="17">#REF!</definedName>
    <definedName name="ev_sqm00" localSheetId="5">#REF!</definedName>
    <definedName name="ev_sqm00" localSheetId="9">#REF!</definedName>
    <definedName name="ev_sqm00" localSheetId="2">#REF!</definedName>
    <definedName name="ev_sqm00" localSheetId="23">#REF!</definedName>
    <definedName name="ev_sqm00">#REF!</definedName>
    <definedName name="ev_sqm01" localSheetId="4">#REF!</definedName>
    <definedName name="ev_sqm01" localSheetId="17">#REF!</definedName>
    <definedName name="ev_sqm01" localSheetId="5">#REF!</definedName>
    <definedName name="ev_sqm01" localSheetId="9">#REF!</definedName>
    <definedName name="ev_sqm01" localSheetId="2">#REF!</definedName>
    <definedName name="ev_sqm01" localSheetId="23">#REF!</definedName>
    <definedName name="ev_sqm01">#REF!</definedName>
    <definedName name="ev_sqm02" localSheetId="4">#REF!</definedName>
    <definedName name="ev_sqm02" localSheetId="17">#REF!</definedName>
    <definedName name="ev_sqm02" localSheetId="5">#REF!</definedName>
    <definedName name="ev_sqm02" localSheetId="9">#REF!</definedName>
    <definedName name="ev_sqm02" localSheetId="2">#REF!</definedName>
    <definedName name="ev_sqm02" localSheetId="23">#REF!</definedName>
    <definedName name="ev_sqm02">#REF!</definedName>
    <definedName name="ev_sqm03">[1]CASINO2!$W$725</definedName>
    <definedName name="ev_sqm99" localSheetId="4">#REF!</definedName>
    <definedName name="ev_sqm99" localSheetId="17">#REF!</definedName>
    <definedName name="ev_sqm99" localSheetId="5">#REF!</definedName>
    <definedName name="ev_sqm99" localSheetId="9">#REF!</definedName>
    <definedName name="ev_sqm99" localSheetId="2">#REF!</definedName>
    <definedName name="ev_sqm99" localSheetId="23">#REF!</definedName>
    <definedName name="ev_sqm99">#REF!</definedName>
    <definedName name="evnci_00" localSheetId="4">#REF!</definedName>
    <definedName name="evnci_00" localSheetId="17">#REF!</definedName>
    <definedName name="evnci_00" localSheetId="5">#REF!</definedName>
    <definedName name="evnci_00" localSheetId="9">#REF!</definedName>
    <definedName name="evnci_00" localSheetId="2">#REF!</definedName>
    <definedName name="evnci_00" localSheetId="23">#REF!</definedName>
    <definedName name="evnci_00">#REF!</definedName>
    <definedName name="evnci_01" localSheetId="4">#REF!</definedName>
    <definedName name="evnci_01" localSheetId="17">#REF!</definedName>
    <definedName name="evnci_01" localSheetId="5">#REF!</definedName>
    <definedName name="evnci_01" localSheetId="9">#REF!</definedName>
    <definedName name="evnci_01" localSheetId="2">#REF!</definedName>
    <definedName name="evnci_01" localSheetId="23">#REF!</definedName>
    <definedName name="evnci_01">#REF!</definedName>
    <definedName name="evnci_02" localSheetId="4">#REF!</definedName>
    <definedName name="evnci_02" localSheetId="17">#REF!</definedName>
    <definedName name="evnci_02" localSheetId="5">#REF!</definedName>
    <definedName name="evnci_02" localSheetId="9">#REF!</definedName>
    <definedName name="evnci_02" localSheetId="2">#REF!</definedName>
    <definedName name="evnci_02" localSheetId="23">#REF!</definedName>
    <definedName name="evnci_02">#REF!</definedName>
    <definedName name="evnci_03">[1]CASINO2!$W$727</definedName>
    <definedName name="evnci_91" localSheetId="4">#REF!</definedName>
    <definedName name="evnci_91" localSheetId="17">#REF!</definedName>
    <definedName name="evnci_91" localSheetId="5">#REF!</definedName>
    <definedName name="evnci_91" localSheetId="9">#REF!</definedName>
    <definedName name="evnci_91" localSheetId="2">#REF!</definedName>
    <definedName name="evnci_91" localSheetId="23">#REF!</definedName>
    <definedName name="evnci_91">#REF!</definedName>
    <definedName name="evnci_92" localSheetId="4">#REF!</definedName>
    <definedName name="evnci_92" localSheetId="17">#REF!</definedName>
    <definedName name="evnci_92" localSheetId="5">#REF!</definedName>
    <definedName name="evnci_92" localSheetId="9">#REF!</definedName>
    <definedName name="evnci_92" localSheetId="2">#REF!</definedName>
    <definedName name="evnci_92" localSheetId="23">#REF!</definedName>
    <definedName name="evnci_92">#REF!</definedName>
    <definedName name="evnci_93" localSheetId="4">#REF!</definedName>
    <definedName name="evnci_93" localSheetId="17">#REF!</definedName>
    <definedName name="evnci_93" localSheetId="5">#REF!</definedName>
    <definedName name="evnci_93" localSheetId="9">#REF!</definedName>
    <definedName name="evnci_93" localSheetId="2">#REF!</definedName>
    <definedName name="evnci_93" localSheetId="23">#REF!</definedName>
    <definedName name="evnci_93">#REF!</definedName>
    <definedName name="evnci_94" localSheetId="4">#REF!</definedName>
    <definedName name="evnci_94" localSheetId="17">#REF!</definedName>
    <definedName name="evnci_94" localSheetId="5">#REF!</definedName>
    <definedName name="evnci_94" localSheetId="9">#REF!</definedName>
    <definedName name="evnci_94" localSheetId="2">#REF!</definedName>
    <definedName name="evnci_94" localSheetId="23">#REF!</definedName>
    <definedName name="evnci_94">#REF!</definedName>
    <definedName name="evnci_95" localSheetId="4">#REF!</definedName>
    <definedName name="evnci_95" localSheetId="17">#REF!</definedName>
    <definedName name="evnci_95" localSheetId="5">#REF!</definedName>
    <definedName name="evnci_95" localSheetId="9">#REF!</definedName>
    <definedName name="evnci_95" localSheetId="2">#REF!</definedName>
    <definedName name="evnci_95" localSheetId="23">#REF!</definedName>
    <definedName name="evnci_95">#REF!</definedName>
    <definedName name="evnci_96" localSheetId="4">#REF!</definedName>
    <definedName name="evnci_96" localSheetId="17">#REF!</definedName>
    <definedName name="evnci_96" localSheetId="5">#REF!</definedName>
    <definedName name="evnci_96" localSheetId="9">#REF!</definedName>
    <definedName name="evnci_96" localSheetId="2">#REF!</definedName>
    <definedName name="evnci_96" localSheetId="23">#REF!</definedName>
    <definedName name="evnci_96">#REF!</definedName>
    <definedName name="evnci_97" localSheetId="4">#REF!</definedName>
    <definedName name="evnci_97" localSheetId="17">#REF!</definedName>
    <definedName name="evnci_97" localSheetId="5">#REF!</definedName>
    <definedName name="evnci_97" localSheetId="9">#REF!</definedName>
    <definedName name="evnci_97" localSheetId="2">#REF!</definedName>
    <definedName name="evnci_97" localSheetId="23">#REF!</definedName>
    <definedName name="evnci_97">#REF!</definedName>
    <definedName name="evnci_98" localSheetId="4">#REF!</definedName>
    <definedName name="evnci_98" localSheetId="17">#REF!</definedName>
    <definedName name="evnci_98" localSheetId="5">#REF!</definedName>
    <definedName name="evnci_98" localSheetId="9">#REF!</definedName>
    <definedName name="evnci_98" localSheetId="2">#REF!</definedName>
    <definedName name="evnci_98" localSheetId="23">#REF!</definedName>
    <definedName name="evnci_98">#REF!</definedName>
    <definedName name="evnci_99" localSheetId="4">#REF!</definedName>
    <definedName name="evnci_99" localSheetId="17">#REF!</definedName>
    <definedName name="evnci_99" localSheetId="5">#REF!</definedName>
    <definedName name="evnci_99" localSheetId="9">#REF!</definedName>
    <definedName name="evnci_99" localSheetId="2">#REF!</definedName>
    <definedName name="evnci_99" localSheetId="23">#REF!</definedName>
    <definedName name="evnci_99">#REF!</definedName>
    <definedName name="Excess_cash">'[8]Invested capital_VDF'!$C$5:$AE$5</definedName>
    <definedName name="EXIT" localSheetId="4">#REF!</definedName>
    <definedName name="EXIT" localSheetId="17">#REF!</definedName>
    <definedName name="EXIT" localSheetId="5">#REF!</definedName>
    <definedName name="EXIT" localSheetId="9">#REF!</definedName>
    <definedName name="EXIT" localSheetId="2">#REF!</definedName>
    <definedName name="EXIT" localSheetId="23">#REF!</definedName>
    <definedName name="EXIT">#REF!</definedName>
    <definedName name="Expl_forecast_1st_yr">[8]Forecasts_VDF!$E$1:$E$65536</definedName>
    <definedName name="Expl_forecast_2nd_yr">[8]Forecasts_VDF!$F$1:$F$65536</definedName>
    <definedName name="Expl_forecast_3rd_yr">[8]Forecasts_VDF!$G$1:$G$65536</definedName>
    <definedName name="Extrao" localSheetId="4">#REF!</definedName>
    <definedName name="Extrao" localSheetId="17">#REF!</definedName>
    <definedName name="Extrao" localSheetId="5">#REF!</definedName>
    <definedName name="Extrao" localSheetId="9">#REF!</definedName>
    <definedName name="Extrao" localSheetId="2">#REF!</definedName>
    <definedName name="Extrao" localSheetId="23">#REF!</definedName>
    <definedName name="Extrao">#REF!</definedName>
    <definedName name="Extraordinary_Expenses" localSheetId="4">#REF!</definedName>
    <definedName name="Extraordinary_Expenses" localSheetId="17">#REF!</definedName>
    <definedName name="Extraordinary_Expenses" localSheetId="5">#REF!</definedName>
    <definedName name="Extraordinary_Expenses" localSheetId="9">#REF!</definedName>
    <definedName name="Extraordinary_Expenses" localSheetId="2">#REF!</definedName>
    <definedName name="Extraordinary_Expenses" localSheetId="23">#REF!</definedName>
    <definedName name="Extraordinary_Expenses">#REF!</definedName>
    <definedName name="Extraordinary_Income" localSheetId="4">#REF!</definedName>
    <definedName name="Extraordinary_Income" localSheetId="17">#REF!</definedName>
    <definedName name="Extraordinary_Income" localSheetId="5">#REF!</definedName>
    <definedName name="Extraordinary_Income" localSheetId="9">#REF!</definedName>
    <definedName name="Extraordinary_Income" localSheetId="2">#REF!</definedName>
    <definedName name="Extraordinary_Income" localSheetId="23">#REF!</definedName>
    <definedName name="Extraordinary_Income">#REF!</definedName>
    <definedName name="f" localSheetId="3" hidden="1">{"Clothing PL",#N/A,FALSE,"H1H2";"Food PL",#N/A,FALSE,"H1H2";"Group PL",#N/A,FALSE,"H1H2";"Home Furnishings PL",#N/A,FALSE,"H1H2"}</definedName>
    <definedName name="f" localSheetId="2" hidden="1">{"Clothing PL",#N/A,FALSE,"H1H2";"Food PL",#N/A,FALSE,"H1H2";"Group PL",#N/A,FALSE,"H1H2";"Home Furnishings PL",#N/A,FALSE,"H1H2"}</definedName>
    <definedName name="f" hidden="1">{"Clothing PL",#N/A,FALSE,"H1H2";"Food PL",#N/A,FALSE,"H1H2";"Group PL",#N/A,FALSE,"H1H2";"Home Furnishings PL",#N/A,FALSE,"H1H2"}</definedName>
    <definedName name="fas2_roic" localSheetId="4">[18]Börskurser!#REF!</definedName>
    <definedName name="fas2_roic" localSheetId="17">[18]Börskurser!#REF!</definedName>
    <definedName name="fas2_roic" localSheetId="5">[18]Börskurser!#REF!</definedName>
    <definedName name="fas2_roic" localSheetId="9">[18]Börskurser!#REF!</definedName>
    <definedName name="fas2_roic" localSheetId="2">[18]Börskurser!#REF!</definedName>
    <definedName name="fas2_roic" localSheetId="23">[18]Börskurser!#REF!</definedName>
    <definedName name="fas2_roic">[18]Börskurser!#REF!</definedName>
    <definedName name="fcf">'[3]DCF old'!$J$19:$W$19</definedName>
    <definedName name="fcf_thisyear" localSheetId="4">'[3]DCF old'!#REF!</definedName>
    <definedName name="fcf_thisyear" localSheetId="17">'[3]DCF old'!#REF!</definedName>
    <definedName name="fcf_thisyear" localSheetId="5">'[3]DCF old'!#REF!</definedName>
    <definedName name="fcf_thisyear" localSheetId="9">'[3]DCF old'!#REF!</definedName>
    <definedName name="fcf_thisyear" localSheetId="2">'[3]DCF old'!#REF!</definedName>
    <definedName name="fcf_thisyear" localSheetId="23">'[3]DCF old'!#REF!</definedName>
    <definedName name="fcf_thisyear">'[3]DCF old'!#REF!</definedName>
    <definedName name="fcfaver" localSheetId="4">'[3]DCF old'!#REF!</definedName>
    <definedName name="fcfaver" localSheetId="17">'[3]DCF old'!#REF!</definedName>
    <definedName name="fcfaver" localSheetId="5">'[3]DCF old'!#REF!</definedName>
    <definedName name="fcfaver" localSheetId="9">'[3]DCF old'!#REF!</definedName>
    <definedName name="fcfaver" localSheetId="2">'[3]DCF old'!#REF!</definedName>
    <definedName name="fcfaver" localSheetId="23">'[3]DCF old'!#REF!</definedName>
    <definedName name="fcfaver">'[3]DCF old'!#REF!</definedName>
    <definedName name="fcfg" localSheetId="4">'[3]DCF old'!#REF!</definedName>
    <definedName name="fcfg" localSheetId="17">'[3]DCF old'!#REF!</definedName>
    <definedName name="fcfg" localSheetId="5">'[3]DCF old'!#REF!</definedName>
    <definedName name="fcfg" localSheetId="9">'[3]DCF old'!#REF!</definedName>
    <definedName name="fcfg" localSheetId="2">'[3]DCF old'!#REF!</definedName>
    <definedName name="fcfg" localSheetId="23">'[3]DCF old'!#REF!</definedName>
    <definedName name="fcfg">'[3]DCF old'!#REF!</definedName>
    <definedName name="fcfps" localSheetId="4">'[3]DCF old'!#REF!</definedName>
    <definedName name="fcfps" localSheetId="17">'[3]DCF old'!#REF!</definedName>
    <definedName name="fcfps" localSheetId="5">'[3]DCF old'!#REF!</definedName>
    <definedName name="fcfps" localSheetId="9">'[3]DCF old'!#REF!</definedName>
    <definedName name="fcfps" localSheetId="2">'[3]DCF old'!#REF!</definedName>
    <definedName name="fcfps" localSheetId="23">'[3]DCF old'!#REF!</definedName>
    <definedName name="fcfps">'[3]DCF old'!#REF!</definedName>
    <definedName name="fcfps_stax" localSheetId="4">'[3]DCF old'!#REF!</definedName>
    <definedName name="fcfps_stax" localSheetId="17">'[3]DCF old'!#REF!</definedName>
    <definedName name="fcfps_stax" localSheetId="5">'[3]DCF old'!#REF!</definedName>
    <definedName name="fcfps_stax" localSheetId="9">'[3]DCF old'!#REF!</definedName>
    <definedName name="fcfps_stax" localSheetId="2">'[3]DCF old'!#REF!</definedName>
    <definedName name="fcfps_stax" localSheetId="23">'[3]DCF old'!#REF!</definedName>
    <definedName name="fcfps_stax">'[3]DCF old'!#REF!</definedName>
    <definedName name="fcfps_tax" localSheetId="4">'[3]DCF old'!#REF!</definedName>
    <definedName name="fcfps_tax" localSheetId="17">'[3]DCF old'!#REF!</definedName>
    <definedName name="fcfps_tax" localSheetId="5">'[3]DCF old'!#REF!</definedName>
    <definedName name="fcfps_tax" localSheetId="9">'[3]DCF old'!#REF!</definedName>
    <definedName name="fcfps_tax" localSheetId="2">'[3]DCF old'!#REF!</definedName>
    <definedName name="fcfps_tax" localSheetId="23">'[3]DCF old'!#REF!</definedName>
    <definedName name="fcfps_tax">'[3]DCF old'!#REF!</definedName>
    <definedName name="FGHFG">#N/A</definedName>
    <definedName name="FIGGE" localSheetId="4">#REF!</definedName>
    <definedName name="FIGGE" localSheetId="17">#REF!</definedName>
    <definedName name="FIGGE" localSheetId="5">#REF!</definedName>
    <definedName name="FIGGE" localSheetId="9">#REF!</definedName>
    <definedName name="FIGGE" localSheetId="2">#REF!</definedName>
    <definedName name="FIGGE" localSheetId="23">#REF!</definedName>
    <definedName name="FIGGE">#REF!</definedName>
    <definedName name="Finaldiv" localSheetId="4">#REF!</definedName>
    <definedName name="Finaldiv" localSheetId="17">#REF!</definedName>
    <definedName name="Finaldiv" localSheetId="5">#REF!</definedName>
    <definedName name="Finaldiv" localSheetId="9">#REF!</definedName>
    <definedName name="Finaldiv" localSheetId="2">#REF!</definedName>
    <definedName name="Finaldiv" localSheetId="23">#REF!</definedName>
    <definedName name="Finaldiv">#REF!</definedName>
    <definedName name="findata_bs" localSheetId="4">#REF!</definedName>
    <definedName name="findata_bs" localSheetId="17">#REF!</definedName>
    <definedName name="findata_bs" localSheetId="5">#REF!</definedName>
    <definedName name="findata_bs" localSheetId="9">#REF!</definedName>
    <definedName name="findata_bs" localSheetId="2">#REF!</definedName>
    <definedName name="findata_bs" localSheetId="23">#REF!</definedName>
    <definedName name="findata_bs">#REF!</definedName>
    <definedName name="findata_fr" localSheetId="4">#REF!</definedName>
    <definedName name="findata_fr" localSheetId="17">#REF!</definedName>
    <definedName name="findata_fr" localSheetId="5">#REF!</definedName>
    <definedName name="findata_fr" localSheetId="9">#REF!</definedName>
    <definedName name="findata_fr" localSheetId="2">#REF!</definedName>
    <definedName name="findata_fr" localSheetId="23">#REF!</definedName>
    <definedName name="findata_fr">#REF!</definedName>
    <definedName name="findata_is" localSheetId="4">#REF!</definedName>
    <definedName name="findata_is" localSheetId="17">#REF!</definedName>
    <definedName name="findata_is" localSheetId="5">#REF!</definedName>
    <definedName name="findata_is" localSheetId="9">#REF!</definedName>
    <definedName name="findata_is" localSheetId="2">#REF!</definedName>
    <definedName name="findata_is" localSheetId="23">#REF!</definedName>
    <definedName name="findata_is">#REF!</definedName>
    <definedName name="findata_qdata" localSheetId="4">#REF!</definedName>
    <definedName name="findata_qdata" localSheetId="17">#REF!</definedName>
    <definedName name="findata_qdata" localSheetId="5">#REF!</definedName>
    <definedName name="findata_qdata" localSheetId="9">#REF!</definedName>
    <definedName name="findata_qdata" localSheetId="2">#REF!</definedName>
    <definedName name="findata_qdata" localSheetId="23">#REF!</definedName>
    <definedName name="findata_qdata">#REF!</definedName>
    <definedName name="findata_stock" localSheetId="4">#REF!</definedName>
    <definedName name="findata_stock" localSheetId="17">#REF!</definedName>
    <definedName name="findata_stock" localSheetId="5">#REF!</definedName>
    <definedName name="findata_stock" localSheetId="9">#REF!</definedName>
    <definedName name="findata_stock" localSheetId="2">#REF!</definedName>
    <definedName name="findata_stock" localSheetId="23">#REF!</definedName>
    <definedName name="findata_stock">#REF!</definedName>
    <definedName name="First_code" localSheetId="4">#REF!</definedName>
    <definedName name="First_code" localSheetId="17">#REF!</definedName>
    <definedName name="First_code" localSheetId="5">#REF!</definedName>
    <definedName name="First_code" localSheetId="9">#REF!</definedName>
    <definedName name="First_code" localSheetId="2">#REF!</definedName>
    <definedName name="First_code" localSheetId="23">#REF!</definedName>
    <definedName name="First_code">#REF!</definedName>
    <definedName name="First_DT" localSheetId="4">#REF!</definedName>
    <definedName name="First_DT" localSheetId="17">#REF!</definedName>
    <definedName name="First_DT" localSheetId="5">#REF!</definedName>
    <definedName name="First_DT" localSheetId="9">#REF!</definedName>
    <definedName name="First_DT" localSheetId="2">#REF!</definedName>
    <definedName name="First_DT" localSheetId="23">#REF!</definedName>
    <definedName name="First_DT">#REF!</definedName>
    <definedName name="first_est" localSheetId="4">#REF!</definedName>
    <definedName name="first_est" localSheetId="17">#REF!</definedName>
    <definedName name="first_est" localSheetId="5">#REF!</definedName>
    <definedName name="first_est" localSheetId="9">#REF!</definedName>
    <definedName name="first_est" localSheetId="2">#REF!</definedName>
    <definedName name="first_est" localSheetId="23">#REF!</definedName>
    <definedName name="first_est">#REF!</definedName>
    <definedName name="firstprognosticyear" localSheetId="4">'[3]DCF old'!#REF!</definedName>
    <definedName name="firstprognosticyear" localSheetId="17">'[3]DCF old'!#REF!</definedName>
    <definedName name="firstprognosticyear" localSheetId="5">'[3]DCF old'!#REF!</definedName>
    <definedName name="firstprognosticyear" localSheetId="9">'[3]DCF old'!#REF!</definedName>
    <definedName name="firstprognosticyear" localSheetId="2">'[3]DCF old'!#REF!</definedName>
    <definedName name="firstprognosticyear" localSheetId="23">'[3]DCF old'!#REF!</definedName>
    <definedName name="firstprognosticyear">'[3]DCF old'!#REF!</definedName>
    <definedName name="firstyear">'[3]DCF old'!$C$12:$E$12</definedName>
    <definedName name="fix_as" localSheetId="4">'[3]DCF old'!#REF!</definedName>
    <definedName name="fix_as" localSheetId="17">'[3]DCF old'!#REF!</definedName>
    <definedName name="fix_as" localSheetId="5">'[3]DCF old'!#REF!</definedName>
    <definedName name="fix_as" localSheetId="9">'[3]DCF old'!#REF!</definedName>
    <definedName name="fix_as" localSheetId="2">'[3]DCF old'!#REF!</definedName>
    <definedName name="fix_as" localSheetId="23">'[3]DCF old'!#REF!</definedName>
    <definedName name="fix_as">'[3]DCF old'!#REF!</definedName>
    <definedName name="Fixed_asset_turns">'[8]Invested capital_VDF'!$C$99:$AU$99</definedName>
    <definedName name="Fixed_asset_turns_DCF">[8]DCF_VDF!$C$81:$AZ$81</definedName>
    <definedName name="Fixed_asset_turns_fore">[8]Forecasts_VDF!$B$78:$K$78</definedName>
    <definedName name="Fixed_assets">'[8]Invested capital_VDF'!$C$43:$AE$43</definedName>
    <definedName name="Fixed_assets_DCF">[8]DCF_VDF!$C$75:$AZ$75</definedName>
    <definedName name="fixedcosts" localSheetId="4">#REF!</definedName>
    <definedName name="fixedcosts" localSheetId="17">#REF!</definedName>
    <definedName name="fixedcosts" localSheetId="5">#REF!</definedName>
    <definedName name="fixedcosts" localSheetId="9">#REF!</definedName>
    <definedName name="fixedcosts" localSheetId="2">#REF!</definedName>
    <definedName name="fixedcosts" localSheetId="23">#REF!</definedName>
    <definedName name="fixedcosts">#REF!</definedName>
    <definedName name="Fore_taxrate_NonRecLoss" localSheetId="4">#REF!</definedName>
    <definedName name="Fore_taxrate_NonRecLoss" localSheetId="17">#REF!</definedName>
    <definedName name="Fore_taxrate_NonRecLoss" localSheetId="5">#REF!</definedName>
    <definedName name="Fore_taxrate_NonRecLoss" localSheetId="9">#REF!</definedName>
    <definedName name="Fore_taxrate_NonRecLoss" localSheetId="2">#REF!</definedName>
    <definedName name="Fore_taxrate_NonRecLoss" localSheetId="23">#REF!</definedName>
    <definedName name="Fore_taxrate_NonRecLoss">#REF!</definedName>
    <definedName name="Forex_differences" localSheetId="4">#REF!</definedName>
    <definedName name="Forex_differences" localSheetId="17">#REF!</definedName>
    <definedName name="Forex_differences" localSheetId="5">#REF!</definedName>
    <definedName name="Forex_differences" localSheetId="9">#REF!</definedName>
    <definedName name="Forex_differences" localSheetId="2">#REF!</definedName>
    <definedName name="Forex_differences" localSheetId="23">#REF!</definedName>
    <definedName name="Forex_differences">#REF!</definedName>
    <definedName name="fpdata" localSheetId="4">#REF!</definedName>
    <definedName name="fpdata" localSheetId="17">#REF!</definedName>
    <definedName name="fpdata" localSheetId="5">#REF!</definedName>
    <definedName name="fpdata" localSheetId="9">#REF!</definedName>
    <definedName name="fpdata" localSheetId="2">#REF!</definedName>
    <definedName name="fpdata" localSheetId="23">#REF!</definedName>
    <definedName name="fpdata">#REF!</definedName>
    <definedName name="fptable" localSheetId="4">#REF!</definedName>
    <definedName name="fptable" localSheetId="17">#REF!</definedName>
    <definedName name="fptable" localSheetId="5">#REF!</definedName>
    <definedName name="fptable" localSheetId="9">#REF!</definedName>
    <definedName name="fptable" localSheetId="2">#REF!</definedName>
    <definedName name="fptable" localSheetId="23">#REF!</definedName>
    <definedName name="fptable">#REF!</definedName>
    <definedName name="FR_CODE_COPY_LINK">" "</definedName>
    <definedName name="FR_CODE_DOWNLOAD_START">" "</definedName>
    <definedName name="FR_CODE_STOCK_LINK">" "</definedName>
    <definedName name="FR_COM_ABBR">" "</definedName>
    <definedName name="FR_COM_ABBR_LINK">" "</definedName>
    <definedName name="FR_COM_AGG">0</definedName>
    <definedName name="FR_COM_NAME_LINK">" "</definedName>
    <definedName name="FR_COU_ABBR">" "</definedName>
    <definedName name="FR_COU_ABBR_LINK">" "</definedName>
    <definedName name="FR_COU_NAME_LINK">" "</definedName>
    <definedName name="FR_DATABOX_DOWNLOAD">"N"</definedName>
    <definedName name="FR_DISP_HIDDEN">FALSE</definedName>
    <definedName name="FR_END_DATE">"'"</definedName>
    <definedName name="FR_LINKS_OVERRUN">TRUE</definedName>
    <definedName name="FR_LOG_END_DATE">"'"</definedName>
    <definedName name="FR_LOG_START_DATE">"'"</definedName>
    <definedName name="FR_REPORT_TYPE">""</definedName>
    <definedName name="FR_RPT_AREA_LINK">" "</definedName>
    <definedName name="FR_RPT_FOOTER_LINK">" "</definedName>
    <definedName name="FR_RPT_HEADER_LINK">" "</definedName>
    <definedName name="FR_RPT_LINE_SPACING">1</definedName>
    <definedName name="FR_RPT_PAGE_BREAK">0</definedName>
    <definedName name="FR_SHOW_LINK_MARKER">TRUE</definedName>
    <definedName name="FR_START_DATE">"'"</definedName>
    <definedName name="FR_USE_BILLIONS">FALSE</definedName>
    <definedName name="FR_USE_DIMFAC">TRUE</definedName>
    <definedName name="FR_USE_LOCAL_CCY">TRUE</definedName>
    <definedName name="FR_USE_PRICEFACTORING">FALSE</definedName>
    <definedName name="FR_WORKBOOK">"G:\Support Services\Adecco\Adecco.xls"</definedName>
    <definedName name="France" localSheetId="4">#REF!</definedName>
    <definedName name="France" localSheetId="17">#REF!</definedName>
    <definedName name="France" localSheetId="5">#REF!</definedName>
    <definedName name="France" localSheetId="9">#REF!</definedName>
    <definedName name="France" localSheetId="2">#REF!</definedName>
    <definedName name="France" localSheetId="23">#REF!</definedName>
    <definedName name="France">#REF!</definedName>
    <definedName name="France_w" localSheetId="4">#REF!</definedName>
    <definedName name="France_w" localSheetId="17">#REF!</definedName>
    <definedName name="France_w" localSheetId="5">#REF!</definedName>
    <definedName name="France_w" localSheetId="9">#REF!</definedName>
    <definedName name="France_w" localSheetId="2">#REF!</definedName>
    <definedName name="France_w" localSheetId="23">#REF!</definedName>
    <definedName name="France_w">#REF!</definedName>
    <definedName name="Free_cash_flow">[8]DCF_VDF!$C$23:$AZ$23</definedName>
    <definedName name="Free_Float" localSheetId="4">#REF!</definedName>
    <definedName name="Free_Float" localSheetId="17">#REF!</definedName>
    <definedName name="Free_Float" localSheetId="5">#REF!</definedName>
    <definedName name="Free_Float" localSheetId="9">#REF!</definedName>
    <definedName name="Free_Float" localSheetId="2">#REF!</definedName>
    <definedName name="Free_Float" localSheetId="23">#REF!</definedName>
    <definedName name="Free_Float">#REF!</definedName>
    <definedName name="FREUD_CHECK_SIDE">TRUE</definedName>
    <definedName name="Freud_Company_Abbr" localSheetId="4">#REF!</definedName>
    <definedName name="Freud_Company_Abbr" localSheetId="17">#REF!</definedName>
    <definedName name="Freud_Company_Abbr" localSheetId="5">#REF!</definedName>
    <definedName name="Freud_Company_Abbr" localSheetId="9">#REF!</definedName>
    <definedName name="Freud_Company_Abbr" localSheetId="2">#REF!</definedName>
    <definedName name="Freud_Company_Abbr" localSheetId="23">#REF!</definedName>
    <definedName name="Freud_Company_Abbr">#REF!</definedName>
    <definedName name="FREUD_EXCEL_AUTOFMT">TRUE</definedName>
    <definedName name="FREUD_EXCEL_COMABBR">"BAA"</definedName>
    <definedName name="FREUD_EXCEL_COMPANY">"BAA"</definedName>
    <definedName name="FREUD_EXCEL_COUNTRY_ABBR">"uk"</definedName>
    <definedName name="FREUD_EXCEL_DATE">" "</definedName>
    <definedName name="FREUD_EXCEL_DISPHIDDEN">FALSE</definedName>
    <definedName name="FREUD_EXCEL_ENDDATE">"'"</definedName>
    <definedName name="FREUD_EXCEL_LINKEND">195</definedName>
    <definedName name="FREUD_EXCEL_PATTERN">"[BAAF.xls]FREUDSTD_PAT"</definedName>
    <definedName name="FREUD_EXCEL_SHEETID">" "</definedName>
    <definedName name="FREUD_EXCEL_SHEETTYPE">"FEF2"</definedName>
    <definedName name="FREUD_EXCEL_STARTDATE">"'"</definedName>
    <definedName name="FREUD_EXCEL_SWITCH1">1</definedName>
    <definedName name="FREUD_EXCEL_SWITCH2">1</definedName>
    <definedName name="FREUD_EXCEL_SWITCH3">1</definedName>
    <definedName name="FREUD_EXCEL_SWITCH4">TRUE</definedName>
    <definedName name="FREUD_EXCEL_SWITCH5">TRUE</definedName>
    <definedName name="FREUD_EXCEL_TEMPLATE">"[BAAF.xls]FREUDSTD_TPL"</definedName>
    <definedName name="FREUD_EXCEL_VERSION">2</definedName>
    <definedName name="FREUD_FEF_VERSION">1</definedName>
    <definedName name="FREUD_REPORT_AREAF">" "</definedName>
    <definedName name="FREUD_REPORT_AREAH">" "</definedName>
    <definedName name="FREUD_REPORT_LINES">1</definedName>
    <definedName name="FREUD_REPORT_REPEATF">0</definedName>
    <definedName name="FREUD_REPORT_REPEATH">0</definedName>
    <definedName name="Freud_Summ_Div" localSheetId="4">#REF!</definedName>
    <definedName name="Freud_Summ_Div" localSheetId="17">#REF!</definedName>
    <definedName name="Freud_Summ_Div" localSheetId="5">#REF!</definedName>
    <definedName name="Freud_Summ_Div" localSheetId="9">#REF!</definedName>
    <definedName name="Freud_Summ_Div" localSheetId="2">#REF!</definedName>
    <definedName name="Freud_Summ_Div" localSheetId="23">#REF!</definedName>
    <definedName name="Freud_Summ_Div">#REF!</definedName>
    <definedName name="Freud_Summ_Full" localSheetId="4">#REF!</definedName>
    <definedName name="Freud_Summ_Full" localSheetId="17">#REF!</definedName>
    <definedName name="Freud_Summ_Full" localSheetId="5">#REF!</definedName>
    <definedName name="Freud_Summ_Full" localSheetId="9">#REF!</definedName>
    <definedName name="Freud_Summ_Full" localSheetId="2">#REF!</definedName>
    <definedName name="Freud_Summ_Full" localSheetId="23">#REF!</definedName>
    <definedName name="Freud_Summ_Full">#REF!</definedName>
    <definedName name="Freud_Summ_Geog" localSheetId="4">#REF!</definedName>
    <definedName name="Freud_Summ_Geog" localSheetId="17">#REF!</definedName>
    <definedName name="Freud_Summ_Geog" localSheetId="5">#REF!</definedName>
    <definedName name="Freud_Summ_Geog" localSheetId="9">#REF!</definedName>
    <definedName name="Freud_Summ_Geog" localSheetId="2">#REF!</definedName>
    <definedName name="Freud_Summ_Geog" localSheetId="23">#REF!</definedName>
    <definedName name="Freud_Summ_Geog">#REF!</definedName>
    <definedName name="Freud_Summ_Half" localSheetId="4">#REF!</definedName>
    <definedName name="Freud_Summ_Half" localSheetId="17">#REF!</definedName>
    <definedName name="Freud_Summ_Half" localSheetId="5">#REF!</definedName>
    <definedName name="Freud_Summ_Half" localSheetId="9">#REF!</definedName>
    <definedName name="Freud_Summ_Half" localSheetId="2">#REF!</definedName>
    <definedName name="Freud_Summ_Half" localSheetId="23">#REF!</definedName>
    <definedName name="Freud_Summ_Half">#REF!</definedName>
    <definedName name="FREUD_SUMMARY_COMP_ABBR">"BAA"</definedName>
    <definedName name="FREUDLINK">1</definedName>
    <definedName name="fsd" localSheetId="4">#REF!</definedName>
    <definedName name="fsd" localSheetId="17">#REF!</definedName>
    <definedName name="fsd" localSheetId="5">#REF!</definedName>
    <definedName name="fsd" localSheetId="9">#REF!</definedName>
    <definedName name="fsd" localSheetId="2">#REF!</definedName>
    <definedName name="fsd" localSheetId="23">#REF!</definedName>
    <definedName name="fsd">#REF!</definedName>
    <definedName name="Full_Year_Figures" localSheetId="4">#REF!</definedName>
    <definedName name="Full_Year_Figures" localSheetId="17">#REF!</definedName>
    <definedName name="Full_Year_Figures" localSheetId="5">#REF!</definedName>
    <definedName name="Full_Year_Figures" localSheetId="9">#REF!</definedName>
    <definedName name="Full_Year_Figures" localSheetId="2">#REF!</definedName>
    <definedName name="Full_Year_Figures" localSheetId="23">#REF!</definedName>
    <definedName name="Full_Year_Figures">#REF!</definedName>
    <definedName name="fxbpe" localSheetId="4">[19]Sheet1!#REF!</definedName>
    <definedName name="fxbpe" localSheetId="17">[19]Sheet1!#REF!</definedName>
    <definedName name="fxbpe" localSheetId="5">[19]Sheet1!#REF!</definedName>
    <definedName name="fxbpe" localSheetId="9">[19]Sheet1!#REF!</definedName>
    <definedName name="fxbpe" localSheetId="2">[19]Sheet1!#REF!</definedName>
    <definedName name="fxbpe" localSheetId="23">[19]Sheet1!#REF!</definedName>
    <definedName name="fxbpe">[19]Sheet1!#REF!</definedName>
    <definedName name="fxbpep" localSheetId="4">[19]Sheet1!#REF!</definedName>
    <definedName name="fxbpep" localSheetId="17">[19]Sheet1!#REF!</definedName>
    <definedName name="fxbpep" localSheetId="5">[19]Sheet1!#REF!</definedName>
    <definedName name="fxbpep" localSheetId="9">[19]Sheet1!#REF!</definedName>
    <definedName name="fxbpep" localSheetId="2">[19]Sheet1!#REF!</definedName>
    <definedName name="fxbpep" localSheetId="23">[19]Sheet1!#REF!</definedName>
    <definedName name="fxbpep">[19]Sheet1!#REF!</definedName>
    <definedName name="fxbpna" localSheetId="4">[19]Sheet1!#REF!</definedName>
    <definedName name="fxbpna" localSheetId="17">[19]Sheet1!#REF!</definedName>
    <definedName name="fxbpna" localSheetId="5">[19]Sheet1!#REF!</definedName>
    <definedName name="fxbpna" localSheetId="9">[19]Sheet1!#REF!</definedName>
    <definedName name="fxbpna" localSheetId="2">[19]Sheet1!#REF!</definedName>
    <definedName name="fxbpna" localSheetId="23">[19]Sheet1!#REF!</definedName>
    <definedName name="fxbpna">[19]Sheet1!#REF!</definedName>
    <definedName name="fxbpnap" localSheetId="4">[19]Sheet1!#REF!</definedName>
    <definedName name="fxbpnap" localSheetId="17">[19]Sheet1!#REF!</definedName>
    <definedName name="fxbpnap" localSheetId="5">[19]Sheet1!#REF!</definedName>
    <definedName name="fxbpnap" localSheetId="9">[19]Sheet1!#REF!</definedName>
    <definedName name="fxbpnap" localSheetId="2">[19]Sheet1!#REF!</definedName>
    <definedName name="fxbpnap" localSheetId="23">[19]Sheet1!#REF!</definedName>
    <definedName name="fxbpnap">[19]Sheet1!#REF!</definedName>
    <definedName name="fxdm">[20]Master!$A$128:$IV$128</definedName>
    <definedName name="fxfp" localSheetId="4">[19]Sheet1!#REF!</definedName>
    <definedName name="fxfp" localSheetId="17">[19]Sheet1!#REF!</definedName>
    <definedName name="fxfp" localSheetId="5">[19]Sheet1!#REF!</definedName>
    <definedName name="fxfp" localSheetId="9">[19]Sheet1!#REF!</definedName>
    <definedName name="fxfp" localSheetId="2">[19]Sheet1!#REF!</definedName>
    <definedName name="fxfp" localSheetId="23">[19]Sheet1!#REF!</definedName>
    <definedName name="fxfp">[19]Sheet1!#REF!</definedName>
    <definedName name="fxfpp" localSheetId="4">[19]Sheet1!#REF!</definedName>
    <definedName name="fxfpp" localSheetId="17">[19]Sheet1!#REF!</definedName>
    <definedName name="fxfpp" localSheetId="5">[19]Sheet1!#REF!</definedName>
    <definedName name="fxfpp" localSheetId="9">[19]Sheet1!#REF!</definedName>
    <definedName name="fxfpp" localSheetId="2">[19]Sheet1!#REF!</definedName>
    <definedName name="fxfpp" localSheetId="23">[19]Sheet1!#REF!</definedName>
    <definedName name="fxfpp">[19]Sheet1!#REF!</definedName>
    <definedName name="fxoth" localSheetId="4">[19]Sheet1!#REF!</definedName>
    <definedName name="fxoth" localSheetId="17">[19]Sheet1!#REF!</definedName>
    <definedName name="fxoth" localSheetId="5">[19]Sheet1!#REF!</definedName>
    <definedName name="fxoth" localSheetId="9">[19]Sheet1!#REF!</definedName>
    <definedName name="fxoth" localSheetId="2">[19]Sheet1!#REF!</definedName>
    <definedName name="fxoth" localSheetId="23">[19]Sheet1!#REF!</definedName>
    <definedName name="fxoth">[19]Sheet1!#REF!</definedName>
    <definedName name="fxothp" localSheetId="4">[19]Sheet1!#REF!</definedName>
    <definedName name="fxothp" localSheetId="17">[19]Sheet1!#REF!</definedName>
    <definedName name="fxothp" localSheetId="5">[19]Sheet1!#REF!</definedName>
    <definedName name="fxothp" localSheetId="9">[19]Sheet1!#REF!</definedName>
    <definedName name="fxothp" localSheetId="2">[19]Sheet1!#REF!</definedName>
    <definedName name="fxothp" localSheetId="23">[19]Sheet1!#REF!</definedName>
    <definedName name="fxothp">[19]Sheet1!#REF!</definedName>
    <definedName name="fxsec" localSheetId="4">[19]Sheet1!#REF!</definedName>
    <definedName name="fxsec" localSheetId="17">[19]Sheet1!#REF!</definedName>
    <definedName name="fxsec" localSheetId="5">[19]Sheet1!#REF!</definedName>
    <definedName name="fxsec" localSheetId="9">[19]Sheet1!#REF!</definedName>
    <definedName name="fxsec" localSheetId="2">[19]Sheet1!#REF!</definedName>
    <definedName name="fxsec" localSheetId="23">[19]Sheet1!#REF!</definedName>
    <definedName name="fxsec">[19]Sheet1!#REF!</definedName>
    <definedName name="fxsecp" localSheetId="4">[19]Sheet1!#REF!</definedName>
    <definedName name="fxsecp" localSheetId="17">[19]Sheet1!#REF!</definedName>
    <definedName name="fxsecp" localSheetId="5">[19]Sheet1!#REF!</definedName>
    <definedName name="fxsecp" localSheetId="9">[19]Sheet1!#REF!</definedName>
    <definedName name="fxsecp" localSheetId="2">[19]Sheet1!#REF!</definedName>
    <definedName name="fxsecp" localSheetId="23">[19]Sheet1!#REF!</definedName>
    <definedName name="fxsecp">[19]Sheet1!#REF!</definedName>
    <definedName name="fxusp" localSheetId="4">[19]Sheet1!#REF!</definedName>
    <definedName name="fxusp" localSheetId="17">[19]Sheet1!#REF!</definedName>
    <definedName name="fxusp" localSheetId="5">[19]Sheet1!#REF!</definedName>
    <definedName name="fxusp" localSheetId="9">[19]Sheet1!#REF!</definedName>
    <definedName name="fxusp" localSheetId="2">[19]Sheet1!#REF!</definedName>
    <definedName name="fxusp" localSheetId="23">[19]Sheet1!#REF!</definedName>
    <definedName name="fxusp">[19]Sheet1!#REF!</definedName>
    <definedName name="G" localSheetId="4">#REF!</definedName>
    <definedName name="G" localSheetId="17">#REF!</definedName>
    <definedName name="G" localSheetId="5">#REF!</definedName>
    <definedName name="G" localSheetId="9">#REF!</definedName>
    <definedName name="G" localSheetId="2">#REF!</definedName>
    <definedName name="G" localSheetId="23">#REF!</definedName>
    <definedName name="G">#REF!</definedName>
    <definedName name="g_2" localSheetId="4">#REF!</definedName>
    <definedName name="g_2" localSheetId="17">#REF!</definedName>
    <definedName name="g_2" localSheetId="5">#REF!</definedName>
    <definedName name="g_2" localSheetId="9">#REF!</definedName>
    <definedName name="g_2" localSheetId="2">#REF!</definedName>
    <definedName name="g_2" localSheetId="23">#REF!</definedName>
    <definedName name="g_2">#REF!</definedName>
    <definedName name="GBP">[2]CCY!$C$762</definedName>
    <definedName name="gcf">'[3]DCF old'!$I$15:$U$15</definedName>
    <definedName name="GDGD">#N/A</definedName>
    <definedName name="gearing_00" localSheetId="4">#REF!</definedName>
    <definedName name="gearing_00" localSheetId="17">#REF!</definedName>
    <definedName name="gearing_00" localSheetId="5">#REF!</definedName>
    <definedName name="gearing_00" localSheetId="9">#REF!</definedName>
    <definedName name="gearing_00" localSheetId="2">#REF!</definedName>
    <definedName name="gearing_00" localSheetId="23">#REF!</definedName>
    <definedName name="gearing_00">#REF!</definedName>
    <definedName name="gearing_01" localSheetId="4">#REF!</definedName>
    <definedName name="gearing_01" localSheetId="17">#REF!</definedName>
    <definedName name="gearing_01" localSheetId="5">#REF!</definedName>
    <definedName name="gearing_01" localSheetId="9">#REF!</definedName>
    <definedName name="gearing_01" localSheetId="2">#REF!</definedName>
    <definedName name="gearing_01" localSheetId="23">#REF!</definedName>
    <definedName name="gearing_01">#REF!</definedName>
    <definedName name="gearing_02" localSheetId="4">#REF!</definedName>
    <definedName name="gearing_02" localSheetId="17">#REF!</definedName>
    <definedName name="gearing_02" localSheetId="5">#REF!</definedName>
    <definedName name="gearing_02" localSheetId="9">#REF!</definedName>
    <definedName name="gearing_02" localSheetId="2">#REF!</definedName>
    <definedName name="gearing_02" localSheetId="23">#REF!</definedName>
    <definedName name="gearing_02">#REF!</definedName>
    <definedName name="gearing_03">[1]CASINO2!$W$629</definedName>
    <definedName name="gearing_99" localSheetId="4">#REF!</definedName>
    <definedName name="gearing_99" localSheetId="17">#REF!</definedName>
    <definedName name="gearing_99" localSheetId="5">#REF!</definedName>
    <definedName name="gearing_99" localSheetId="9">#REF!</definedName>
    <definedName name="gearing_99" localSheetId="2">#REF!</definedName>
    <definedName name="gearing_99" localSheetId="23">#REF!</definedName>
    <definedName name="gearing_99">#REF!</definedName>
    <definedName name="Germany" localSheetId="4">#REF!</definedName>
    <definedName name="Germany" localSheetId="17">#REF!</definedName>
    <definedName name="Germany" localSheetId="5">#REF!</definedName>
    <definedName name="Germany" localSheetId="9">#REF!</definedName>
    <definedName name="Germany" localSheetId="2">#REF!</definedName>
    <definedName name="Germany" localSheetId="23">#REF!</definedName>
    <definedName name="Germany">#REF!</definedName>
    <definedName name="Germany_Sales" localSheetId="4">#REF!</definedName>
    <definedName name="Germany_Sales" localSheetId="17">#REF!</definedName>
    <definedName name="Germany_Sales" localSheetId="5">#REF!</definedName>
    <definedName name="Germany_Sales" localSheetId="9">#REF!</definedName>
    <definedName name="Germany_Sales" localSheetId="2">#REF!</definedName>
    <definedName name="Germany_Sales" localSheetId="23">#REF!</definedName>
    <definedName name="Germany_Sales">#REF!</definedName>
    <definedName name="Germany_w" localSheetId="4">#REF!</definedName>
    <definedName name="Germany_w" localSheetId="17">#REF!</definedName>
    <definedName name="Germany_w" localSheetId="5">#REF!</definedName>
    <definedName name="Germany_w" localSheetId="9">#REF!</definedName>
    <definedName name="Germany_w" localSheetId="2">#REF!</definedName>
    <definedName name="Germany_w" localSheetId="23">#REF!</definedName>
    <definedName name="Germany_w">#REF!</definedName>
    <definedName name="gg">[21]DCF!$C$59</definedName>
    <definedName name="gm_91">[1]CASINO2!$K$301</definedName>
    <definedName name="gm_s91">[1]CASINO2!$K$302</definedName>
    <definedName name="Goodwill">'[8]Invested capital_VDF'!$C$36:$AE$36</definedName>
    <definedName name="Goodwill_Amort">[8]NOPAT_VDF!$C$105:$AZ$105</definedName>
    <definedName name="Goodwill_growth_fore">[8]Forecasts_VDF!$H$162:$K$162</definedName>
    <definedName name="Gross_inc_growth" localSheetId="4">[8]NOPAT_VDF!#REF!</definedName>
    <definedName name="Gross_inc_growth" localSheetId="17">[8]NOPAT_VDF!#REF!</definedName>
    <definedName name="Gross_inc_growth" localSheetId="5">[8]NOPAT_VDF!#REF!</definedName>
    <definedName name="Gross_inc_growth" localSheetId="9">[8]NOPAT_VDF!#REF!</definedName>
    <definedName name="Gross_inc_growth" localSheetId="2">[8]NOPAT_VDF!#REF!</definedName>
    <definedName name="Gross_inc_growth" localSheetId="23">[8]NOPAT_VDF!#REF!</definedName>
    <definedName name="Gross_inc_growth">[8]NOPAT_VDF!#REF!</definedName>
    <definedName name="Gross_income">[8]NOPAT_VDF!$C$10:$AE$10</definedName>
    <definedName name="Gross_income_fore">[8]Forecasts_VDF!$E$9:$G$9</definedName>
    <definedName name="Gross_income_growth_avg">[8]Forecasts_VDF!$B$140</definedName>
    <definedName name="Gross_margin_fore" localSheetId="4">[8]Forecasts_VDF!#REF!</definedName>
    <definedName name="Gross_margin_fore" localSheetId="17">[8]Forecasts_VDF!#REF!</definedName>
    <definedName name="Gross_margin_fore" localSheetId="5">[8]Forecasts_VDF!#REF!</definedName>
    <definedName name="Gross_margin_fore" localSheetId="9">[8]Forecasts_VDF!#REF!</definedName>
    <definedName name="Gross_margin_fore" localSheetId="2">[8]Forecasts_VDF!#REF!</definedName>
    <definedName name="Gross_margin_fore" localSheetId="23">[8]Forecasts_VDF!#REF!</definedName>
    <definedName name="Gross_margin_fore">[8]Forecasts_VDF!#REF!</definedName>
    <definedName name="growth93" localSheetId="4">#REF!</definedName>
    <definedName name="growth93" localSheetId="17">#REF!</definedName>
    <definedName name="growth93" localSheetId="5">#REF!</definedName>
    <definedName name="growth93" localSheetId="9">#REF!</definedName>
    <definedName name="growth93" localSheetId="2">#REF!</definedName>
    <definedName name="growth93" localSheetId="23">#REF!</definedName>
    <definedName name="growth93">#REF!</definedName>
    <definedName name="growth94" localSheetId="4">#REF!</definedName>
    <definedName name="growth94" localSheetId="17">#REF!</definedName>
    <definedName name="growth94" localSheetId="5">#REF!</definedName>
    <definedName name="growth94" localSheetId="9">#REF!</definedName>
    <definedName name="growth94" localSheetId="2">#REF!</definedName>
    <definedName name="growth94" localSheetId="23">#REF!</definedName>
    <definedName name="growth94">#REF!</definedName>
    <definedName name="growth95" localSheetId="4">#REF!</definedName>
    <definedName name="growth95" localSheetId="17">#REF!</definedName>
    <definedName name="growth95" localSheetId="5">#REF!</definedName>
    <definedName name="growth95" localSheetId="9">#REF!</definedName>
    <definedName name="growth95" localSheetId="2">#REF!</definedName>
    <definedName name="growth95" localSheetId="23">#REF!</definedName>
    <definedName name="growth95">#REF!</definedName>
    <definedName name="growth96" localSheetId="4">#REF!</definedName>
    <definedName name="growth96" localSheetId="17">#REF!</definedName>
    <definedName name="growth96" localSheetId="5">#REF!</definedName>
    <definedName name="growth96" localSheetId="9">#REF!</definedName>
    <definedName name="growth96" localSheetId="2">#REF!</definedName>
    <definedName name="growth96" localSheetId="23">#REF!</definedName>
    <definedName name="growth96">#REF!</definedName>
    <definedName name="gw" localSheetId="4">'[3]DCF old'!#REF!</definedName>
    <definedName name="gw" localSheetId="17">'[3]DCF old'!#REF!</definedName>
    <definedName name="gw" localSheetId="5">'[3]DCF old'!#REF!</definedName>
    <definedName name="gw" localSheetId="9">'[3]DCF old'!#REF!</definedName>
    <definedName name="gw" localSheetId="2">'[3]DCF old'!#REF!</definedName>
    <definedName name="gw" localSheetId="23">'[3]DCF old'!#REF!</definedName>
    <definedName name="gw">'[3]DCF old'!#REF!</definedName>
    <definedName name="gw_acdep" localSheetId="4">'[3]DCF old'!#REF!</definedName>
    <definedName name="gw_acdep" localSheetId="17">'[3]DCF old'!#REF!</definedName>
    <definedName name="gw_acdep" localSheetId="5">'[3]DCF old'!#REF!</definedName>
    <definedName name="gw_acdep" localSheetId="9">'[3]DCF old'!#REF!</definedName>
    <definedName name="gw_acdep" localSheetId="2">'[3]DCF old'!#REF!</definedName>
    <definedName name="gw_acdep" localSheetId="23">'[3]DCF old'!#REF!</definedName>
    <definedName name="gw_acdep">'[3]DCF old'!#REF!</definedName>
    <definedName name="gw_gross" localSheetId="4">'[3]DCF old'!#REF!</definedName>
    <definedName name="gw_gross" localSheetId="17">'[3]DCF old'!#REF!</definedName>
    <definedName name="gw_gross" localSheetId="5">'[3]DCF old'!#REF!</definedName>
    <definedName name="gw_gross" localSheetId="9">'[3]DCF old'!#REF!</definedName>
    <definedName name="gw_gross" localSheetId="2">'[3]DCF old'!#REF!</definedName>
    <definedName name="gw_gross" localSheetId="23">'[3]DCF old'!#REF!</definedName>
    <definedName name="gw_gross">'[3]DCF old'!#REF!</definedName>
    <definedName name="GVKey">""</definedName>
    <definedName name="h" localSheetId="4">#REF!</definedName>
    <definedName name="h" localSheetId="17">#REF!</definedName>
    <definedName name="h" localSheetId="5">#REF!</definedName>
    <definedName name="h" localSheetId="9">#REF!</definedName>
    <definedName name="h" localSheetId="2">#REF!</definedName>
    <definedName name="h" localSheetId="23">#REF!</definedName>
    <definedName name="h">#REF!</definedName>
    <definedName name="hello">[22]sales!$M$617</definedName>
    <definedName name="hello10">[22]sales!$M$430</definedName>
    <definedName name="hello2">[22]sales!$E$617</definedName>
    <definedName name="hello3">[22]sales!$F$617</definedName>
    <definedName name="hello4">[22]sales!$G$617</definedName>
    <definedName name="hello5">[22]sales!$H$617</definedName>
    <definedName name="hello6">[22]sales!$I$617</definedName>
    <definedName name="hello7">[22]sales!$J$617</definedName>
    <definedName name="hello8">[22]sales!$K$617</definedName>
    <definedName name="hello9">[22]sales!$L$617</definedName>
    <definedName name="HINC" localSheetId="4">#REF!</definedName>
    <definedName name="HINC" localSheetId="17">#REF!</definedName>
    <definedName name="HINC" localSheetId="5">#REF!</definedName>
    <definedName name="HINC" localSheetId="9">#REF!</definedName>
    <definedName name="HINC" localSheetId="2">#REF!</definedName>
    <definedName name="HINC" localSheetId="23">#REF!</definedName>
    <definedName name="HINC">#REF!</definedName>
    <definedName name="HistIsOpen">FALSE</definedName>
    <definedName name="Historical_Economic_Profit">'[8]Summary Page_VDF'!$C$48:$I$48</definedName>
    <definedName name="Historical_Incremental_ROIC">'[8]Invested capital_VDF'!$C$109:$Z$109</definedName>
    <definedName name="IBAssets" localSheetId="4">#REF!</definedName>
    <definedName name="IBAssets" localSheetId="17">#REF!</definedName>
    <definedName name="IBAssets" localSheetId="5">#REF!</definedName>
    <definedName name="IBAssets" localSheetId="9">#REF!</definedName>
    <definedName name="IBAssets" localSheetId="2">#REF!</definedName>
    <definedName name="IBAssets" localSheetId="23">#REF!</definedName>
    <definedName name="IBAssets">#REF!</definedName>
    <definedName name="IC_1">'[8]Invested capital_VDF'!$P$1:$P$65536</definedName>
    <definedName name="IC_10">'[8]Invested capital_VDF'!$G$1:$G$65536</definedName>
    <definedName name="IC_11">'[8]Invested capital_VDF'!$F$1:$F$65536</definedName>
    <definedName name="IC_12">'[8]Invested capital_VDF'!$E$1:$E$65536</definedName>
    <definedName name="IC_13">'[8]Invested capital_VDF'!$D$1:$D$65536</definedName>
    <definedName name="IC_14">'[8]Invested capital_VDF'!$C$1:$C$65536</definedName>
    <definedName name="IC_2">'[8]Invested capital_VDF'!$O$1:$O$65536</definedName>
    <definedName name="IC_3">'[8]Invested capital_VDF'!$N$1:$N$65536</definedName>
    <definedName name="IC_4">'[8]Invested capital_VDF'!$M$1:$M$65536</definedName>
    <definedName name="IC_5">'[8]Invested capital_VDF'!$L$1:$L$65536</definedName>
    <definedName name="IC_6">'[8]Invested capital_VDF'!$K$1:$K$65536</definedName>
    <definedName name="IC_7">'[8]Invested capital_VDF'!$J$1:$J$65536</definedName>
    <definedName name="IC_8">'[8]Invested capital_VDF'!$I$1:$I$65536</definedName>
    <definedName name="IC_9">'[8]Invested capital_VDF'!$H$1:$H$65536</definedName>
    <definedName name="ic_aircraft_assets_book_1985" localSheetId="4">[15]Global!#REF!</definedName>
    <definedName name="ic_aircraft_assets_book_1985" localSheetId="17">[15]Global!#REF!</definedName>
    <definedName name="ic_aircraft_assets_book_1985" localSheetId="5">[15]Global!#REF!</definedName>
    <definedName name="ic_aircraft_assets_book_1985" localSheetId="9">[15]Global!#REF!</definedName>
    <definedName name="ic_aircraft_assets_book_1985" localSheetId="2">[15]Global!#REF!</definedName>
    <definedName name="ic_aircraft_assets_book_1985" localSheetId="23">[15]Global!#REF!</definedName>
    <definedName name="ic_aircraft_assets_book_1985">[15]Global!#REF!</definedName>
    <definedName name="ic_aircraft_assets_book_1986" localSheetId="4">[15]Global!#REF!</definedName>
    <definedName name="ic_aircraft_assets_book_1986" localSheetId="17">[15]Global!#REF!</definedName>
    <definedName name="ic_aircraft_assets_book_1986" localSheetId="5">[15]Global!#REF!</definedName>
    <definedName name="ic_aircraft_assets_book_1986" localSheetId="9">[15]Global!#REF!</definedName>
    <definedName name="ic_aircraft_assets_book_1986" localSheetId="2">[15]Global!#REF!</definedName>
    <definedName name="ic_aircraft_assets_book_1986" localSheetId="23">[15]Global!#REF!</definedName>
    <definedName name="ic_aircraft_assets_book_1986">[15]Global!#REF!</definedName>
    <definedName name="ic_aircraft_assets_book_1987" localSheetId="4">[15]Global!#REF!</definedName>
    <definedName name="ic_aircraft_assets_book_1987" localSheetId="17">[15]Global!#REF!</definedName>
    <definedName name="ic_aircraft_assets_book_1987" localSheetId="5">[15]Global!#REF!</definedName>
    <definedName name="ic_aircraft_assets_book_1987" localSheetId="9">[15]Global!#REF!</definedName>
    <definedName name="ic_aircraft_assets_book_1987" localSheetId="2">[15]Global!#REF!</definedName>
    <definedName name="ic_aircraft_assets_book_1987" localSheetId="23">[15]Global!#REF!</definedName>
    <definedName name="ic_aircraft_assets_book_1987">[15]Global!#REF!</definedName>
    <definedName name="ic_aircraft_assets_book_1988" localSheetId="4">[15]Global!#REF!</definedName>
    <definedName name="ic_aircraft_assets_book_1988" localSheetId="17">[15]Global!#REF!</definedName>
    <definedName name="ic_aircraft_assets_book_1988" localSheetId="5">[15]Global!#REF!</definedName>
    <definedName name="ic_aircraft_assets_book_1988" localSheetId="9">[15]Global!#REF!</definedName>
    <definedName name="ic_aircraft_assets_book_1988" localSheetId="2">[15]Global!#REF!</definedName>
    <definedName name="ic_aircraft_assets_book_1988" localSheetId="23">[15]Global!#REF!</definedName>
    <definedName name="ic_aircraft_assets_book_1988">[15]Global!#REF!</definedName>
    <definedName name="ic_aircraft_assets_book_1989" localSheetId="4">[15]Global!#REF!</definedName>
    <definedName name="ic_aircraft_assets_book_1989" localSheetId="17">[15]Global!#REF!</definedName>
    <definedName name="ic_aircraft_assets_book_1989" localSheetId="5">[15]Global!#REF!</definedName>
    <definedName name="ic_aircraft_assets_book_1989" localSheetId="9">[15]Global!#REF!</definedName>
    <definedName name="ic_aircraft_assets_book_1989" localSheetId="2">[15]Global!#REF!</definedName>
    <definedName name="ic_aircraft_assets_book_1989" localSheetId="23">[15]Global!#REF!</definedName>
    <definedName name="ic_aircraft_assets_book_1989">[15]Global!#REF!</definedName>
    <definedName name="ic_aircraft_assets_book_1990" localSheetId="4">[15]Global!#REF!</definedName>
    <definedName name="ic_aircraft_assets_book_1990" localSheetId="17">[15]Global!#REF!</definedName>
    <definedName name="ic_aircraft_assets_book_1990" localSheetId="5">[15]Global!#REF!</definedName>
    <definedName name="ic_aircraft_assets_book_1990" localSheetId="9">[15]Global!#REF!</definedName>
    <definedName name="ic_aircraft_assets_book_1990" localSheetId="2">[15]Global!#REF!</definedName>
    <definedName name="ic_aircraft_assets_book_1990" localSheetId="23">[15]Global!#REF!</definedName>
    <definedName name="ic_aircraft_assets_book_1990">[15]Global!#REF!</definedName>
    <definedName name="ic_aircraft_assets_book_1991" localSheetId="4">[15]Global!#REF!</definedName>
    <definedName name="ic_aircraft_assets_book_1991" localSheetId="17">[15]Global!#REF!</definedName>
    <definedName name="ic_aircraft_assets_book_1991" localSheetId="5">[15]Global!#REF!</definedName>
    <definedName name="ic_aircraft_assets_book_1991" localSheetId="9">[15]Global!#REF!</definedName>
    <definedName name="ic_aircraft_assets_book_1991" localSheetId="2">[15]Global!#REF!</definedName>
    <definedName name="ic_aircraft_assets_book_1991" localSheetId="23">[15]Global!#REF!</definedName>
    <definedName name="ic_aircraft_assets_book_1991">[15]Global!#REF!</definedName>
    <definedName name="ic_aircraft_assets_book_1992" localSheetId="4">[15]Global!#REF!</definedName>
    <definedName name="ic_aircraft_assets_book_1992" localSheetId="17">[15]Global!#REF!</definedName>
    <definedName name="ic_aircraft_assets_book_1992" localSheetId="5">[15]Global!#REF!</definedName>
    <definedName name="ic_aircraft_assets_book_1992" localSheetId="9">[15]Global!#REF!</definedName>
    <definedName name="ic_aircraft_assets_book_1992" localSheetId="2">[15]Global!#REF!</definedName>
    <definedName name="ic_aircraft_assets_book_1992" localSheetId="23">[15]Global!#REF!</definedName>
    <definedName name="ic_aircraft_assets_book_1992">[15]Global!#REF!</definedName>
    <definedName name="ic_aircraft_assets_book_1993" localSheetId="4">[15]Global!#REF!</definedName>
    <definedName name="ic_aircraft_assets_book_1993" localSheetId="17">[15]Global!#REF!</definedName>
    <definedName name="ic_aircraft_assets_book_1993" localSheetId="5">[15]Global!#REF!</definedName>
    <definedName name="ic_aircraft_assets_book_1993" localSheetId="9">[15]Global!#REF!</definedName>
    <definedName name="ic_aircraft_assets_book_1993" localSheetId="2">[15]Global!#REF!</definedName>
    <definedName name="ic_aircraft_assets_book_1993" localSheetId="23">[15]Global!#REF!</definedName>
    <definedName name="ic_aircraft_assets_book_1993">[15]Global!#REF!</definedName>
    <definedName name="ic_aircraft_assets_book_1994" localSheetId="4">[15]Global!#REF!</definedName>
    <definedName name="ic_aircraft_assets_book_1994" localSheetId="17">[15]Global!#REF!</definedName>
    <definedName name="ic_aircraft_assets_book_1994" localSheetId="5">[15]Global!#REF!</definedName>
    <definedName name="ic_aircraft_assets_book_1994" localSheetId="9">[15]Global!#REF!</definedName>
    <definedName name="ic_aircraft_assets_book_1994" localSheetId="2">[15]Global!#REF!</definedName>
    <definedName name="ic_aircraft_assets_book_1994" localSheetId="23">[15]Global!#REF!</definedName>
    <definedName name="ic_aircraft_assets_book_1994">[15]Global!#REF!</definedName>
    <definedName name="ic_aircraft_assets_book_1995" localSheetId="4">[15]Global!#REF!</definedName>
    <definedName name="ic_aircraft_assets_book_1995" localSheetId="17">[15]Global!#REF!</definedName>
    <definedName name="ic_aircraft_assets_book_1995" localSheetId="5">[15]Global!#REF!</definedName>
    <definedName name="ic_aircraft_assets_book_1995" localSheetId="9">[15]Global!#REF!</definedName>
    <definedName name="ic_aircraft_assets_book_1995" localSheetId="2">[15]Global!#REF!</definedName>
    <definedName name="ic_aircraft_assets_book_1995" localSheetId="23">[15]Global!#REF!</definedName>
    <definedName name="ic_aircraft_assets_book_1995">[15]Global!#REF!</definedName>
    <definedName name="ic_aircraft_assets_book_1996" localSheetId="4">[15]Global!#REF!</definedName>
    <definedName name="ic_aircraft_assets_book_1996" localSheetId="17">[15]Global!#REF!</definedName>
    <definedName name="ic_aircraft_assets_book_1996" localSheetId="5">[15]Global!#REF!</definedName>
    <definedName name="ic_aircraft_assets_book_1996" localSheetId="9">[15]Global!#REF!</definedName>
    <definedName name="ic_aircraft_assets_book_1996" localSheetId="2">[15]Global!#REF!</definedName>
    <definedName name="ic_aircraft_assets_book_1996" localSheetId="23">[15]Global!#REF!</definedName>
    <definedName name="ic_aircraft_assets_book_1996">[15]Global!#REF!</definedName>
    <definedName name="ic_aircraft_assets_book_1997" localSheetId="4">[15]Global!#REF!</definedName>
    <definedName name="ic_aircraft_assets_book_1997" localSheetId="17">[15]Global!#REF!</definedName>
    <definedName name="ic_aircraft_assets_book_1997" localSheetId="5">[15]Global!#REF!</definedName>
    <definedName name="ic_aircraft_assets_book_1997" localSheetId="9">[15]Global!#REF!</definedName>
    <definedName name="ic_aircraft_assets_book_1997" localSheetId="2">[15]Global!#REF!</definedName>
    <definedName name="ic_aircraft_assets_book_1997" localSheetId="23">[15]Global!#REF!</definedName>
    <definedName name="ic_aircraft_assets_book_1997">[15]Global!#REF!</definedName>
    <definedName name="ic_aircraft_assets_book_1998" localSheetId="4">[15]Global!#REF!</definedName>
    <definedName name="ic_aircraft_assets_book_1998" localSheetId="17">[15]Global!#REF!</definedName>
    <definedName name="ic_aircraft_assets_book_1998" localSheetId="5">[15]Global!#REF!</definedName>
    <definedName name="ic_aircraft_assets_book_1998" localSheetId="9">[15]Global!#REF!</definedName>
    <definedName name="ic_aircraft_assets_book_1998" localSheetId="2">[15]Global!#REF!</definedName>
    <definedName name="ic_aircraft_assets_book_1998" localSheetId="23">[15]Global!#REF!</definedName>
    <definedName name="ic_aircraft_assets_book_1998">[15]Global!#REF!</definedName>
    <definedName name="ic_aircraft_assets_book_1999" localSheetId="4">[15]Global!#REF!</definedName>
    <definedName name="ic_aircraft_assets_book_1999" localSheetId="17">[15]Global!#REF!</definedName>
    <definedName name="ic_aircraft_assets_book_1999" localSheetId="5">[15]Global!#REF!</definedName>
    <definedName name="ic_aircraft_assets_book_1999" localSheetId="9">[15]Global!#REF!</definedName>
    <definedName name="ic_aircraft_assets_book_1999" localSheetId="2">[15]Global!#REF!</definedName>
    <definedName name="ic_aircraft_assets_book_1999" localSheetId="23">[15]Global!#REF!</definedName>
    <definedName name="ic_aircraft_assets_book_1999">[15]Global!#REF!</definedName>
    <definedName name="ic_aircraft_assets_book_2000" localSheetId="4">[15]Global!#REF!</definedName>
    <definedName name="ic_aircraft_assets_book_2000" localSheetId="17">[15]Global!#REF!</definedName>
    <definedName name="ic_aircraft_assets_book_2000" localSheetId="5">[15]Global!#REF!</definedName>
    <definedName name="ic_aircraft_assets_book_2000" localSheetId="9">[15]Global!#REF!</definedName>
    <definedName name="ic_aircraft_assets_book_2000" localSheetId="2">[15]Global!#REF!</definedName>
    <definedName name="ic_aircraft_assets_book_2000" localSheetId="23">[15]Global!#REF!</definedName>
    <definedName name="ic_aircraft_assets_book_2000">[15]Global!#REF!</definedName>
    <definedName name="ic_aircraft_assets_book_2001" localSheetId="4">[15]Global!#REF!</definedName>
    <definedName name="ic_aircraft_assets_book_2001" localSheetId="17">[15]Global!#REF!</definedName>
    <definedName name="ic_aircraft_assets_book_2001" localSheetId="5">[15]Global!#REF!</definedName>
    <definedName name="ic_aircraft_assets_book_2001" localSheetId="9">[15]Global!#REF!</definedName>
    <definedName name="ic_aircraft_assets_book_2001" localSheetId="2">[15]Global!#REF!</definedName>
    <definedName name="ic_aircraft_assets_book_2001" localSheetId="23">[15]Global!#REF!</definedName>
    <definedName name="ic_aircraft_assets_book_2001">[15]Global!#REF!</definedName>
    <definedName name="ic_aircraft_assets_book_2002" localSheetId="4">[15]Global!#REF!</definedName>
    <definedName name="ic_aircraft_assets_book_2002" localSheetId="17">[15]Global!#REF!</definedName>
    <definedName name="ic_aircraft_assets_book_2002" localSheetId="5">[15]Global!#REF!</definedName>
    <definedName name="ic_aircraft_assets_book_2002" localSheetId="9">[15]Global!#REF!</definedName>
    <definedName name="ic_aircraft_assets_book_2002" localSheetId="2">[15]Global!#REF!</definedName>
    <definedName name="ic_aircraft_assets_book_2002" localSheetId="23">[15]Global!#REF!</definedName>
    <definedName name="ic_aircraft_assets_book_2002">[15]Global!#REF!</definedName>
    <definedName name="ic_aircraft_assets_book_2003" localSheetId="4">[15]Global!#REF!</definedName>
    <definedName name="ic_aircraft_assets_book_2003" localSheetId="17">[15]Global!#REF!</definedName>
    <definedName name="ic_aircraft_assets_book_2003" localSheetId="5">[15]Global!#REF!</definedName>
    <definedName name="ic_aircraft_assets_book_2003" localSheetId="9">[15]Global!#REF!</definedName>
    <definedName name="ic_aircraft_assets_book_2003" localSheetId="2">[15]Global!#REF!</definedName>
    <definedName name="ic_aircraft_assets_book_2003" localSheetId="23">[15]Global!#REF!</definedName>
    <definedName name="ic_aircraft_assets_book_2003">[15]Global!#REF!</definedName>
    <definedName name="ic_aircraft_assets_book_2004" localSheetId="4">[15]Global!#REF!</definedName>
    <definedName name="ic_aircraft_assets_book_2004" localSheetId="17">[15]Global!#REF!</definedName>
    <definedName name="ic_aircraft_assets_book_2004" localSheetId="5">[15]Global!#REF!</definedName>
    <definedName name="ic_aircraft_assets_book_2004" localSheetId="9">[15]Global!#REF!</definedName>
    <definedName name="ic_aircraft_assets_book_2004" localSheetId="2">[15]Global!#REF!</definedName>
    <definedName name="ic_aircraft_assets_book_2004" localSheetId="23">[15]Global!#REF!</definedName>
    <definedName name="ic_aircraft_assets_book_2004">[15]Global!#REF!</definedName>
    <definedName name="ic_aircraft_assets_book_2005" localSheetId="4">[15]Global!#REF!</definedName>
    <definedName name="ic_aircraft_assets_book_2005" localSheetId="17">[15]Global!#REF!</definedName>
    <definedName name="ic_aircraft_assets_book_2005" localSheetId="5">[15]Global!#REF!</definedName>
    <definedName name="ic_aircraft_assets_book_2005" localSheetId="9">[15]Global!#REF!</definedName>
    <definedName name="ic_aircraft_assets_book_2005" localSheetId="2">[15]Global!#REF!</definedName>
    <definedName name="ic_aircraft_assets_book_2005" localSheetId="23">[15]Global!#REF!</definedName>
    <definedName name="ic_aircraft_assets_book_2005">[15]Global!#REF!</definedName>
    <definedName name="ic_aircraft_assets_book_2006" localSheetId="4">[15]Global!#REF!</definedName>
    <definedName name="ic_aircraft_assets_book_2006" localSheetId="17">[15]Global!#REF!</definedName>
    <definedName name="ic_aircraft_assets_book_2006" localSheetId="5">[15]Global!#REF!</definedName>
    <definedName name="ic_aircraft_assets_book_2006" localSheetId="9">[15]Global!#REF!</definedName>
    <definedName name="ic_aircraft_assets_book_2006" localSheetId="2">[15]Global!#REF!</definedName>
    <definedName name="ic_aircraft_assets_book_2006" localSheetId="23">[15]Global!#REF!</definedName>
    <definedName name="ic_aircraft_assets_book_2006">[15]Global!#REF!</definedName>
    <definedName name="ic_aircraft_assets_book_2007" localSheetId="4">[15]Global!#REF!</definedName>
    <definedName name="ic_aircraft_assets_book_2007" localSheetId="17">[15]Global!#REF!</definedName>
    <definedName name="ic_aircraft_assets_book_2007" localSheetId="5">[15]Global!#REF!</definedName>
    <definedName name="ic_aircraft_assets_book_2007" localSheetId="9">[15]Global!#REF!</definedName>
    <definedName name="ic_aircraft_assets_book_2007" localSheetId="2">[15]Global!#REF!</definedName>
    <definedName name="ic_aircraft_assets_book_2007" localSheetId="23">[15]Global!#REF!</definedName>
    <definedName name="ic_aircraft_assets_book_2007">[15]Global!#REF!</definedName>
    <definedName name="ic_aircraft_assets_book_2008" localSheetId="4">[15]Global!#REF!</definedName>
    <definedName name="ic_aircraft_assets_book_2008" localSheetId="17">[15]Global!#REF!</definedName>
    <definedName name="ic_aircraft_assets_book_2008" localSheetId="5">[15]Global!#REF!</definedName>
    <definedName name="ic_aircraft_assets_book_2008" localSheetId="9">[15]Global!#REF!</definedName>
    <definedName name="ic_aircraft_assets_book_2008" localSheetId="2">[15]Global!#REF!</definedName>
    <definedName name="ic_aircraft_assets_book_2008" localSheetId="23">[15]Global!#REF!</definedName>
    <definedName name="ic_aircraft_assets_book_2008">[15]Global!#REF!</definedName>
    <definedName name="ic_aircraft_assets_book_2009" localSheetId="4">[15]Global!#REF!</definedName>
    <definedName name="ic_aircraft_assets_book_2009" localSheetId="17">[15]Global!#REF!</definedName>
    <definedName name="ic_aircraft_assets_book_2009" localSheetId="5">[15]Global!#REF!</definedName>
    <definedName name="ic_aircraft_assets_book_2009" localSheetId="9">[15]Global!#REF!</definedName>
    <definedName name="ic_aircraft_assets_book_2009" localSheetId="2">[15]Global!#REF!</definedName>
    <definedName name="ic_aircraft_assets_book_2009" localSheetId="23">[15]Global!#REF!</definedName>
    <definedName name="ic_aircraft_assets_book_2009">[15]Global!#REF!</definedName>
    <definedName name="ic_aircraft_assets_book_2010" localSheetId="4">[15]Global!#REF!</definedName>
    <definedName name="ic_aircraft_assets_book_2010" localSheetId="17">[15]Global!#REF!</definedName>
    <definedName name="ic_aircraft_assets_book_2010" localSheetId="5">[15]Global!#REF!</definedName>
    <definedName name="ic_aircraft_assets_book_2010" localSheetId="9">[15]Global!#REF!</definedName>
    <definedName name="ic_aircraft_assets_book_2010" localSheetId="2">[15]Global!#REF!</definedName>
    <definedName name="ic_aircraft_assets_book_2010" localSheetId="23">[15]Global!#REF!</definedName>
    <definedName name="ic_aircraft_assets_book_2010">[15]Global!#REF!</definedName>
    <definedName name="ic_aircraft_assets_book_comm" localSheetId="4">[15]Global!#REF!</definedName>
    <definedName name="ic_aircraft_assets_book_comm" localSheetId="17">[15]Global!#REF!</definedName>
    <definedName name="ic_aircraft_assets_book_comm" localSheetId="5">[15]Global!#REF!</definedName>
    <definedName name="ic_aircraft_assets_book_comm" localSheetId="9">[15]Global!#REF!</definedName>
    <definedName name="ic_aircraft_assets_book_comm" localSheetId="2">[15]Global!#REF!</definedName>
    <definedName name="ic_aircraft_assets_book_comm" localSheetId="23">[15]Global!#REF!</definedName>
    <definedName name="ic_aircraft_assets_book_comm">[15]Global!#REF!</definedName>
    <definedName name="ic_aircraft_assets_breakup_1985" localSheetId="4">[15]Global!#REF!</definedName>
    <definedName name="ic_aircraft_assets_breakup_1985" localSheetId="17">[15]Global!#REF!</definedName>
    <definedName name="ic_aircraft_assets_breakup_1985" localSheetId="5">[15]Global!#REF!</definedName>
    <definedName name="ic_aircraft_assets_breakup_1985" localSheetId="9">[15]Global!#REF!</definedName>
    <definedName name="ic_aircraft_assets_breakup_1985" localSheetId="2">[15]Global!#REF!</definedName>
    <definedName name="ic_aircraft_assets_breakup_1985" localSheetId="23">[15]Global!#REF!</definedName>
    <definedName name="ic_aircraft_assets_breakup_1985">[15]Global!#REF!</definedName>
    <definedName name="ic_aircraft_assets_breakup_1986" localSheetId="4">[15]Global!#REF!</definedName>
    <definedName name="ic_aircraft_assets_breakup_1986" localSheetId="17">[15]Global!#REF!</definedName>
    <definedName name="ic_aircraft_assets_breakup_1986" localSheetId="5">[15]Global!#REF!</definedName>
    <definedName name="ic_aircraft_assets_breakup_1986" localSheetId="9">[15]Global!#REF!</definedName>
    <definedName name="ic_aircraft_assets_breakup_1986" localSheetId="2">[15]Global!#REF!</definedName>
    <definedName name="ic_aircraft_assets_breakup_1986" localSheetId="23">[15]Global!#REF!</definedName>
    <definedName name="ic_aircraft_assets_breakup_1986">[15]Global!#REF!</definedName>
    <definedName name="ic_aircraft_assets_breakup_1987" localSheetId="4">[15]Global!#REF!</definedName>
    <definedName name="ic_aircraft_assets_breakup_1987" localSheetId="17">[15]Global!#REF!</definedName>
    <definedName name="ic_aircraft_assets_breakup_1987" localSheetId="5">[15]Global!#REF!</definedName>
    <definedName name="ic_aircraft_assets_breakup_1987" localSheetId="9">[15]Global!#REF!</definedName>
    <definedName name="ic_aircraft_assets_breakup_1987" localSheetId="2">[15]Global!#REF!</definedName>
    <definedName name="ic_aircraft_assets_breakup_1987" localSheetId="23">[15]Global!#REF!</definedName>
    <definedName name="ic_aircraft_assets_breakup_1987">[15]Global!#REF!</definedName>
    <definedName name="ic_aircraft_assets_breakup_1988" localSheetId="4">[15]Global!#REF!</definedName>
    <definedName name="ic_aircraft_assets_breakup_1988" localSheetId="17">[15]Global!#REF!</definedName>
    <definedName name="ic_aircraft_assets_breakup_1988" localSheetId="5">[15]Global!#REF!</definedName>
    <definedName name="ic_aircraft_assets_breakup_1988" localSheetId="9">[15]Global!#REF!</definedName>
    <definedName name="ic_aircraft_assets_breakup_1988" localSheetId="2">[15]Global!#REF!</definedName>
    <definedName name="ic_aircraft_assets_breakup_1988" localSheetId="23">[15]Global!#REF!</definedName>
    <definedName name="ic_aircraft_assets_breakup_1988">[15]Global!#REF!</definedName>
    <definedName name="ic_aircraft_assets_breakup_1989" localSheetId="4">[15]Global!#REF!</definedName>
    <definedName name="ic_aircraft_assets_breakup_1989" localSheetId="17">[15]Global!#REF!</definedName>
    <definedName name="ic_aircraft_assets_breakup_1989" localSheetId="5">[15]Global!#REF!</definedName>
    <definedName name="ic_aircraft_assets_breakup_1989" localSheetId="9">[15]Global!#REF!</definedName>
    <definedName name="ic_aircraft_assets_breakup_1989" localSheetId="2">[15]Global!#REF!</definedName>
    <definedName name="ic_aircraft_assets_breakup_1989" localSheetId="23">[15]Global!#REF!</definedName>
    <definedName name="ic_aircraft_assets_breakup_1989">[15]Global!#REF!</definedName>
    <definedName name="ic_aircraft_assets_breakup_1990" localSheetId="4">[15]Global!#REF!</definedName>
    <definedName name="ic_aircraft_assets_breakup_1990" localSheetId="17">[15]Global!#REF!</definedName>
    <definedName name="ic_aircraft_assets_breakup_1990" localSheetId="5">[15]Global!#REF!</definedName>
    <definedName name="ic_aircraft_assets_breakup_1990" localSheetId="9">[15]Global!#REF!</definedName>
    <definedName name="ic_aircraft_assets_breakup_1990" localSheetId="2">[15]Global!#REF!</definedName>
    <definedName name="ic_aircraft_assets_breakup_1990" localSheetId="23">[15]Global!#REF!</definedName>
    <definedName name="ic_aircraft_assets_breakup_1990">[15]Global!#REF!</definedName>
    <definedName name="ic_aircraft_assets_breakup_1991" localSheetId="4">[15]Global!#REF!</definedName>
    <definedName name="ic_aircraft_assets_breakup_1991" localSheetId="17">[15]Global!#REF!</definedName>
    <definedName name="ic_aircraft_assets_breakup_1991" localSheetId="5">[15]Global!#REF!</definedName>
    <definedName name="ic_aircraft_assets_breakup_1991" localSheetId="9">[15]Global!#REF!</definedName>
    <definedName name="ic_aircraft_assets_breakup_1991" localSheetId="2">[15]Global!#REF!</definedName>
    <definedName name="ic_aircraft_assets_breakup_1991" localSheetId="23">[15]Global!#REF!</definedName>
    <definedName name="ic_aircraft_assets_breakup_1991">[15]Global!#REF!</definedName>
    <definedName name="ic_aircraft_assets_breakup_1992" localSheetId="4">[15]Global!#REF!</definedName>
    <definedName name="ic_aircraft_assets_breakup_1992" localSheetId="17">[15]Global!#REF!</definedName>
    <definedName name="ic_aircraft_assets_breakup_1992" localSheetId="5">[15]Global!#REF!</definedName>
    <definedName name="ic_aircraft_assets_breakup_1992" localSheetId="9">[15]Global!#REF!</definedName>
    <definedName name="ic_aircraft_assets_breakup_1992" localSheetId="2">[15]Global!#REF!</definedName>
    <definedName name="ic_aircraft_assets_breakup_1992" localSheetId="23">[15]Global!#REF!</definedName>
    <definedName name="ic_aircraft_assets_breakup_1992">[15]Global!#REF!</definedName>
    <definedName name="ic_aircraft_assets_breakup_1993" localSheetId="4">[15]Global!#REF!</definedName>
    <definedName name="ic_aircraft_assets_breakup_1993" localSheetId="17">[15]Global!#REF!</definedName>
    <definedName name="ic_aircraft_assets_breakup_1993" localSheetId="5">[15]Global!#REF!</definedName>
    <definedName name="ic_aircraft_assets_breakup_1993" localSheetId="9">[15]Global!#REF!</definedName>
    <definedName name="ic_aircraft_assets_breakup_1993" localSheetId="2">[15]Global!#REF!</definedName>
    <definedName name="ic_aircraft_assets_breakup_1993" localSheetId="23">[15]Global!#REF!</definedName>
    <definedName name="ic_aircraft_assets_breakup_1993">[15]Global!#REF!</definedName>
    <definedName name="ic_aircraft_assets_breakup_1994" localSheetId="4">[15]Global!#REF!</definedName>
    <definedName name="ic_aircraft_assets_breakup_1994" localSheetId="17">[15]Global!#REF!</definedName>
    <definedName name="ic_aircraft_assets_breakup_1994" localSheetId="5">[15]Global!#REF!</definedName>
    <definedName name="ic_aircraft_assets_breakup_1994" localSheetId="9">[15]Global!#REF!</definedName>
    <definedName name="ic_aircraft_assets_breakup_1994" localSheetId="2">[15]Global!#REF!</definedName>
    <definedName name="ic_aircraft_assets_breakup_1994" localSheetId="23">[15]Global!#REF!</definedName>
    <definedName name="ic_aircraft_assets_breakup_1994">[15]Global!#REF!</definedName>
    <definedName name="ic_aircraft_assets_breakup_1995" localSheetId="4">[15]Global!#REF!</definedName>
    <definedName name="ic_aircraft_assets_breakup_1995" localSheetId="17">[15]Global!#REF!</definedName>
    <definedName name="ic_aircraft_assets_breakup_1995" localSheetId="5">[15]Global!#REF!</definedName>
    <definedName name="ic_aircraft_assets_breakup_1995" localSheetId="9">[15]Global!#REF!</definedName>
    <definedName name="ic_aircraft_assets_breakup_1995" localSheetId="2">[15]Global!#REF!</definedName>
    <definedName name="ic_aircraft_assets_breakup_1995" localSheetId="23">[15]Global!#REF!</definedName>
    <definedName name="ic_aircraft_assets_breakup_1995">[15]Global!#REF!</definedName>
    <definedName name="ic_aircraft_assets_breakup_1996" localSheetId="4">[15]Global!#REF!</definedName>
    <definedName name="ic_aircraft_assets_breakup_1996" localSheetId="17">[15]Global!#REF!</definedName>
    <definedName name="ic_aircraft_assets_breakup_1996" localSheetId="5">[15]Global!#REF!</definedName>
    <definedName name="ic_aircraft_assets_breakup_1996" localSheetId="9">[15]Global!#REF!</definedName>
    <definedName name="ic_aircraft_assets_breakup_1996" localSheetId="2">[15]Global!#REF!</definedName>
    <definedName name="ic_aircraft_assets_breakup_1996" localSheetId="23">[15]Global!#REF!</definedName>
    <definedName name="ic_aircraft_assets_breakup_1996">[15]Global!#REF!</definedName>
    <definedName name="ic_aircraft_assets_breakup_1997" localSheetId="4">[15]Global!#REF!</definedName>
    <definedName name="ic_aircraft_assets_breakup_1997" localSheetId="17">[15]Global!#REF!</definedName>
    <definedName name="ic_aircraft_assets_breakup_1997" localSheetId="5">[15]Global!#REF!</definedName>
    <definedName name="ic_aircraft_assets_breakup_1997" localSheetId="9">[15]Global!#REF!</definedName>
    <definedName name="ic_aircraft_assets_breakup_1997" localSheetId="2">[15]Global!#REF!</definedName>
    <definedName name="ic_aircraft_assets_breakup_1997" localSheetId="23">[15]Global!#REF!</definedName>
    <definedName name="ic_aircraft_assets_breakup_1997">[15]Global!#REF!</definedName>
    <definedName name="ic_aircraft_assets_breakup_1998" localSheetId="4">[15]Global!#REF!</definedName>
    <definedName name="ic_aircraft_assets_breakup_1998" localSheetId="17">[15]Global!#REF!</definedName>
    <definedName name="ic_aircraft_assets_breakup_1998" localSheetId="5">[15]Global!#REF!</definedName>
    <definedName name="ic_aircraft_assets_breakup_1998" localSheetId="9">[15]Global!#REF!</definedName>
    <definedName name="ic_aircraft_assets_breakup_1998" localSheetId="2">[15]Global!#REF!</definedName>
    <definedName name="ic_aircraft_assets_breakup_1998" localSheetId="23">[15]Global!#REF!</definedName>
    <definedName name="ic_aircraft_assets_breakup_1998">[15]Global!#REF!</definedName>
    <definedName name="ic_aircraft_assets_breakup_1999" localSheetId="4">[15]Global!#REF!</definedName>
    <definedName name="ic_aircraft_assets_breakup_1999" localSheetId="17">[15]Global!#REF!</definedName>
    <definedName name="ic_aircraft_assets_breakup_1999" localSheetId="5">[15]Global!#REF!</definedName>
    <definedName name="ic_aircraft_assets_breakup_1999" localSheetId="9">[15]Global!#REF!</definedName>
    <definedName name="ic_aircraft_assets_breakup_1999" localSheetId="2">[15]Global!#REF!</definedName>
    <definedName name="ic_aircraft_assets_breakup_1999" localSheetId="23">[15]Global!#REF!</definedName>
    <definedName name="ic_aircraft_assets_breakup_1999">[15]Global!#REF!</definedName>
    <definedName name="ic_aircraft_assets_breakup_2000" localSheetId="4">[15]Global!#REF!</definedName>
    <definedName name="ic_aircraft_assets_breakup_2000" localSheetId="17">[15]Global!#REF!</definedName>
    <definedName name="ic_aircraft_assets_breakup_2000" localSheetId="5">[15]Global!#REF!</definedName>
    <definedName name="ic_aircraft_assets_breakup_2000" localSheetId="9">[15]Global!#REF!</definedName>
    <definedName name="ic_aircraft_assets_breakup_2000" localSheetId="2">[15]Global!#REF!</definedName>
    <definedName name="ic_aircraft_assets_breakup_2000" localSheetId="23">[15]Global!#REF!</definedName>
    <definedName name="ic_aircraft_assets_breakup_2000">[15]Global!#REF!</definedName>
    <definedName name="ic_aircraft_assets_breakup_2001" localSheetId="4">[15]Global!#REF!</definedName>
    <definedName name="ic_aircraft_assets_breakup_2001" localSheetId="17">[15]Global!#REF!</definedName>
    <definedName name="ic_aircraft_assets_breakup_2001" localSheetId="5">[15]Global!#REF!</definedName>
    <definedName name="ic_aircraft_assets_breakup_2001" localSheetId="9">[15]Global!#REF!</definedName>
    <definedName name="ic_aircraft_assets_breakup_2001" localSheetId="2">[15]Global!#REF!</definedName>
    <definedName name="ic_aircraft_assets_breakup_2001" localSheetId="23">[15]Global!#REF!</definedName>
    <definedName name="ic_aircraft_assets_breakup_2001">[15]Global!#REF!</definedName>
    <definedName name="ic_aircraft_assets_breakup_2002" localSheetId="4">[15]Global!#REF!</definedName>
    <definedName name="ic_aircraft_assets_breakup_2002" localSheetId="17">[15]Global!#REF!</definedName>
    <definedName name="ic_aircraft_assets_breakup_2002" localSheetId="5">[15]Global!#REF!</definedName>
    <definedName name="ic_aircraft_assets_breakup_2002" localSheetId="9">[15]Global!#REF!</definedName>
    <definedName name="ic_aircraft_assets_breakup_2002" localSheetId="2">[15]Global!#REF!</definedName>
    <definedName name="ic_aircraft_assets_breakup_2002" localSheetId="23">[15]Global!#REF!</definedName>
    <definedName name="ic_aircraft_assets_breakup_2002">[15]Global!#REF!</definedName>
    <definedName name="ic_aircraft_assets_breakup_2003" localSheetId="4">[15]Global!#REF!</definedName>
    <definedName name="ic_aircraft_assets_breakup_2003" localSheetId="17">[15]Global!#REF!</definedName>
    <definedName name="ic_aircraft_assets_breakup_2003" localSheetId="5">[15]Global!#REF!</definedName>
    <definedName name="ic_aircraft_assets_breakup_2003" localSheetId="9">[15]Global!#REF!</definedName>
    <definedName name="ic_aircraft_assets_breakup_2003" localSheetId="2">[15]Global!#REF!</definedName>
    <definedName name="ic_aircraft_assets_breakup_2003" localSheetId="23">[15]Global!#REF!</definedName>
    <definedName name="ic_aircraft_assets_breakup_2003">[15]Global!#REF!</definedName>
    <definedName name="ic_aircraft_assets_breakup_2004" localSheetId="4">[15]Global!#REF!</definedName>
    <definedName name="ic_aircraft_assets_breakup_2004" localSheetId="17">[15]Global!#REF!</definedName>
    <definedName name="ic_aircraft_assets_breakup_2004" localSheetId="5">[15]Global!#REF!</definedName>
    <definedName name="ic_aircraft_assets_breakup_2004" localSheetId="9">[15]Global!#REF!</definedName>
    <definedName name="ic_aircraft_assets_breakup_2004" localSheetId="2">[15]Global!#REF!</definedName>
    <definedName name="ic_aircraft_assets_breakup_2004" localSheetId="23">[15]Global!#REF!</definedName>
    <definedName name="ic_aircraft_assets_breakup_2004">[15]Global!#REF!</definedName>
    <definedName name="ic_aircraft_assets_breakup_2005" localSheetId="4">[15]Global!#REF!</definedName>
    <definedName name="ic_aircraft_assets_breakup_2005" localSheetId="17">[15]Global!#REF!</definedName>
    <definedName name="ic_aircraft_assets_breakup_2005" localSheetId="5">[15]Global!#REF!</definedName>
    <definedName name="ic_aircraft_assets_breakup_2005" localSheetId="9">[15]Global!#REF!</definedName>
    <definedName name="ic_aircraft_assets_breakup_2005" localSheetId="2">[15]Global!#REF!</definedName>
    <definedName name="ic_aircraft_assets_breakup_2005" localSheetId="23">[15]Global!#REF!</definedName>
    <definedName name="ic_aircraft_assets_breakup_2005">[15]Global!#REF!</definedName>
    <definedName name="ic_aircraft_assets_breakup_2006" localSheetId="4">[15]Global!#REF!</definedName>
    <definedName name="ic_aircraft_assets_breakup_2006" localSheetId="17">[15]Global!#REF!</definedName>
    <definedName name="ic_aircraft_assets_breakup_2006" localSheetId="5">[15]Global!#REF!</definedName>
    <definedName name="ic_aircraft_assets_breakup_2006" localSheetId="9">[15]Global!#REF!</definedName>
    <definedName name="ic_aircraft_assets_breakup_2006" localSheetId="2">[15]Global!#REF!</definedName>
    <definedName name="ic_aircraft_assets_breakup_2006" localSheetId="23">[15]Global!#REF!</definedName>
    <definedName name="ic_aircraft_assets_breakup_2006">[15]Global!#REF!</definedName>
    <definedName name="ic_aircraft_assets_breakup_2007" localSheetId="4">[15]Global!#REF!</definedName>
    <definedName name="ic_aircraft_assets_breakup_2007" localSheetId="17">[15]Global!#REF!</definedName>
    <definedName name="ic_aircraft_assets_breakup_2007" localSheetId="5">[15]Global!#REF!</definedName>
    <definedName name="ic_aircraft_assets_breakup_2007" localSheetId="9">[15]Global!#REF!</definedName>
    <definedName name="ic_aircraft_assets_breakup_2007" localSheetId="2">[15]Global!#REF!</definedName>
    <definedName name="ic_aircraft_assets_breakup_2007" localSheetId="23">[15]Global!#REF!</definedName>
    <definedName name="ic_aircraft_assets_breakup_2007">[15]Global!#REF!</definedName>
    <definedName name="ic_aircraft_assets_breakup_2008" localSheetId="4">[15]Global!#REF!</definedName>
    <definedName name="ic_aircraft_assets_breakup_2008" localSheetId="17">[15]Global!#REF!</definedName>
    <definedName name="ic_aircraft_assets_breakup_2008" localSheetId="5">[15]Global!#REF!</definedName>
    <definedName name="ic_aircraft_assets_breakup_2008" localSheetId="9">[15]Global!#REF!</definedName>
    <definedName name="ic_aircraft_assets_breakup_2008" localSheetId="2">[15]Global!#REF!</definedName>
    <definedName name="ic_aircraft_assets_breakup_2008" localSheetId="23">[15]Global!#REF!</definedName>
    <definedName name="ic_aircraft_assets_breakup_2008">[15]Global!#REF!</definedName>
    <definedName name="ic_aircraft_assets_breakup_2009" localSheetId="4">[15]Global!#REF!</definedName>
    <definedName name="ic_aircraft_assets_breakup_2009" localSheetId="17">[15]Global!#REF!</definedName>
    <definedName name="ic_aircraft_assets_breakup_2009" localSheetId="5">[15]Global!#REF!</definedName>
    <definedName name="ic_aircraft_assets_breakup_2009" localSheetId="9">[15]Global!#REF!</definedName>
    <definedName name="ic_aircraft_assets_breakup_2009" localSheetId="2">[15]Global!#REF!</definedName>
    <definedName name="ic_aircraft_assets_breakup_2009" localSheetId="23">[15]Global!#REF!</definedName>
    <definedName name="ic_aircraft_assets_breakup_2009">[15]Global!#REF!</definedName>
    <definedName name="ic_aircraft_assets_breakup_2010" localSheetId="4">[15]Global!#REF!</definedName>
    <definedName name="ic_aircraft_assets_breakup_2010" localSheetId="17">[15]Global!#REF!</definedName>
    <definedName name="ic_aircraft_assets_breakup_2010" localSheetId="5">[15]Global!#REF!</definedName>
    <definedName name="ic_aircraft_assets_breakup_2010" localSheetId="9">[15]Global!#REF!</definedName>
    <definedName name="ic_aircraft_assets_breakup_2010" localSheetId="2">[15]Global!#REF!</definedName>
    <definedName name="ic_aircraft_assets_breakup_2010" localSheetId="23">[15]Global!#REF!</definedName>
    <definedName name="ic_aircraft_assets_breakup_2010">[15]Global!#REF!</definedName>
    <definedName name="ic_aircraft_assets_breakup_comm" localSheetId="4">[15]Global!#REF!</definedName>
    <definedName name="ic_aircraft_assets_breakup_comm" localSheetId="17">[15]Global!#REF!</definedName>
    <definedName name="ic_aircraft_assets_breakup_comm" localSheetId="5">[15]Global!#REF!</definedName>
    <definedName name="ic_aircraft_assets_breakup_comm" localSheetId="9">[15]Global!#REF!</definedName>
    <definedName name="ic_aircraft_assets_breakup_comm" localSheetId="2">[15]Global!#REF!</definedName>
    <definedName name="ic_aircraft_assets_breakup_comm" localSheetId="23">[15]Global!#REF!</definedName>
    <definedName name="ic_aircraft_assets_breakup_comm">[15]Global!#REF!</definedName>
    <definedName name="ic_aircraft_assets_replacement_1985" localSheetId="4">[15]Global!#REF!</definedName>
    <definedName name="ic_aircraft_assets_replacement_1985" localSheetId="17">[15]Global!#REF!</definedName>
    <definedName name="ic_aircraft_assets_replacement_1985" localSheetId="5">[15]Global!#REF!</definedName>
    <definedName name="ic_aircraft_assets_replacement_1985" localSheetId="9">[15]Global!#REF!</definedName>
    <definedName name="ic_aircraft_assets_replacement_1985" localSheetId="2">[15]Global!#REF!</definedName>
    <definedName name="ic_aircraft_assets_replacement_1985" localSheetId="23">[15]Global!#REF!</definedName>
    <definedName name="ic_aircraft_assets_replacement_1985">[15]Global!#REF!</definedName>
    <definedName name="ic_aircraft_assets_replacement_1986" localSheetId="4">[15]Global!#REF!</definedName>
    <definedName name="ic_aircraft_assets_replacement_1986" localSheetId="17">[15]Global!#REF!</definedName>
    <definedName name="ic_aircraft_assets_replacement_1986" localSheetId="5">[15]Global!#REF!</definedName>
    <definedName name="ic_aircraft_assets_replacement_1986" localSheetId="9">[15]Global!#REF!</definedName>
    <definedName name="ic_aircraft_assets_replacement_1986" localSheetId="2">[15]Global!#REF!</definedName>
    <definedName name="ic_aircraft_assets_replacement_1986" localSheetId="23">[15]Global!#REF!</definedName>
    <definedName name="ic_aircraft_assets_replacement_1986">[15]Global!#REF!</definedName>
    <definedName name="ic_aircraft_assets_replacement_1987" localSheetId="4">[15]Global!#REF!</definedName>
    <definedName name="ic_aircraft_assets_replacement_1987" localSheetId="17">[15]Global!#REF!</definedName>
    <definedName name="ic_aircraft_assets_replacement_1987" localSheetId="5">[15]Global!#REF!</definedName>
    <definedName name="ic_aircraft_assets_replacement_1987" localSheetId="9">[15]Global!#REF!</definedName>
    <definedName name="ic_aircraft_assets_replacement_1987" localSheetId="2">[15]Global!#REF!</definedName>
    <definedName name="ic_aircraft_assets_replacement_1987" localSheetId="23">[15]Global!#REF!</definedName>
    <definedName name="ic_aircraft_assets_replacement_1987">[15]Global!#REF!</definedName>
    <definedName name="ic_aircraft_assets_replacement_1988" localSheetId="4">[15]Global!#REF!</definedName>
    <definedName name="ic_aircraft_assets_replacement_1988" localSheetId="17">[15]Global!#REF!</definedName>
    <definedName name="ic_aircraft_assets_replacement_1988" localSheetId="5">[15]Global!#REF!</definedName>
    <definedName name="ic_aircraft_assets_replacement_1988" localSheetId="9">[15]Global!#REF!</definedName>
    <definedName name="ic_aircraft_assets_replacement_1988" localSheetId="2">[15]Global!#REF!</definedName>
    <definedName name="ic_aircraft_assets_replacement_1988" localSheetId="23">[15]Global!#REF!</definedName>
    <definedName name="ic_aircraft_assets_replacement_1988">[15]Global!#REF!</definedName>
    <definedName name="ic_aircraft_assets_replacement_1989" localSheetId="4">[15]Global!#REF!</definedName>
    <definedName name="ic_aircraft_assets_replacement_1989" localSheetId="17">[15]Global!#REF!</definedName>
    <definedName name="ic_aircraft_assets_replacement_1989" localSheetId="5">[15]Global!#REF!</definedName>
    <definedName name="ic_aircraft_assets_replacement_1989" localSheetId="9">[15]Global!#REF!</definedName>
    <definedName name="ic_aircraft_assets_replacement_1989" localSheetId="2">[15]Global!#REF!</definedName>
    <definedName name="ic_aircraft_assets_replacement_1989" localSheetId="23">[15]Global!#REF!</definedName>
    <definedName name="ic_aircraft_assets_replacement_1989">[15]Global!#REF!</definedName>
    <definedName name="ic_aircraft_assets_replacement_1990" localSheetId="4">[15]Global!#REF!</definedName>
    <definedName name="ic_aircraft_assets_replacement_1990" localSheetId="17">[15]Global!#REF!</definedName>
    <definedName name="ic_aircraft_assets_replacement_1990" localSheetId="5">[15]Global!#REF!</definedName>
    <definedName name="ic_aircraft_assets_replacement_1990" localSheetId="9">[15]Global!#REF!</definedName>
    <definedName name="ic_aircraft_assets_replacement_1990" localSheetId="2">[15]Global!#REF!</definedName>
    <definedName name="ic_aircraft_assets_replacement_1990" localSheetId="23">[15]Global!#REF!</definedName>
    <definedName name="ic_aircraft_assets_replacement_1990">[15]Global!#REF!</definedName>
    <definedName name="ic_aircraft_assets_replacement_1991" localSheetId="4">[15]Global!#REF!</definedName>
    <definedName name="ic_aircraft_assets_replacement_1991" localSheetId="17">[15]Global!#REF!</definedName>
    <definedName name="ic_aircraft_assets_replacement_1991" localSheetId="5">[15]Global!#REF!</definedName>
    <definedName name="ic_aircraft_assets_replacement_1991" localSheetId="9">[15]Global!#REF!</definedName>
    <definedName name="ic_aircraft_assets_replacement_1991" localSheetId="2">[15]Global!#REF!</definedName>
    <definedName name="ic_aircraft_assets_replacement_1991" localSheetId="23">[15]Global!#REF!</definedName>
    <definedName name="ic_aircraft_assets_replacement_1991">[15]Global!#REF!</definedName>
    <definedName name="ic_aircraft_assets_replacement_1992" localSheetId="4">[15]Global!#REF!</definedName>
    <definedName name="ic_aircraft_assets_replacement_1992" localSheetId="17">[15]Global!#REF!</definedName>
    <definedName name="ic_aircraft_assets_replacement_1992" localSheetId="5">[15]Global!#REF!</definedName>
    <definedName name="ic_aircraft_assets_replacement_1992" localSheetId="9">[15]Global!#REF!</definedName>
    <definedName name="ic_aircraft_assets_replacement_1992" localSheetId="2">[15]Global!#REF!</definedName>
    <definedName name="ic_aircraft_assets_replacement_1992" localSheetId="23">[15]Global!#REF!</definedName>
    <definedName name="ic_aircraft_assets_replacement_1992">[15]Global!#REF!</definedName>
    <definedName name="ic_aircraft_assets_replacement_1993" localSheetId="4">[15]Global!#REF!</definedName>
    <definedName name="ic_aircraft_assets_replacement_1993" localSheetId="17">[15]Global!#REF!</definedName>
    <definedName name="ic_aircraft_assets_replacement_1993" localSheetId="5">[15]Global!#REF!</definedName>
    <definedName name="ic_aircraft_assets_replacement_1993" localSheetId="9">[15]Global!#REF!</definedName>
    <definedName name="ic_aircraft_assets_replacement_1993" localSheetId="2">[15]Global!#REF!</definedName>
    <definedName name="ic_aircraft_assets_replacement_1993" localSheetId="23">[15]Global!#REF!</definedName>
    <definedName name="ic_aircraft_assets_replacement_1993">[15]Global!#REF!</definedName>
    <definedName name="ic_aircraft_assets_replacement_1994" localSheetId="4">[15]Global!#REF!</definedName>
    <definedName name="ic_aircraft_assets_replacement_1994" localSheetId="17">[15]Global!#REF!</definedName>
    <definedName name="ic_aircraft_assets_replacement_1994" localSheetId="5">[15]Global!#REF!</definedName>
    <definedName name="ic_aircraft_assets_replacement_1994" localSheetId="9">[15]Global!#REF!</definedName>
    <definedName name="ic_aircraft_assets_replacement_1994" localSheetId="2">[15]Global!#REF!</definedName>
    <definedName name="ic_aircraft_assets_replacement_1994" localSheetId="23">[15]Global!#REF!</definedName>
    <definedName name="ic_aircraft_assets_replacement_1994">[15]Global!#REF!</definedName>
    <definedName name="ic_aircraft_assets_replacement_1995" localSheetId="4">[15]Global!#REF!</definedName>
    <definedName name="ic_aircraft_assets_replacement_1995" localSheetId="17">[15]Global!#REF!</definedName>
    <definedName name="ic_aircraft_assets_replacement_1995" localSheetId="5">[15]Global!#REF!</definedName>
    <definedName name="ic_aircraft_assets_replacement_1995" localSheetId="9">[15]Global!#REF!</definedName>
    <definedName name="ic_aircraft_assets_replacement_1995" localSheetId="2">[15]Global!#REF!</definedName>
    <definedName name="ic_aircraft_assets_replacement_1995" localSheetId="23">[15]Global!#REF!</definedName>
    <definedName name="ic_aircraft_assets_replacement_1995">[15]Global!#REF!</definedName>
    <definedName name="ic_aircraft_assets_replacement_1996" localSheetId="4">[15]Global!#REF!</definedName>
    <definedName name="ic_aircraft_assets_replacement_1996" localSheetId="17">[15]Global!#REF!</definedName>
    <definedName name="ic_aircraft_assets_replacement_1996" localSheetId="5">[15]Global!#REF!</definedName>
    <definedName name="ic_aircraft_assets_replacement_1996" localSheetId="9">[15]Global!#REF!</definedName>
    <definedName name="ic_aircraft_assets_replacement_1996" localSheetId="2">[15]Global!#REF!</definedName>
    <definedName name="ic_aircraft_assets_replacement_1996" localSheetId="23">[15]Global!#REF!</definedName>
    <definedName name="ic_aircraft_assets_replacement_1996">[15]Global!#REF!</definedName>
    <definedName name="ic_aircraft_assets_replacement_1997" localSheetId="4">[15]Global!#REF!</definedName>
    <definedName name="ic_aircraft_assets_replacement_1997" localSheetId="17">[15]Global!#REF!</definedName>
    <definedName name="ic_aircraft_assets_replacement_1997" localSheetId="5">[15]Global!#REF!</definedName>
    <definedName name="ic_aircraft_assets_replacement_1997" localSheetId="9">[15]Global!#REF!</definedName>
    <definedName name="ic_aircraft_assets_replacement_1997" localSheetId="2">[15]Global!#REF!</definedName>
    <definedName name="ic_aircraft_assets_replacement_1997" localSheetId="23">[15]Global!#REF!</definedName>
    <definedName name="ic_aircraft_assets_replacement_1997">[15]Global!#REF!</definedName>
    <definedName name="ic_aircraft_assets_replacement_1998" localSheetId="4">[15]Global!#REF!</definedName>
    <definedName name="ic_aircraft_assets_replacement_1998" localSheetId="17">[15]Global!#REF!</definedName>
    <definedName name="ic_aircraft_assets_replacement_1998" localSheetId="5">[15]Global!#REF!</definedName>
    <definedName name="ic_aircraft_assets_replacement_1998" localSheetId="9">[15]Global!#REF!</definedName>
    <definedName name="ic_aircraft_assets_replacement_1998" localSheetId="2">[15]Global!#REF!</definedName>
    <definedName name="ic_aircraft_assets_replacement_1998" localSheetId="23">[15]Global!#REF!</definedName>
    <definedName name="ic_aircraft_assets_replacement_1998">[15]Global!#REF!</definedName>
    <definedName name="ic_aircraft_assets_replacement_1999" localSheetId="4">[15]Global!#REF!</definedName>
    <definedName name="ic_aircraft_assets_replacement_1999" localSheetId="17">[15]Global!#REF!</definedName>
    <definedName name="ic_aircraft_assets_replacement_1999" localSheetId="5">[15]Global!#REF!</definedName>
    <definedName name="ic_aircraft_assets_replacement_1999" localSheetId="9">[15]Global!#REF!</definedName>
    <definedName name="ic_aircraft_assets_replacement_1999" localSheetId="2">[15]Global!#REF!</definedName>
    <definedName name="ic_aircraft_assets_replacement_1999" localSheetId="23">[15]Global!#REF!</definedName>
    <definedName name="ic_aircraft_assets_replacement_1999">[15]Global!#REF!</definedName>
    <definedName name="ic_aircraft_assets_replacement_2000" localSheetId="4">[15]Global!#REF!</definedName>
    <definedName name="ic_aircraft_assets_replacement_2000" localSheetId="17">[15]Global!#REF!</definedName>
    <definedName name="ic_aircraft_assets_replacement_2000" localSheetId="5">[15]Global!#REF!</definedName>
    <definedName name="ic_aircraft_assets_replacement_2000" localSheetId="9">[15]Global!#REF!</definedName>
    <definedName name="ic_aircraft_assets_replacement_2000" localSheetId="2">[15]Global!#REF!</definedName>
    <definedName name="ic_aircraft_assets_replacement_2000" localSheetId="23">[15]Global!#REF!</definedName>
    <definedName name="ic_aircraft_assets_replacement_2000">[15]Global!#REF!</definedName>
    <definedName name="ic_aircraft_assets_replacement_2001" localSheetId="4">[15]Global!#REF!</definedName>
    <definedName name="ic_aircraft_assets_replacement_2001" localSheetId="17">[15]Global!#REF!</definedName>
    <definedName name="ic_aircraft_assets_replacement_2001" localSheetId="5">[15]Global!#REF!</definedName>
    <definedName name="ic_aircraft_assets_replacement_2001" localSheetId="9">[15]Global!#REF!</definedName>
    <definedName name="ic_aircraft_assets_replacement_2001" localSheetId="2">[15]Global!#REF!</definedName>
    <definedName name="ic_aircraft_assets_replacement_2001" localSheetId="23">[15]Global!#REF!</definedName>
    <definedName name="ic_aircraft_assets_replacement_2001">[15]Global!#REF!</definedName>
    <definedName name="ic_aircraft_assets_replacement_2002" localSheetId="4">[15]Global!#REF!</definedName>
    <definedName name="ic_aircraft_assets_replacement_2002" localSheetId="17">[15]Global!#REF!</definedName>
    <definedName name="ic_aircraft_assets_replacement_2002" localSheetId="5">[15]Global!#REF!</definedName>
    <definedName name="ic_aircraft_assets_replacement_2002" localSheetId="9">[15]Global!#REF!</definedName>
    <definedName name="ic_aircraft_assets_replacement_2002" localSheetId="2">[15]Global!#REF!</definedName>
    <definedName name="ic_aircraft_assets_replacement_2002" localSheetId="23">[15]Global!#REF!</definedName>
    <definedName name="ic_aircraft_assets_replacement_2002">[15]Global!#REF!</definedName>
    <definedName name="ic_aircraft_assets_replacement_2003" localSheetId="4">[15]Global!#REF!</definedName>
    <definedName name="ic_aircraft_assets_replacement_2003" localSheetId="17">[15]Global!#REF!</definedName>
    <definedName name="ic_aircraft_assets_replacement_2003" localSheetId="5">[15]Global!#REF!</definedName>
    <definedName name="ic_aircraft_assets_replacement_2003" localSheetId="9">[15]Global!#REF!</definedName>
    <definedName name="ic_aircraft_assets_replacement_2003" localSheetId="2">[15]Global!#REF!</definedName>
    <definedName name="ic_aircraft_assets_replacement_2003" localSheetId="23">[15]Global!#REF!</definedName>
    <definedName name="ic_aircraft_assets_replacement_2003">[15]Global!#REF!</definedName>
    <definedName name="ic_aircraft_assets_replacement_2004" localSheetId="4">[15]Global!#REF!</definedName>
    <definedName name="ic_aircraft_assets_replacement_2004" localSheetId="17">[15]Global!#REF!</definedName>
    <definedName name="ic_aircraft_assets_replacement_2004" localSheetId="5">[15]Global!#REF!</definedName>
    <definedName name="ic_aircraft_assets_replacement_2004" localSheetId="9">[15]Global!#REF!</definedName>
    <definedName name="ic_aircraft_assets_replacement_2004" localSheetId="2">[15]Global!#REF!</definedName>
    <definedName name="ic_aircraft_assets_replacement_2004" localSheetId="23">[15]Global!#REF!</definedName>
    <definedName name="ic_aircraft_assets_replacement_2004">[15]Global!#REF!</definedName>
    <definedName name="ic_aircraft_assets_replacement_2005" localSheetId="4">[15]Global!#REF!</definedName>
    <definedName name="ic_aircraft_assets_replacement_2005" localSheetId="17">[15]Global!#REF!</definedName>
    <definedName name="ic_aircraft_assets_replacement_2005" localSheetId="5">[15]Global!#REF!</definedName>
    <definedName name="ic_aircraft_assets_replacement_2005" localSheetId="9">[15]Global!#REF!</definedName>
    <definedName name="ic_aircraft_assets_replacement_2005" localSheetId="2">[15]Global!#REF!</definedName>
    <definedName name="ic_aircraft_assets_replacement_2005" localSheetId="23">[15]Global!#REF!</definedName>
    <definedName name="ic_aircraft_assets_replacement_2005">[15]Global!#REF!</definedName>
    <definedName name="ic_aircraft_assets_replacement_2006" localSheetId="4">[15]Global!#REF!</definedName>
    <definedName name="ic_aircraft_assets_replacement_2006" localSheetId="17">[15]Global!#REF!</definedName>
    <definedName name="ic_aircraft_assets_replacement_2006" localSheetId="5">[15]Global!#REF!</definedName>
    <definedName name="ic_aircraft_assets_replacement_2006" localSheetId="9">[15]Global!#REF!</definedName>
    <definedName name="ic_aircraft_assets_replacement_2006" localSheetId="2">[15]Global!#REF!</definedName>
    <definedName name="ic_aircraft_assets_replacement_2006" localSheetId="23">[15]Global!#REF!</definedName>
    <definedName name="ic_aircraft_assets_replacement_2006">[15]Global!#REF!</definedName>
    <definedName name="ic_aircraft_assets_replacement_2007" localSheetId="4">[15]Global!#REF!</definedName>
    <definedName name="ic_aircraft_assets_replacement_2007" localSheetId="17">[15]Global!#REF!</definedName>
    <definedName name="ic_aircraft_assets_replacement_2007" localSheetId="5">[15]Global!#REF!</definedName>
    <definedName name="ic_aircraft_assets_replacement_2007" localSheetId="9">[15]Global!#REF!</definedName>
    <definedName name="ic_aircraft_assets_replacement_2007" localSheetId="2">[15]Global!#REF!</definedName>
    <definedName name="ic_aircraft_assets_replacement_2007" localSheetId="23">[15]Global!#REF!</definedName>
    <definedName name="ic_aircraft_assets_replacement_2007">[15]Global!#REF!</definedName>
    <definedName name="ic_aircraft_assets_replacement_2008" localSheetId="4">[15]Global!#REF!</definedName>
    <definedName name="ic_aircraft_assets_replacement_2008" localSheetId="17">[15]Global!#REF!</definedName>
    <definedName name="ic_aircraft_assets_replacement_2008" localSheetId="5">[15]Global!#REF!</definedName>
    <definedName name="ic_aircraft_assets_replacement_2008" localSheetId="9">[15]Global!#REF!</definedName>
    <definedName name="ic_aircraft_assets_replacement_2008" localSheetId="2">[15]Global!#REF!</definedName>
    <definedName name="ic_aircraft_assets_replacement_2008" localSheetId="23">[15]Global!#REF!</definedName>
    <definedName name="ic_aircraft_assets_replacement_2008">[15]Global!#REF!</definedName>
    <definedName name="ic_aircraft_assets_replacement_2009" localSheetId="4">[15]Global!#REF!</definedName>
    <definedName name="ic_aircraft_assets_replacement_2009" localSheetId="17">[15]Global!#REF!</definedName>
    <definedName name="ic_aircraft_assets_replacement_2009" localSheetId="5">[15]Global!#REF!</definedName>
    <definedName name="ic_aircraft_assets_replacement_2009" localSheetId="9">[15]Global!#REF!</definedName>
    <definedName name="ic_aircraft_assets_replacement_2009" localSheetId="2">[15]Global!#REF!</definedName>
    <definedName name="ic_aircraft_assets_replacement_2009" localSheetId="23">[15]Global!#REF!</definedName>
    <definedName name="ic_aircraft_assets_replacement_2009">[15]Global!#REF!</definedName>
    <definedName name="ic_aircraft_assets_replacement_2010" localSheetId="4">[15]Global!#REF!</definedName>
    <definedName name="ic_aircraft_assets_replacement_2010" localSheetId="17">[15]Global!#REF!</definedName>
    <definedName name="ic_aircraft_assets_replacement_2010" localSheetId="5">[15]Global!#REF!</definedName>
    <definedName name="ic_aircraft_assets_replacement_2010" localSheetId="9">[15]Global!#REF!</definedName>
    <definedName name="ic_aircraft_assets_replacement_2010" localSheetId="2">[15]Global!#REF!</definedName>
    <definedName name="ic_aircraft_assets_replacement_2010" localSheetId="23">[15]Global!#REF!</definedName>
    <definedName name="ic_aircraft_assets_replacement_2010">[15]Global!#REF!</definedName>
    <definedName name="ic_aircraft_assets_replacement_comm" localSheetId="4">[15]Global!#REF!</definedName>
    <definedName name="ic_aircraft_assets_replacement_comm" localSheetId="17">[15]Global!#REF!</definedName>
    <definedName name="ic_aircraft_assets_replacement_comm" localSheetId="5">[15]Global!#REF!</definedName>
    <definedName name="ic_aircraft_assets_replacement_comm" localSheetId="9">[15]Global!#REF!</definedName>
    <definedName name="ic_aircraft_assets_replacement_comm" localSheetId="2">[15]Global!#REF!</definedName>
    <definedName name="ic_aircraft_assets_replacement_comm" localSheetId="23">[15]Global!#REF!</definedName>
    <definedName name="ic_aircraft_assets_replacement_comm">[15]Global!#REF!</definedName>
    <definedName name="IC_P">'[8]Invested capital_VDF'!$Q$1:$Q$65536</definedName>
    <definedName name="IC_P1">'[8]Invested capital_VDF'!$R$1:$R$65536</definedName>
    <definedName name="IC_P2">'[8]Invested capital_VDF'!$S$1:$S$65536</definedName>
    <definedName name="IC_P3">'[8]Invested capital_VDF'!$T$1:$T$65536</definedName>
    <definedName name="icover_00" localSheetId="4">#REF!</definedName>
    <definedName name="icover_00" localSheetId="17">#REF!</definedName>
    <definedName name="icover_00" localSheetId="5">#REF!</definedName>
    <definedName name="icover_00" localSheetId="9">#REF!</definedName>
    <definedName name="icover_00" localSheetId="2">#REF!</definedName>
    <definedName name="icover_00" localSheetId="23">#REF!</definedName>
    <definedName name="icover_00">#REF!</definedName>
    <definedName name="icover_01" localSheetId="4">#REF!</definedName>
    <definedName name="icover_01" localSheetId="17">#REF!</definedName>
    <definedName name="icover_01" localSheetId="5">#REF!</definedName>
    <definedName name="icover_01" localSheetId="9">#REF!</definedName>
    <definedName name="icover_01" localSheetId="2">#REF!</definedName>
    <definedName name="icover_01" localSheetId="23">#REF!</definedName>
    <definedName name="icover_01">#REF!</definedName>
    <definedName name="icover_02" localSheetId="4">#REF!</definedName>
    <definedName name="icover_02" localSheetId="17">#REF!</definedName>
    <definedName name="icover_02" localSheetId="5">#REF!</definedName>
    <definedName name="icover_02" localSheetId="9">#REF!</definedName>
    <definedName name="icover_02" localSheetId="2">#REF!</definedName>
    <definedName name="icover_02" localSheetId="23">#REF!</definedName>
    <definedName name="icover_02">#REF!</definedName>
    <definedName name="icover_03">[1]CASINO2!$W$408</definedName>
    <definedName name="icover_92" localSheetId="4">#REF!</definedName>
    <definedName name="icover_92" localSheetId="17">#REF!</definedName>
    <definedName name="icover_92" localSheetId="5">#REF!</definedName>
    <definedName name="icover_92" localSheetId="9">#REF!</definedName>
    <definedName name="icover_92" localSheetId="2">#REF!</definedName>
    <definedName name="icover_92" localSheetId="23">#REF!</definedName>
    <definedName name="icover_92">#REF!</definedName>
    <definedName name="icover_93" localSheetId="4">#REF!</definedName>
    <definedName name="icover_93" localSheetId="17">#REF!</definedName>
    <definedName name="icover_93" localSheetId="5">#REF!</definedName>
    <definedName name="icover_93" localSheetId="9">#REF!</definedName>
    <definedName name="icover_93" localSheetId="2">#REF!</definedName>
    <definedName name="icover_93" localSheetId="23">#REF!</definedName>
    <definedName name="icover_93">#REF!</definedName>
    <definedName name="icover_94" localSheetId="4">#REF!</definedName>
    <definedName name="icover_94" localSheetId="17">#REF!</definedName>
    <definedName name="icover_94" localSheetId="5">#REF!</definedName>
    <definedName name="icover_94" localSheetId="9">#REF!</definedName>
    <definedName name="icover_94" localSheetId="2">#REF!</definedName>
    <definedName name="icover_94" localSheetId="23">#REF!</definedName>
    <definedName name="icover_94">#REF!</definedName>
    <definedName name="icover_95" localSheetId="4">#REF!</definedName>
    <definedName name="icover_95" localSheetId="17">#REF!</definedName>
    <definedName name="icover_95" localSheetId="5">#REF!</definedName>
    <definedName name="icover_95" localSheetId="9">#REF!</definedName>
    <definedName name="icover_95" localSheetId="2">#REF!</definedName>
    <definedName name="icover_95" localSheetId="23">#REF!</definedName>
    <definedName name="icover_95">#REF!</definedName>
    <definedName name="icover_96" localSheetId="4">#REF!</definedName>
    <definedName name="icover_96" localSheetId="17">#REF!</definedName>
    <definedName name="icover_96" localSheetId="5">#REF!</definedName>
    <definedName name="icover_96" localSheetId="9">#REF!</definedName>
    <definedName name="icover_96" localSheetId="2">#REF!</definedName>
    <definedName name="icover_96" localSheetId="23">#REF!</definedName>
    <definedName name="icover_96">#REF!</definedName>
    <definedName name="icover_97" localSheetId="4">#REF!</definedName>
    <definedName name="icover_97" localSheetId="17">#REF!</definedName>
    <definedName name="icover_97" localSheetId="5">#REF!</definedName>
    <definedName name="icover_97" localSheetId="9">#REF!</definedName>
    <definedName name="icover_97" localSheetId="2">#REF!</definedName>
    <definedName name="icover_97" localSheetId="23">#REF!</definedName>
    <definedName name="icover_97">#REF!</definedName>
    <definedName name="icover_98" localSheetId="4">#REF!</definedName>
    <definedName name="icover_98" localSheetId="17">#REF!</definedName>
    <definedName name="icover_98" localSheetId="5">#REF!</definedName>
    <definedName name="icover_98" localSheetId="9">#REF!</definedName>
    <definedName name="icover_98" localSheetId="2">#REF!</definedName>
    <definedName name="icover_98" localSheetId="23">#REF!</definedName>
    <definedName name="icover_98">#REF!</definedName>
    <definedName name="icover_99" localSheetId="4">#REF!</definedName>
    <definedName name="icover_99" localSheetId="17">#REF!</definedName>
    <definedName name="icover_99" localSheetId="5">#REF!</definedName>
    <definedName name="icover_99" localSheetId="9">#REF!</definedName>
    <definedName name="icover_99" localSheetId="2">#REF!</definedName>
    <definedName name="icover_99" localSheetId="23">#REF!</definedName>
    <definedName name="icover_99">#REF!</definedName>
    <definedName name="IDName" localSheetId="4">#REF!</definedName>
    <definedName name="IDName" localSheetId="17">#REF!</definedName>
    <definedName name="IDName" localSheetId="5">#REF!</definedName>
    <definedName name="IDName" localSheetId="9">#REF!</definedName>
    <definedName name="IDName" localSheetId="2">#REF!</definedName>
    <definedName name="IDName" localSheetId="23">#REF!</definedName>
    <definedName name="IDName">#REF!</definedName>
    <definedName name="IDNumber" localSheetId="4">#REF!</definedName>
    <definedName name="IDNumber" localSheetId="17">#REF!</definedName>
    <definedName name="IDNumber" localSheetId="5">#REF!</definedName>
    <definedName name="IDNumber" localSheetId="9">#REF!</definedName>
    <definedName name="IDNumber" localSheetId="2">#REF!</definedName>
    <definedName name="IDNumber" localSheetId="23">#REF!</definedName>
    <definedName name="IDNumber">#REF!</definedName>
    <definedName name="import_gwschablon" localSheetId="4">#REF!</definedName>
    <definedName name="import_gwschablon" localSheetId="17">#REF!</definedName>
    <definedName name="import_gwschablon" localSheetId="5">#REF!</definedName>
    <definedName name="import_gwschablon" localSheetId="9">#REF!</definedName>
    <definedName name="import_gwschablon" localSheetId="2">#REF!</definedName>
    <definedName name="import_gwschablon" localSheetId="23">#REF!</definedName>
    <definedName name="import_gwschablon">#REF!</definedName>
    <definedName name="in" localSheetId="4">'[3]DCF old'!#REF!</definedName>
    <definedName name="in" localSheetId="17">'[3]DCF old'!#REF!</definedName>
    <definedName name="in" localSheetId="5">'[3]DCF old'!#REF!</definedName>
    <definedName name="in" localSheetId="9">'[3]DCF old'!#REF!</definedName>
    <definedName name="in" localSheetId="2">'[3]DCF old'!#REF!</definedName>
    <definedName name="in" localSheetId="23">'[3]DCF old'!#REF!</definedName>
    <definedName name="in">'[3]DCF old'!#REF!</definedName>
    <definedName name="Inc_cap_RnD_fore">[8]Forecasts_VDF!$E$21:$X$21</definedName>
    <definedName name="inc_tax" localSheetId="4">#REF!</definedName>
    <definedName name="inc_tax" localSheetId="17">#REF!</definedName>
    <definedName name="inc_tax" localSheetId="5">#REF!</definedName>
    <definedName name="inc_tax" localSheetId="9">#REF!</definedName>
    <definedName name="inc_tax" localSheetId="2">#REF!</definedName>
    <definedName name="inc_tax" localSheetId="23">#REF!</definedName>
    <definedName name="inc_tax">#REF!</definedName>
    <definedName name="Income_before_taxes" localSheetId="4">[8]NOPAT_VDF!#REF!</definedName>
    <definedName name="Income_before_taxes" localSheetId="17">[8]NOPAT_VDF!#REF!</definedName>
    <definedName name="Income_before_taxes" localSheetId="5">[8]NOPAT_VDF!#REF!</definedName>
    <definedName name="Income_before_taxes" localSheetId="9">[8]NOPAT_VDF!#REF!</definedName>
    <definedName name="Income_before_taxes" localSheetId="2">[8]NOPAT_VDF!#REF!</definedName>
    <definedName name="Income_before_taxes" localSheetId="23">[8]NOPAT_VDF!#REF!</definedName>
    <definedName name="Income_before_taxes">[8]NOPAT_VDF!#REF!</definedName>
    <definedName name="Income_equivalents">[8]NOPAT_VDF!$C$30:$AZ$30</definedName>
    <definedName name="Income_equivalents_fore">[8]Forecasts_VDF!$E$26:$X$26</definedName>
    <definedName name="Income_form_uncons_subs_fore">[8]Forecasts_VDF!$E$32:$G$32</definedName>
    <definedName name="Income_from_Unconsolidated_Subs">[8]NOPAT_VDF!$C$48:$AZ$48</definedName>
    <definedName name="Income_tax" localSheetId="4">#REF!</definedName>
    <definedName name="Income_tax" localSheetId="17">#REF!</definedName>
    <definedName name="Income_tax" localSheetId="5">#REF!</definedName>
    <definedName name="Income_tax" localSheetId="9">#REF!</definedName>
    <definedName name="Income_tax" localSheetId="2">#REF!</definedName>
    <definedName name="Income_tax" localSheetId="23">#REF!</definedName>
    <definedName name="Income_tax">#REF!</definedName>
    <definedName name="Income_tax_fore">[8]Forecasts_VDF!$E$39:$M$39</definedName>
    <definedName name="Income_tax_growth_fore">[8]Forecasts_VDF!$H$143:$K$143</definedName>
    <definedName name="Income_tax_rate">[8]NOPAT_VDF!$C$98:$Q$98</definedName>
    <definedName name="Income_taxes_payable">'[8]Invested capital_VDF'!$C$21:$AE$21</definedName>
    <definedName name="Income_taxes_payable_growth_fore">[8]Forecasts_VDF!$H$154:$K$154</definedName>
    <definedName name="Incr_customer_advance" localSheetId="4">#REF!</definedName>
    <definedName name="Incr_customer_advance" localSheetId="17">#REF!</definedName>
    <definedName name="Incr_customer_advance" localSheetId="5">#REF!</definedName>
    <definedName name="Incr_customer_advance" localSheetId="9">#REF!</definedName>
    <definedName name="Incr_customer_advance" localSheetId="2">#REF!</definedName>
    <definedName name="Incr_customer_advance" localSheetId="23">#REF!</definedName>
    <definedName name="Incr_customer_advance">#REF!</definedName>
    <definedName name="Incr_inventories" localSheetId="4">#REF!</definedName>
    <definedName name="Incr_inventories" localSheetId="17">#REF!</definedName>
    <definedName name="Incr_inventories" localSheetId="5">#REF!</definedName>
    <definedName name="Incr_inventories" localSheetId="9">#REF!</definedName>
    <definedName name="Incr_inventories" localSheetId="2">#REF!</definedName>
    <definedName name="Incr_inventories" localSheetId="23">#REF!</definedName>
    <definedName name="Incr_inventories">#REF!</definedName>
    <definedName name="Incr_payables_creditors" localSheetId="4">#REF!</definedName>
    <definedName name="Incr_payables_creditors" localSheetId="17">#REF!</definedName>
    <definedName name="Incr_payables_creditors" localSheetId="5">#REF!</definedName>
    <definedName name="Incr_payables_creditors" localSheetId="9">#REF!</definedName>
    <definedName name="Incr_payables_creditors" localSheetId="2">#REF!</definedName>
    <definedName name="Incr_payables_creditors" localSheetId="23">#REF!</definedName>
    <definedName name="Incr_payables_creditors">#REF!</definedName>
    <definedName name="Incr_receivables_debtors" localSheetId="4">#REF!</definedName>
    <definedName name="Incr_receivables_debtors" localSheetId="17">#REF!</definedName>
    <definedName name="Incr_receivables_debtors" localSheetId="5">#REF!</definedName>
    <definedName name="Incr_receivables_debtors" localSheetId="9">#REF!</definedName>
    <definedName name="Incr_receivables_debtors" localSheetId="2">#REF!</definedName>
    <definedName name="Incr_receivables_debtors" localSheetId="23">#REF!</definedName>
    <definedName name="Incr_receivables_debtors">#REF!</definedName>
    <definedName name="Increase_cap_RnD_fore">[8]Forecasts_VDF!$E$21:$Z$21</definedName>
    <definedName name="Increase_Capitalized_R_D_net">[8]NOPAT_VDF!$C$22:$AZ$22</definedName>
    <definedName name="Increase_Deferred_Taxes">[8]NOPAT_VDF!$C$51:$AE$51</definedName>
    <definedName name="Increase_in_other_liabilities" localSheetId="4">[8]NOPAT_VDF!#REF!</definedName>
    <definedName name="Increase_in_other_liabilities" localSheetId="17">[8]NOPAT_VDF!#REF!</definedName>
    <definedName name="Increase_in_other_liabilities" localSheetId="5">[8]NOPAT_VDF!#REF!</definedName>
    <definedName name="Increase_in_other_liabilities" localSheetId="9">[8]NOPAT_VDF!#REF!</definedName>
    <definedName name="Increase_in_other_liabilities" localSheetId="2">[8]NOPAT_VDF!#REF!</definedName>
    <definedName name="Increase_in_other_liabilities" localSheetId="23">[8]NOPAT_VDF!#REF!</definedName>
    <definedName name="Increase_in_other_liabilities">[8]NOPAT_VDF!#REF!</definedName>
    <definedName name="Increase_in_other_reserves">[8]NOPAT_VDF!$C$53:$AU$53</definedName>
    <definedName name="Increase_LIFO_Reserve">[8]NOPAT_VDF!$C$52:$AX$52</definedName>
    <definedName name="Increase_net_other_assets" localSheetId="4">#REF!</definedName>
    <definedName name="Increase_net_other_assets" localSheetId="17">#REF!</definedName>
    <definedName name="Increase_net_other_assets" localSheetId="5">#REF!</definedName>
    <definedName name="Increase_net_other_assets" localSheetId="9">#REF!</definedName>
    <definedName name="Increase_net_other_assets" localSheetId="2">#REF!</definedName>
    <definedName name="Increase_net_other_assets" localSheetId="23">#REF!</definedName>
    <definedName name="Increase_net_other_assets">#REF!</definedName>
    <definedName name="Incremental_investment">[8]DCF_VDF!$C$21:$AZ$21</definedName>
    <definedName name="Incremental_ROIC">[8]DCF_VDF!$C$91:$BZ$91</definedName>
    <definedName name="Incremental_ROIC_DCF">[8]DCF_VDF!$C$93:$BZ$93</definedName>
    <definedName name="Inflation" localSheetId="4">#REF!</definedName>
    <definedName name="Inflation" localSheetId="17">#REF!</definedName>
    <definedName name="Inflation" localSheetId="5">#REF!</definedName>
    <definedName name="Inflation" localSheetId="9">#REF!</definedName>
    <definedName name="Inflation" localSheetId="2">#REF!</definedName>
    <definedName name="Inflation" localSheetId="23">#REF!</definedName>
    <definedName name="Inflation">#REF!</definedName>
    <definedName name="Input_area">[23]Input!$AN$51:$AO$54,[23]Input!$F$22:$V$23,[23]Input!$W$23:$AQ$23,[23]Input!$F$18:$V$19,[23]Input!$F$26:$V$27,[23]Input!$F$30:$V$30,[23]Input!$F$33:$V$35,[23]Input!$W$33:$AQ$33,[23]Input!$F$37:$AQ$44,[23]Input!$F$48:$V$49,[23]Input!$F$53:$AQ$54,[23]Input!$F$56:$AQ$56,[23]Input!$F$63:$AQ$65,[23]Input!$F$69:$AQ$70,[23]Input!$F$72:$AQ$72,[23]Input!$F$72,[23]Input!$F$76:$AQ$76,[23]Input!$F$78:$AQ$79,[23]Input!$F$83:$AQ$83</definedName>
    <definedName name="InputR1" localSheetId="4">#REF!</definedName>
    <definedName name="InputR1" localSheetId="17">#REF!</definedName>
    <definedName name="InputR1" localSheetId="5">#REF!</definedName>
    <definedName name="InputR1" localSheetId="9">#REF!</definedName>
    <definedName name="InputR1" localSheetId="2">#REF!</definedName>
    <definedName name="InputR1" localSheetId="23">#REF!</definedName>
    <definedName name="InputR1">#REF!</definedName>
    <definedName name="InputR2" localSheetId="4">#REF!</definedName>
    <definedName name="InputR2" localSheetId="17">#REF!</definedName>
    <definedName name="InputR2" localSheetId="5">#REF!</definedName>
    <definedName name="InputR2" localSheetId="9">#REF!</definedName>
    <definedName name="InputR2" localSheetId="2">#REF!</definedName>
    <definedName name="InputR2" localSheetId="23">#REF!</definedName>
    <definedName name="InputR2">#REF!</definedName>
    <definedName name="int_cover" localSheetId="4">'[3]DCF old'!#REF!</definedName>
    <definedName name="int_cover" localSheetId="17">'[3]DCF old'!#REF!</definedName>
    <definedName name="int_cover" localSheetId="5">'[3]DCF old'!#REF!</definedName>
    <definedName name="int_cover" localSheetId="9">'[3]DCF old'!#REF!</definedName>
    <definedName name="int_cover" localSheetId="2">'[3]DCF old'!#REF!</definedName>
    <definedName name="int_cover" localSheetId="23">'[3]DCF old'!#REF!</definedName>
    <definedName name="int_cover">'[3]DCF old'!#REF!</definedName>
    <definedName name="Int_exp_OL">'[8]PV of Op Leases_VDF'!$C$62:$AZ$62</definedName>
    <definedName name="Intangible_Assets" localSheetId="4">#REF!</definedName>
    <definedName name="Intangible_Assets" localSheetId="17">#REF!</definedName>
    <definedName name="Intangible_Assets" localSheetId="5">#REF!</definedName>
    <definedName name="Intangible_Assets" localSheetId="9">#REF!</definedName>
    <definedName name="Intangible_Assets" localSheetId="2">#REF!</definedName>
    <definedName name="Intangible_Assets" localSheetId="23">#REF!</definedName>
    <definedName name="Intangible_Assets">#REF!</definedName>
    <definedName name="intb_d" localSheetId="4">'[3]DCF old'!#REF!</definedName>
    <definedName name="intb_d" localSheetId="17">'[3]DCF old'!#REF!</definedName>
    <definedName name="intb_d" localSheetId="5">'[3]DCF old'!#REF!</definedName>
    <definedName name="intb_d" localSheetId="9">'[3]DCF old'!#REF!</definedName>
    <definedName name="intb_d" localSheetId="2">'[3]DCF old'!#REF!</definedName>
    <definedName name="intb_d" localSheetId="23">'[3]DCF old'!#REF!</definedName>
    <definedName name="intb_d">'[3]DCF old'!#REF!</definedName>
    <definedName name="intb_d_chg" localSheetId="4">'[3]DCF old'!#REF!</definedName>
    <definedName name="intb_d_chg" localSheetId="17">'[3]DCF old'!#REF!</definedName>
    <definedName name="intb_d_chg" localSheetId="5">'[3]DCF old'!#REF!</definedName>
    <definedName name="intb_d_chg" localSheetId="9">'[3]DCF old'!#REF!</definedName>
    <definedName name="intb_d_chg" localSheetId="2">'[3]DCF old'!#REF!</definedName>
    <definedName name="intb_d_chg" localSheetId="23">'[3]DCF old'!#REF!</definedName>
    <definedName name="intb_d_chg">'[3]DCF old'!#REF!</definedName>
    <definedName name="intb_d_eq_bv" localSheetId="4">'[3]DCF old'!#REF!</definedName>
    <definedName name="intb_d_eq_bv" localSheetId="17">'[3]DCF old'!#REF!</definedName>
    <definedName name="intb_d_eq_bv" localSheetId="5">'[3]DCF old'!#REF!</definedName>
    <definedName name="intb_d_eq_bv" localSheetId="9">'[3]DCF old'!#REF!</definedName>
    <definedName name="intb_d_eq_bv" localSheetId="2">'[3]DCF old'!#REF!</definedName>
    <definedName name="intb_d_eq_bv" localSheetId="23">'[3]DCF old'!#REF!</definedName>
    <definedName name="intb_d_eq_bv">'[3]DCF old'!#REF!</definedName>
    <definedName name="intb_d_eq_mv" localSheetId="4">'[3]DCF old'!#REF!</definedName>
    <definedName name="intb_d_eq_mv" localSheetId="17">'[3]DCF old'!#REF!</definedName>
    <definedName name="intb_d_eq_mv" localSheetId="5">'[3]DCF old'!#REF!</definedName>
    <definedName name="intb_d_eq_mv" localSheetId="9">'[3]DCF old'!#REF!</definedName>
    <definedName name="intb_d_eq_mv" localSheetId="2">'[3]DCF old'!#REF!</definedName>
    <definedName name="intb_d_eq_mv" localSheetId="23">'[3]DCF old'!#REF!</definedName>
    <definedName name="intb_d_eq_mv">'[3]DCF old'!#REF!</definedName>
    <definedName name="Interest_exp_growth_fore">[8]Forecasts_VDF!$H$144:$K$144</definedName>
    <definedName name="Interest_exp_inc_fore">[8]Forecasts_VDF!$E$33:$M$33</definedName>
    <definedName name="Interest_expense" localSheetId="4">#REF!</definedName>
    <definedName name="Interest_expense" localSheetId="17">#REF!</definedName>
    <definedName name="Interest_expense" localSheetId="5">#REF!</definedName>
    <definedName name="Interest_expense" localSheetId="9">#REF!</definedName>
    <definedName name="Interest_expense" localSheetId="2">#REF!</definedName>
    <definedName name="Interest_expense" localSheetId="23">#REF!</definedName>
    <definedName name="Interest_expense">#REF!</definedName>
    <definedName name="Interest_expense_after_taxes">[8]NOPAT_VDF!$C$67:$AE$67</definedName>
    <definedName name="Interest_expense_income">[8]NOPAT_VDF!$C$63:$AE$63</definedName>
    <definedName name="Interest_expense_oper_leases">'[8]PV of Op Leases_VDF'!$D$63:$AZ$63</definedName>
    <definedName name="Interest_income" localSheetId="4">#REF!</definedName>
    <definedName name="Interest_income" localSheetId="17">#REF!</definedName>
    <definedName name="Interest_income" localSheetId="5">#REF!</definedName>
    <definedName name="Interest_income" localSheetId="9">#REF!</definedName>
    <definedName name="Interest_income" localSheetId="2">#REF!</definedName>
    <definedName name="Interest_income" localSheetId="23">#REF!</definedName>
    <definedName name="Interest_income">#REF!</definedName>
    <definedName name="Interest_on_convertibles___options" localSheetId="4">#REF!</definedName>
    <definedName name="Interest_on_convertibles___options" localSheetId="17">#REF!</definedName>
    <definedName name="Interest_on_convertibles___options" localSheetId="5">#REF!</definedName>
    <definedName name="Interest_on_convertibles___options" localSheetId="9">#REF!</definedName>
    <definedName name="Interest_on_convertibles___options" localSheetId="2">#REF!</definedName>
    <definedName name="Interest_on_convertibles___options" localSheetId="23">#REF!</definedName>
    <definedName name="Interest_on_convertibles___options">#REF!</definedName>
    <definedName name="Interest_oper_lease">'[8]PV of Op Leases_VDF'!$C$63:$AW$63</definedName>
    <definedName name="interestcost" localSheetId="4">#REF!</definedName>
    <definedName name="interestcost" localSheetId="17">#REF!</definedName>
    <definedName name="interestcost" localSheetId="5">#REF!</definedName>
    <definedName name="interestcost" localSheetId="9">#REF!</definedName>
    <definedName name="interestcost" localSheetId="2">#REF!</definedName>
    <definedName name="interestcost" localSheetId="23">#REF!</definedName>
    <definedName name="interestcost">#REF!</definedName>
    <definedName name="InterestInc" localSheetId="4">#REF!</definedName>
    <definedName name="InterestInc" localSheetId="17">#REF!</definedName>
    <definedName name="InterestInc" localSheetId="5">#REF!</definedName>
    <definedName name="InterestInc" localSheetId="9">#REF!</definedName>
    <definedName name="InterestInc" localSheetId="2">#REF!</definedName>
    <definedName name="InterestInc" localSheetId="23">#REF!</definedName>
    <definedName name="InterestInc">#REF!</definedName>
    <definedName name="interim" localSheetId="4">#REF!</definedName>
    <definedName name="interim" localSheetId="17">#REF!</definedName>
    <definedName name="interim" localSheetId="5">#REF!</definedName>
    <definedName name="interim" localSheetId="9">#REF!</definedName>
    <definedName name="interim" localSheetId="2">#REF!</definedName>
    <definedName name="interim" localSheetId="23">#REF!</definedName>
    <definedName name="interim">#REF!</definedName>
    <definedName name="interim_data" localSheetId="4">#REF!</definedName>
    <definedName name="interim_data" localSheetId="17">#REF!</definedName>
    <definedName name="interim_data" localSheetId="5">#REF!</definedName>
    <definedName name="interim_data" localSheetId="9">#REF!</definedName>
    <definedName name="interim_data" localSheetId="2">#REF!</definedName>
    <definedName name="interim_data" localSheetId="23">#REF!</definedName>
    <definedName name="interim_data">#REF!</definedName>
    <definedName name="interimlabel" localSheetId="4">#REF!</definedName>
    <definedName name="interimlabel" localSheetId="17">#REF!</definedName>
    <definedName name="interimlabel" localSheetId="5">#REF!</definedName>
    <definedName name="interimlabel" localSheetId="9">#REF!</definedName>
    <definedName name="interimlabel" localSheetId="2">#REF!</definedName>
    <definedName name="interimlabel" localSheetId="23">#REF!</definedName>
    <definedName name="interimlabel">#REF!</definedName>
    <definedName name="intexp" localSheetId="4">#REF!</definedName>
    <definedName name="intexp" localSheetId="17">#REF!</definedName>
    <definedName name="intexp" localSheetId="5">#REF!</definedName>
    <definedName name="intexp" localSheetId="9">#REF!</definedName>
    <definedName name="intexp" localSheetId="2">#REF!</definedName>
    <definedName name="intexp" localSheetId="23">#REF!</definedName>
    <definedName name="intexp">#REF!</definedName>
    <definedName name="inv_00" localSheetId="4">#REF!</definedName>
    <definedName name="inv_00" localSheetId="17">#REF!</definedName>
    <definedName name="inv_00" localSheetId="5">#REF!</definedName>
    <definedName name="inv_00" localSheetId="9">#REF!</definedName>
    <definedName name="inv_00" localSheetId="2">#REF!</definedName>
    <definedName name="inv_00" localSheetId="23">#REF!</definedName>
    <definedName name="inv_00">#REF!</definedName>
    <definedName name="inv_01">[1]CASINO2!$U$541</definedName>
    <definedName name="inv_02">[1]CASINO2!$V$541</definedName>
    <definedName name="inv_03">[1]CASINO2!$W$541</definedName>
    <definedName name="inv_99" localSheetId="4">#REF!</definedName>
    <definedName name="inv_99" localSheetId="17">#REF!</definedName>
    <definedName name="inv_99" localSheetId="5">#REF!</definedName>
    <definedName name="inv_99" localSheetId="9">#REF!</definedName>
    <definedName name="inv_99" localSheetId="2">#REF!</definedName>
    <definedName name="inv_99" localSheetId="23">#REF!</definedName>
    <definedName name="inv_99">#REF!</definedName>
    <definedName name="inv_s00" localSheetId="4">#REF!</definedName>
    <definedName name="inv_s00" localSheetId="17">#REF!</definedName>
    <definedName name="inv_s00" localSheetId="5">#REF!</definedName>
    <definedName name="inv_s00" localSheetId="9">#REF!</definedName>
    <definedName name="inv_s00" localSheetId="2">#REF!</definedName>
    <definedName name="inv_s00" localSheetId="23">#REF!</definedName>
    <definedName name="inv_s00">#REF!</definedName>
    <definedName name="inv_s01">[1]CASINO2!$U$542</definedName>
    <definedName name="inv_s02" localSheetId="4">#REF!</definedName>
    <definedName name="inv_s02" localSheetId="17">#REF!</definedName>
    <definedName name="inv_s02" localSheetId="5">#REF!</definedName>
    <definedName name="inv_s02" localSheetId="9">#REF!</definedName>
    <definedName name="inv_s02" localSheetId="2">#REF!</definedName>
    <definedName name="inv_s02" localSheetId="23">#REF!</definedName>
    <definedName name="inv_s02">#REF!</definedName>
    <definedName name="inv_s03">[1]CASINO2!$W$542</definedName>
    <definedName name="inv_s99" localSheetId="4">#REF!</definedName>
    <definedName name="inv_s99" localSheetId="17">#REF!</definedName>
    <definedName name="inv_s99" localSheetId="5">#REF!</definedName>
    <definedName name="inv_s99" localSheetId="9">#REF!</definedName>
    <definedName name="inv_s99" localSheetId="2">#REF!</definedName>
    <definedName name="inv_s99" localSheetId="23">#REF!</definedName>
    <definedName name="inv_s99">#REF!</definedName>
    <definedName name="inve" localSheetId="4">'[3]DCF old'!#REF!</definedName>
    <definedName name="inve" localSheetId="17">'[3]DCF old'!#REF!</definedName>
    <definedName name="inve" localSheetId="5">'[3]DCF old'!#REF!</definedName>
    <definedName name="inve" localSheetId="9">'[3]DCF old'!#REF!</definedName>
    <definedName name="inve" localSheetId="2">'[3]DCF old'!#REF!</definedName>
    <definedName name="inve" localSheetId="23">'[3]DCF old'!#REF!</definedName>
    <definedName name="inve">'[3]DCF old'!#REF!</definedName>
    <definedName name="Inventories" localSheetId="4">#REF!</definedName>
    <definedName name="Inventories" localSheetId="17">#REF!</definedName>
    <definedName name="Inventories" localSheetId="5">#REF!</definedName>
    <definedName name="Inventories" localSheetId="9">#REF!</definedName>
    <definedName name="Inventories" localSheetId="2">#REF!</definedName>
    <definedName name="Inventories" localSheetId="23">#REF!</definedName>
    <definedName name="Inventories">#REF!</definedName>
    <definedName name="inventory" localSheetId="4">'[3]DCF old'!#REF!</definedName>
    <definedName name="inventory" localSheetId="17">'[3]DCF old'!#REF!</definedName>
    <definedName name="inventory" localSheetId="5">'[3]DCF old'!#REF!</definedName>
    <definedName name="inventory" localSheetId="9">'[3]DCF old'!#REF!</definedName>
    <definedName name="inventory" localSheetId="2">'[3]DCF old'!#REF!</definedName>
    <definedName name="inventory" localSheetId="23">'[3]DCF old'!#REF!</definedName>
    <definedName name="inventory">'[3]DCF old'!#REF!</definedName>
    <definedName name="Inventory_growth_fore">[8]Forecasts_VDF!$H$148:$K$148</definedName>
    <definedName name="Inventory_turns">'[8]Invested capital_VDF'!$C$96:$AU$96</definedName>
    <definedName name="InvestDepr" localSheetId="4">#REF!</definedName>
    <definedName name="InvestDepr" localSheetId="17">#REF!</definedName>
    <definedName name="InvestDepr" localSheetId="5">#REF!</definedName>
    <definedName name="InvestDepr" localSheetId="9">#REF!</definedName>
    <definedName name="InvestDepr" localSheetId="2">#REF!</definedName>
    <definedName name="InvestDepr" localSheetId="23">#REF!</definedName>
    <definedName name="InvestDepr">#REF!</definedName>
    <definedName name="Invested_capital">'[8]Invested capital_VDF'!$C$87:$AE$87</definedName>
    <definedName name="Invested_capital_DCF">[8]DCF_VDF!$C$77:$AZ$77</definedName>
    <definedName name="Invested_capital_growth_fore">[8]Forecasts_VDF!$H$146:$K$146</definedName>
    <definedName name="Invested_capital_turns">'[8]Invested capital_VDF'!$C$102:$AU$102</definedName>
    <definedName name="Invested_capital_turns_DCF">[8]DCF_VDF!$C$83:$AZ$83</definedName>
    <definedName name="Invested_capital_turns_fore">[8]Forecasts_VDF!$H$80:$K$80</definedName>
    <definedName name="Investment_in_fixed_assets" localSheetId="4">#REF!</definedName>
    <definedName name="Investment_in_fixed_assets" localSheetId="17">#REF!</definedName>
    <definedName name="Investment_in_fixed_assets" localSheetId="5">#REF!</definedName>
    <definedName name="Investment_in_fixed_assets" localSheetId="9">#REF!</definedName>
    <definedName name="Investment_in_fixed_assets" localSheetId="2">#REF!</definedName>
    <definedName name="Investment_in_fixed_assets" localSheetId="23">#REF!</definedName>
    <definedName name="Investment_in_fixed_assets">#REF!</definedName>
    <definedName name="investmentcost" localSheetId="4">#REF!</definedName>
    <definedName name="investmentcost" localSheetId="17">#REF!</definedName>
    <definedName name="investmentcost" localSheetId="5">#REF!</definedName>
    <definedName name="investmentcost" localSheetId="9">#REF!</definedName>
    <definedName name="investmentcost" localSheetId="2">#REF!</definedName>
    <definedName name="investmentcost" localSheetId="23">#REF!</definedName>
    <definedName name="investmentcost">#REF!</definedName>
    <definedName name="Investments_in_Unconsolidated_Subs">'[8]Invested capital_VDF'!$C$76:$AZ$76</definedName>
    <definedName name="IS_1">'[8]Income Statement_VDF'!$Q$1:$Q$65536</definedName>
    <definedName name="IS_10">'[8]Income Statement_VDF'!$H$1:$H$65536</definedName>
    <definedName name="IS_11">'[8]Income Statement_VDF'!$G$1:$G$65536</definedName>
    <definedName name="IS_12">'[8]Income Statement_VDF'!$F$1:$F$65536</definedName>
    <definedName name="IS_13">'[8]Income Statement_VDF'!$E$1:$E$65536</definedName>
    <definedName name="IS_14">'[8]Income Statement_VDF'!$D$1:$D$65536</definedName>
    <definedName name="IS_2">'[8]Income Statement_VDF'!$P$1:$P$65536</definedName>
    <definedName name="IS_3">'[8]Income Statement_VDF'!$O$1:$O$65536</definedName>
    <definedName name="IS_4">'[8]Income Statement_VDF'!$N$1:$N$65536</definedName>
    <definedName name="IS_5">'[8]Income Statement_VDF'!$M$1:$M$65536</definedName>
    <definedName name="IS_6">'[8]Income Statement_VDF'!$L$1:$L$65536</definedName>
    <definedName name="IS_7">'[8]Income Statement_VDF'!$K$1:$K$65536</definedName>
    <definedName name="IS_8">'[8]Income Statement_VDF'!$J$1:$J$65536</definedName>
    <definedName name="IS_9">'[8]Income Statement_VDF'!$I$1:$I$65536</definedName>
    <definedName name="IS_p">'[8]Income Statement_VDF'!$R$1:$R$65536</definedName>
    <definedName name="isbs" localSheetId="4">#REF!</definedName>
    <definedName name="isbs" localSheetId="17">#REF!</definedName>
    <definedName name="isbs" localSheetId="5">#REF!</definedName>
    <definedName name="isbs" localSheetId="9">#REF!</definedName>
    <definedName name="isbs" localSheetId="2">#REF!</definedName>
    <definedName name="isbs" localSheetId="23">#REF!</definedName>
    <definedName name="isbs">#REF!</definedName>
    <definedName name="ISBSEXTRA" localSheetId="4">#REF!</definedName>
    <definedName name="ISBSEXTRA" localSheetId="17">#REF!</definedName>
    <definedName name="ISBSEXTRA" localSheetId="5">#REF!</definedName>
    <definedName name="ISBSEXTRA" localSheetId="9">#REF!</definedName>
    <definedName name="ISBSEXTRA" localSheetId="2">#REF!</definedName>
    <definedName name="ISBSEXTRA" localSheetId="23">#REF!</definedName>
    <definedName name="ISBSEXTRA">#REF!</definedName>
    <definedName name="Italy" localSheetId="4">#REF!</definedName>
    <definedName name="Italy" localSheetId="17">#REF!</definedName>
    <definedName name="Italy" localSheetId="5">#REF!</definedName>
    <definedName name="Italy" localSheetId="9">#REF!</definedName>
    <definedName name="Italy" localSheetId="2">#REF!</definedName>
    <definedName name="Italy" localSheetId="23">#REF!</definedName>
    <definedName name="Italy">#REF!</definedName>
    <definedName name="Italy_w" localSheetId="4">#REF!</definedName>
    <definedName name="Italy_w" localSheetId="17">#REF!</definedName>
    <definedName name="Italy_w" localSheetId="5">#REF!</definedName>
    <definedName name="Italy_w" localSheetId="9">#REF!</definedName>
    <definedName name="Italy_w" localSheetId="2">#REF!</definedName>
    <definedName name="Italy_w" localSheetId="23">#REF!</definedName>
    <definedName name="Italy_w">#REF!</definedName>
    <definedName name="iteratename" localSheetId="4">#REF!</definedName>
    <definedName name="iteratename" localSheetId="17">#REF!</definedName>
    <definedName name="iteratename" localSheetId="5">#REF!</definedName>
    <definedName name="iteratename" localSheetId="9">#REF!</definedName>
    <definedName name="iteratename" localSheetId="2">#REF!</definedName>
    <definedName name="iteratename" localSheetId="23">#REF!</definedName>
    <definedName name="iteratename">#REF!</definedName>
    <definedName name="iteration_target_price" localSheetId="4">#REF!</definedName>
    <definedName name="iteration_target_price" localSheetId="17">#REF!</definedName>
    <definedName name="iteration_target_price" localSheetId="5">#REF!</definedName>
    <definedName name="iteration_target_price" localSheetId="9">#REF!</definedName>
    <definedName name="iteration_target_price" localSheetId="2">#REF!</definedName>
    <definedName name="iteration_target_price" localSheetId="23">#REF!</definedName>
    <definedName name="iteration_target_price">#REF!</definedName>
    <definedName name="IterationSheet" localSheetId="4">#REF!</definedName>
    <definedName name="IterationSheet" localSheetId="17">#REF!</definedName>
    <definedName name="IterationSheet" localSheetId="5">#REF!</definedName>
    <definedName name="IterationSheet" localSheetId="9">#REF!</definedName>
    <definedName name="IterationSheet" localSheetId="2">#REF!</definedName>
    <definedName name="IterationSheet" localSheetId="23">#REF!</definedName>
    <definedName name="IterationSheet">#REF!</definedName>
    <definedName name="k">[24]TV4SVA!$B$102</definedName>
    <definedName name="Kd" localSheetId="4">[8]WACC_VDF!#REF!</definedName>
    <definedName name="Kd" localSheetId="17">[8]WACC_VDF!#REF!</definedName>
    <definedName name="Kd" localSheetId="5">[8]WACC_VDF!#REF!</definedName>
    <definedName name="Kd" localSheetId="9">[8]WACC_VDF!#REF!</definedName>
    <definedName name="Kd" localSheetId="2">[8]WACC_VDF!#REF!</definedName>
    <definedName name="Kd" localSheetId="23">[8]WACC_VDF!#REF!</definedName>
    <definedName name="Kd">[8]WACC_VDF!#REF!</definedName>
    <definedName name="Ke">[8]WACC_VDF!$D$11</definedName>
    <definedName name="Key_Data" localSheetId="4">#REF!</definedName>
    <definedName name="Key_Data" localSheetId="17">#REF!</definedName>
    <definedName name="Key_Data" localSheetId="5">#REF!</definedName>
    <definedName name="Key_Data" localSheetId="9">#REF!</definedName>
    <definedName name="Key_Data" localSheetId="2">#REF!</definedName>
    <definedName name="Key_Data" localSheetId="23">#REF!</definedName>
    <definedName name="Key_Data">#REF!</definedName>
    <definedName name="KeyRatios" localSheetId="4">#REF!</definedName>
    <definedName name="KeyRatios" localSheetId="17">#REF!</definedName>
    <definedName name="KeyRatios" localSheetId="5">#REF!</definedName>
    <definedName name="KeyRatios" localSheetId="9">#REF!</definedName>
    <definedName name="KeyRatios" localSheetId="2">#REF!</definedName>
    <definedName name="KeyRatios" localSheetId="23">#REF!</definedName>
    <definedName name="KeyRatios">#REF!</definedName>
    <definedName name="kommentar" localSheetId="4">#REF!</definedName>
    <definedName name="kommentar" localSheetId="17">#REF!</definedName>
    <definedName name="kommentar" localSheetId="5">#REF!</definedName>
    <definedName name="kommentar" localSheetId="9">#REF!</definedName>
    <definedName name="kommentar" localSheetId="2">#REF!</definedName>
    <definedName name="kommentar" localSheetId="23">#REF!</definedName>
    <definedName name="kommentar">#REF!</definedName>
    <definedName name="konc" localSheetId="4">[4]Börskurser!#REF!</definedName>
    <definedName name="konc" localSheetId="17">[4]Börskurser!#REF!</definedName>
    <definedName name="konc" localSheetId="5">[4]Börskurser!#REF!</definedName>
    <definedName name="konc" localSheetId="9">[4]Börskurser!#REF!</definedName>
    <definedName name="konc" localSheetId="2">[4]Börskurser!#REF!</definedName>
    <definedName name="konc" localSheetId="23">[4]Börskurser!#REF!</definedName>
    <definedName name="konc">[4]Börskurser!#REF!</definedName>
    <definedName name="kost" localSheetId="4">[4]Börskurser!#REF!</definedName>
    <definedName name="kost" localSheetId="17">[4]Börskurser!#REF!</definedName>
    <definedName name="kost" localSheetId="5">[4]Börskurser!#REF!</definedName>
    <definedName name="kost" localSheetId="9">[4]Börskurser!#REF!</definedName>
    <definedName name="kost" localSheetId="2">[4]Börskurser!#REF!</definedName>
    <definedName name="kost" localSheetId="23">[4]Börskurser!#REF!</definedName>
    <definedName name="kost">[4]Börskurser!#REF!</definedName>
    <definedName name="L_T_obligations_under_cap_leases">'[8]Invested capital_VDF'!$C$58:$AU$58</definedName>
    <definedName name="label2" localSheetId="4">#REF!</definedName>
    <definedName name="label2" localSheetId="17">#REF!</definedName>
    <definedName name="label2" localSheetId="5">#REF!</definedName>
    <definedName name="label2" localSheetId="9">#REF!</definedName>
    <definedName name="label2" localSheetId="2">#REF!</definedName>
    <definedName name="label2" localSheetId="23">#REF!</definedName>
    <definedName name="label2">#REF!</definedName>
    <definedName name="label3" localSheetId="4">#REF!</definedName>
    <definedName name="label3" localSheetId="17">#REF!</definedName>
    <definedName name="label3" localSheetId="5">#REF!</definedName>
    <definedName name="label3" localSheetId="9">#REF!</definedName>
    <definedName name="label3" localSheetId="2">#REF!</definedName>
    <definedName name="label3" localSheetId="23">#REF!</definedName>
    <definedName name="label3">#REF!</definedName>
    <definedName name="label4" localSheetId="4">#REF!</definedName>
    <definedName name="label4" localSheetId="17">#REF!</definedName>
    <definedName name="label4" localSheetId="5">#REF!</definedName>
    <definedName name="label4" localSheetId="9">#REF!</definedName>
    <definedName name="label4" localSheetId="2">#REF!</definedName>
    <definedName name="label4" localSheetId="23">#REF!</definedName>
    <definedName name="label4">#REF!</definedName>
    <definedName name="label5" localSheetId="4">#REF!</definedName>
    <definedName name="label5" localSheetId="17">#REF!</definedName>
    <definedName name="label5" localSheetId="5">#REF!</definedName>
    <definedName name="label5" localSheetId="9">#REF!</definedName>
    <definedName name="label5" localSheetId="2">#REF!</definedName>
    <definedName name="label5" localSheetId="23">#REF!</definedName>
    <definedName name="label5">#REF!</definedName>
    <definedName name="label6" localSheetId="4">#REF!</definedName>
    <definedName name="label6" localSheetId="17">#REF!</definedName>
    <definedName name="label6" localSheetId="5">#REF!</definedName>
    <definedName name="label6" localSheetId="9">#REF!</definedName>
    <definedName name="label6" localSheetId="2">#REF!</definedName>
    <definedName name="label6" localSheetId="23">#REF!</definedName>
    <definedName name="label6">#REF!</definedName>
    <definedName name="label7" localSheetId="4">#REF!</definedName>
    <definedName name="label7" localSheetId="17">#REF!</definedName>
    <definedName name="label7" localSheetId="5">#REF!</definedName>
    <definedName name="label7" localSheetId="9">#REF!</definedName>
    <definedName name="label7" localSheetId="2">#REF!</definedName>
    <definedName name="label7" localSheetId="23">#REF!</definedName>
    <definedName name="label7">#REF!</definedName>
    <definedName name="Last_Historic_Period" localSheetId="4">#REF!</definedName>
    <definedName name="Last_Historic_Period" localSheetId="17">#REF!</definedName>
    <definedName name="Last_Historic_Period" localSheetId="5">#REF!</definedName>
    <definedName name="Last_Historic_Period" localSheetId="9">#REF!</definedName>
    <definedName name="Last_Historic_Period" localSheetId="2">#REF!</definedName>
    <definedName name="Last_Historic_Period" localSheetId="23">#REF!</definedName>
    <definedName name="Last_Historic_Period">#REF!</definedName>
    <definedName name="last_input_year">'[3]DCF old'!$T:$T</definedName>
    <definedName name="lastknownyear" localSheetId="4">'[3]DCF old'!#REF!</definedName>
    <definedName name="lastknownyear" localSheetId="17">'[3]DCF old'!#REF!</definedName>
    <definedName name="lastknownyear" localSheetId="5">'[3]DCF old'!#REF!</definedName>
    <definedName name="lastknownyear" localSheetId="9">'[3]DCF old'!#REF!</definedName>
    <definedName name="lastknownyear" localSheetId="2">'[3]DCF old'!#REF!</definedName>
    <definedName name="lastknownyear" localSheetId="23">'[3]DCF old'!#REF!</definedName>
    <definedName name="lastknownyear">'[3]DCF old'!#REF!</definedName>
    <definedName name="Latin_Amercia" localSheetId="4">#REF!</definedName>
    <definedName name="Latin_Amercia" localSheetId="17">#REF!</definedName>
    <definedName name="Latin_Amercia" localSheetId="5">#REF!</definedName>
    <definedName name="Latin_Amercia" localSheetId="9">#REF!</definedName>
    <definedName name="Latin_Amercia" localSheetId="2">#REF!</definedName>
    <definedName name="Latin_Amercia" localSheetId="23">#REF!</definedName>
    <definedName name="Latin_Amercia">#REF!</definedName>
    <definedName name="Lease_thereafter">'[8]PV of Op Leases_VDF'!$C$10:$AX$10</definedName>
    <definedName name="Lease_years">'[8]PV of Op Leases_VDF'!$B$20:$B$61</definedName>
    <definedName name="Lease_yr_1">'[8]PV of Op Leases_VDF'!$C$5:$AX$5</definedName>
    <definedName name="Lease_yr_2">'[8]PV of Op Leases_VDF'!$C$6:$AX$6</definedName>
    <definedName name="Lease_yr_3">'[8]PV of Op Leases_VDF'!$C$7:$AX$7</definedName>
    <definedName name="Lease_yr_4">'[8]PV of Op Leases_VDF'!$C$8:$AX$8</definedName>
    <definedName name="Lease_yr_5">'[8]PV of Op Leases_VDF'!$C$9:$AX$9</definedName>
    <definedName name="LIFO_Reserve">'[8]Invested capital_VDF'!$C$9:$AE$9</definedName>
    <definedName name="ListingCcy" localSheetId="4">#REF!</definedName>
    <definedName name="ListingCcy" localSheetId="17">#REF!</definedName>
    <definedName name="ListingCcy" localSheetId="5">#REF!</definedName>
    <definedName name="ListingCcy" localSheetId="9">#REF!</definedName>
    <definedName name="ListingCcy" localSheetId="2">#REF!</definedName>
    <definedName name="ListingCcy" localSheetId="23">#REF!</definedName>
    <definedName name="ListingCcy">#REF!</definedName>
    <definedName name="ListingType" localSheetId="4">#REF!</definedName>
    <definedName name="ListingType" localSheetId="17">#REF!</definedName>
    <definedName name="ListingType" localSheetId="5">#REF!</definedName>
    <definedName name="ListingType" localSheetId="9">#REF!</definedName>
    <definedName name="ListingType" localSheetId="2">#REF!</definedName>
    <definedName name="ListingType" localSheetId="23">#REF!</definedName>
    <definedName name="ListingType">#REF!</definedName>
    <definedName name="ListOffset" hidden="1">15</definedName>
    <definedName name="lnk_ccy_asreported" localSheetId="4">#REF!</definedName>
    <definedName name="lnk_ccy_asreported" localSheetId="17">#REF!</definedName>
    <definedName name="lnk_ccy_asreported" localSheetId="5">#REF!</definedName>
    <definedName name="lnk_ccy_asreported" localSheetId="9">#REF!</definedName>
    <definedName name="lnk_ccy_asreported" localSheetId="2">#REF!</definedName>
    <definedName name="lnk_ccy_asreported" localSheetId="23">#REF!</definedName>
    <definedName name="lnk_ccy_asreported">#REF!</definedName>
    <definedName name="lnk_CoName" localSheetId="4" hidden="1">#REF!</definedName>
    <definedName name="lnk_CoName" localSheetId="17" hidden="1">#REF!</definedName>
    <definedName name="lnk_CoName" localSheetId="5" hidden="1">#REF!</definedName>
    <definedName name="lnk_CoName" localSheetId="9" hidden="1">#REF!</definedName>
    <definedName name="lnk_CoName" localSheetId="2" hidden="1">#REF!</definedName>
    <definedName name="lnk_CoName" localSheetId="23" hidden="1">#REF!</definedName>
    <definedName name="lnk_CoName" hidden="1">#REF!</definedName>
    <definedName name="lnk_countryID" localSheetId="4" hidden="1">#REF!</definedName>
    <definedName name="lnk_countryID" localSheetId="17" hidden="1">#REF!</definedName>
    <definedName name="lnk_countryID" localSheetId="5" hidden="1">#REF!</definedName>
    <definedName name="lnk_countryID" localSheetId="9" hidden="1">#REF!</definedName>
    <definedName name="lnk_countryID" localSheetId="2" hidden="1">#REF!</definedName>
    <definedName name="lnk_countryID" localSheetId="23" hidden="1">#REF!</definedName>
    <definedName name="lnk_countryID" hidden="1">#REF!</definedName>
    <definedName name="lnk_cpyID" localSheetId="4" hidden="1">#REF!</definedName>
    <definedName name="lnk_cpyID" localSheetId="17" hidden="1">#REF!</definedName>
    <definedName name="lnk_cpyID" localSheetId="5" hidden="1">#REF!</definedName>
    <definedName name="lnk_cpyID" localSheetId="9" hidden="1">#REF!</definedName>
    <definedName name="lnk_cpyID" localSheetId="2" hidden="1">#REF!</definedName>
    <definedName name="lnk_cpyID" localSheetId="23" hidden="1">#REF!</definedName>
    <definedName name="lnk_cpyID" hidden="1">#REF!</definedName>
    <definedName name="lnk_display_Currency" localSheetId="4" hidden="1">#REF!</definedName>
    <definedName name="lnk_display_Currency" localSheetId="17" hidden="1">#REF!</definedName>
    <definedName name="lnk_display_Currency" localSheetId="5" hidden="1">#REF!</definedName>
    <definedName name="lnk_display_Currency" localSheetId="9" hidden="1">#REF!</definedName>
    <definedName name="lnk_display_Currency" localSheetId="2" hidden="1">#REF!</definedName>
    <definedName name="lnk_display_Currency" localSheetId="23" hidden="1">#REF!</definedName>
    <definedName name="lnk_display_Currency" hidden="1">#REF!</definedName>
    <definedName name="lnk_drate_update" localSheetId="4">#REF!</definedName>
    <definedName name="lnk_drate_update" localSheetId="17">#REF!</definedName>
    <definedName name="lnk_drate_update" localSheetId="5">#REF!</definedName>
    <definedName name="lnk_drate_update" localSheetId="9">#REF!</definedName>
    <definedName name="lnk_drate_update" localSheetId="2">#REF!</definedName>
    <definedName name="lnk_drate_update" localSheetId="23">#REF!</definedName>
    <definedName name="lnk_drate_update">#REF!</definedName>
    <definedName name="lnk_IndustryType" localSheetId="4" hidden="1">#REF!</definedName>
    <definedName name="lnk_IndustryType" localSheetId="17" hidden="1">#REF!</definedName>
    <definedName name="lnk_IndustryType" localSheetId="5" hidden="1">#REF!</definedName>
    <definedName name="lnk_IndustryType" localSheetId="9" hidden="1">#REF!</definedName>
    <definedName name="lnk_IndustryType" localSheetId="2" hidden="1">#REF!</definedName>
    <definedName name="lnk_IndustryType" localSheetId="23" hidden="1">#REF!</definedName>
    <definedName name="lnk_IndustryType" hidden="1">#REF!</definedName>
    <definedName name="lnk_LastFiscalYear" localSheetId="4" hidden="1">#REF!</definedName>
    <definedName name="lnk_LastFiscalYear" localSheetId="17" hidden="1">#REF!</definedName>
    <definedName name="lnk_LastFiscalYear" localSheetId="5" hidden="1">#REF!</definedName>
    <definedName name="lnk_LastFiscalYear" localSheetId="9" hidden="1">#REF!</definedName>
    <definedName name="lnk_LastFiscalYear" localSheetId="2" hidden="1">#REF!</definedName>
    <definedName name="lnk_LastFiscalYear" localSheetId="23" hidden="1">#REF!</definedName>
    <definedName name="lnk_LastFiscalYear" hidden="1">#REF!</definedName>
    <definedName name="lnk_lfy_rolled" localSheetId="4">#REF!</definedName>
    <definedName name="lnk_lfy_rolled" localSheetId="17">#REF!</definedName>
    <definedName name="lnk_lfy_rolled" localSheetId="5">#REF!</definedName>
    <definedName name="lnk_lfy_rolled" localSheetId="9">#REF!</definedName>
    <definedName name="lnk_lfy_rolled" localSheetId="2">#REF!</definedName>
    <definedName name="lnk_lfy_rolled" localSheetId="23">#REF!</definedName>
    <definedName name="lnk_lfy_rolled">#REF!</definedName>
    <definedName name="lnk_numForecastYears" localSheetId="4" hidden="1">#REF!</definedName>
    <definedName name="lnk_numForecastYears" localSheetId="17" hidden="1">#REF!</definedName>
    <definedName name="lnk_numForecastYears" localSheetId="5" hidden="1">#REF!</definedName>
    <definedName name="lnk_numForecastYears" localSheetId="9" hidden="1">#REF!</definedName>
    <definedName name="lnk_numForecastYears" localSheetId="2" hidden="1">#REF!</definedName>
    <definedName name="lnk_numForecastYears" localSheetId="23" hidden="1">#REF!</definedName>
    <definedName name="lnk_numForecastYears" hidden="1">#REF!</definedName>
    <definedName name="lnk_numHistoricalYears" localSheetId="4" hidden="1">#REF!</definedName>
    <definedName name="lnk_numHistoricalYears" localSheetId="17" hidden="1">#REF!</definedName>
    <definedName name="lnk_numHistoricalYears" localSheetId="5" hidden="1">#REF!</definedName>
    <definedName name="lnk_numHistoricalYears" localSheetId="9" hidden="1">#REF!</definedName>
    <definedName name="lnk_numHistoricalYears" localSheetId="2" hidden="1">#REF!</definedName>
    <definedName name="lnk_numHistoricalYears" localSheetId="23" hidden="1">#REF!</definedName>
    <definedName name="lnk_numHistoricalYears" hidden="1">#REF!</definedName>
    <definedName name="lnk_Print_Area" localSheetId="4" hidden="1">#REF!</definedName>
    <definedName name="lnk_Print_Area" localSheetId="17" hidden="1">#REF!</definedName>
    <definedName name="lnk_Print_Area" localSheetId="5" hidden="1">#REF!</definedName>
    <definedName name="lnk_Print_Area" localSheetId="9" hidden="1">#REF!</definedName>
    <definedName name="lnk_Print_Area" localSheetId="2" hidden="1">#REF!</definedName>
    <definedName name="lnk_Print_Area" localSheetId="23" hidden="1">#REF!</definedName>
    <definedName name="lnk_Print_Area" hidden="1">#REF!</definedName>
    <definedName name="lnk_rData_Start_Result" localSheetId="4" hidden="1">#REF!</definedName>
    <definedName name="lnk_rData_Start_Result" localSheetId="17" hidden="1">#REF!</definedName>
    <definedName name="lnk_rData_Start_Result" localSheetId="5" hidden="1">#REF!</definedName>
    <definedName name="lnk_rData_Start_Result" localSheetId="9" hidden="1">#REF!</definedName>
    <definedName name="lnk_rData_Start_Result" localSheetId="2" hidden="1">#REF!</definedName>
    <definedName name="lnk_rData_Start_Result" localSheetId="23" hidden="1">#REF!</definedName>
    <definedName name="lnk_rData_Start_Result" hidden="1">#REF!</definedName>
    <definedName name="lnk_rDataStart" localSheetId="4" hidden="1">#REF!</definedName>
    <definedName name="lnk_rDataStart" localSheetId="17" hidden="1">#REF!</definedName>
    <definedName name="lnk_rDataStart" localSheetId="5" hidden="1">#REF!</definedName>
    <definedName name="lnk_rDataStart" localSheetId="9" hidden="1">#REF!</definedName>
    <definedName name="lnk_rDataStart" localSheetId="2" hidden="1">#REF!</definedName>
    <definedName name="lnk_rDataStart" localSheetId="23" hidden="1">#REF!</definedName>
    <definedName name="lnk_rDataStart" hidden="1">#REF!</definedName>
    <definedName name="lnk_rSourceFore" localSheetId="4" hidden="1">#REF!</definedName>
    <definedName name="lnk_rSourceFore" localSheetId="17" hidden="1">#REF!</definedName>
    <definedName name="lnk_rSourceFore" localSheetId="5" hidden="1">#REF!</definedName>
    <definedName name="lnk_rSourceFore" localSheetId="9" hidden="1">#REF!</definedName>
    <definedName name="lnk_rSourceFore" localSheetId="2" hidden="1">#REF!</definedName>
    <definedName name="lnk_rSourceFore" localSheetId="23" hidden="1">#REF!</definedName>
    <definedName name="lnk_rSourceFore" hidden="1">#REF!</definedName>
    <definedName name="lnk_rSourceFore1st" localSheetId="4" hidden="1">#REF!</definedName>
    <definedName name="lnk_rSourceFore1st" localSheetId="17" hidden="1">#REF!</definedName>
    <definedName name="lnk_rSourceFore1st" localSheetId="5" hidden="1">#REF!</definedName>
    <definedName name="lnk_rSourceFore1st" localSheetId="9" hidden="1">#REF!</definedName>
    <definedName name="lnk_rSourceFore1st" localSheetId="2" hidden="1">#REF!</definedName>
    <definedName name="lnk_rSourceFore1st" localSheetId="23" hidden="1">#REF!</definedName>
    <definedName name="lnk_rSourceFore1st" hidden="1">#REF!</definedName>
    <definedName name="lnk_rSourceHist" localSheetId="4" hidden="1">#REF!</definedName>
    <definedName name="lnk_rSourceHist" localSheetId="17" hidden="1">#REF!</definedName>
    <definedName name="lnk_rSourceHist" localSheetId="5" hidden="1">#REF!</definedName>
    <definedName name="lnk_rSourceHist" localSheetId="9" hidden="1">#REF!</definedName>
    <definedName name="lnk_rSourceHist" localSheetId="2" hidden="1">#REF!</definedName>
    <definedName name="lnk_rSourceHist" localSheetId="23" hidden="1">#REF!</definedName>
    <definedName name="lnk_rSourceHist" hidden="1">#REF!</definedName>
    <definedName name="lnk_rYearRow" localSheetId="4" hidden="1">#REF!</definedName>
    <definedName name="lnk_rYearRow" localSheetId="17" hidden="1">#REF!</definedName>
    <definedName name="lnk_rYearRow" localSheetId="5" hidden="1">#REF!</definedName>
    <definedName name="lnk_rYearRow" localSheetId="9" hidden="1">#REF!</definedName>
    <definedName name="lnk_rYearRow" localSheetId="2" hidden="1">#REF!</definedName>
    <definedName name="lnk_rYearRow" localSheetId="23" hidden="1">#REF!</definedName>
    <definedName name="lnk_rYearRow" hidden="1">#REF!</definedName>
    <definedName name="lnk_rYearRow_Result" localSheetId="4" hidden="1">#REF!</definedName>
    <definedName name="lnk_rYearRow_Result" localSheetId="17" hidden="1">#REF!</definedName>
    <definedName name="lnk_rYearRow_Result" localSheetId="5" hidden="1">#REF!</definedName>
    <definedName name="lnk_rYearRow_Result" localSheetId="9" hidden="1">#REF!</definedName>
    <definedName name="lnk_rYearRow_Result" localSheetId="2" hidden="1">#REF!</definedName>
    <definedName name="lnk_rYearRow_Result" localSheetId="23" hidden="1">#REF!</definedName>
    <definedName name="lnk_rYearRow_Result" hidden="1">#REF!</definedName>
    <definedName name="lnk_ScenarioName" localSheetId="4" hidden="1">#REF!</definedName>
    <definedName name="lnk_ScenarioName" localSheetId="17" hidden="1">#REF!</definedName>
    <definedName name="lnk_ScenarioName" localSheetId="5" hidden="1">#REF!</definedName>
    <definedName name="lnk_ScenarioName" localSheetId="9" hidden="1">#REF!</definedName>
    <definedName name="lnk_ScenarioName" localSheetId="2" hidden="1">#REF!</definedName>
    <definedName name="lnk_ScenarioName" localSheetId="23" hidden="1">#REF!</definedName>
    <definedName name="lnk_ScenarioName" hidden="1">#REF!</definedName>
    <definedName name="lnk_TICK" localSheetId="4" hidden="1">#REF!</definedName>
    <definedName name="lnk_TICK" localSheetId="17" hidden="1">#REF!</definedName>
    <definedName name="lnk_TICK" localSheetId="5" hidden="1">#REF!</definedName>
    <definedName name="lnk_TICK" localSheetId="9" hidden="1">#REF!</definedName>
    <definedName name="lnk_TICK" localSheetId="2" hidden="1">#REF!</definedName>
    <definedName name="lnk_TICK" localSheetId="23" hidden="1">#REF!</definedName>
    <definedName name="lnk_TICK" hidden="1">#REF!</definedName>
    <definedName name="lnk_update" localSheetId="4" hidden="1">#REF!</definedName>
    <definedName name="lnk_update" localSheetId="17" hidden="1">#REF!</definedName>
    <definedName name="lnk_update" localSheetId="5" hidden="1">#REF!</definedName>
    <definedName name="lnk_update" localSheetId="9" hidden="1">#REF!</definedName>
    <definedName name="lnk_update" localSheetId="2" hidden="1">#REF!</definedName>
    <definedName name="lnk_update" localSheetId="23" hidden="1">#REF!</definedName>
    <definedName name="lnk_update" hidden="1">#REF!</definedName>
    <definedName name="lnk_version" localSheetId="4" hidden="1">#REF!</definedName>
    <definedName name="lnk_version" localSheetId="17" hidden="1">#REF!</definedName>
    <definedName name="lnk_version" localSheetId="5" hidden="1">#REF!</definedName>
    <definedName name="lnk_version" localSheetId="9" hidden="1">#REF!</definedName>
    <definedName name="lnk_version" localSheetId="2" hidden="1">#REF!</definedName>
    <definedName name="lnk_version" localSheetId="23" hidden="1">#REF!</definedName>
    <definedName name="lnk_version" hidden="1">#REF!</definedName>
    <definedName name="Loan_Loss_Provision_fore" localSheetId="4">[8]Forecasts_VDF!#REF!</definedName>
    <definedName name="Loan_Loss_Provision_fore" localSheetId="17">[8]Forecasts_VDF!#REF!</definedName>
    <definedName name="Loan_Loss_Provision_fore" localSheetId="5">[8]Forecasts_VDF!#REF!</definedName>
    <definedName name="Loan_Loss_Provision_fore" localSheetId="9">[8]Forecasts_VDF!#REF!</definedName>
    <definedName name="Loan_Loss_Provision_fore" localSheetId="2">[8]Forecasts_VDF!#REF!</definedName>
    <definedName name="Loan_Loss_Provision_fore" localSheetId="23">[8]Forecasts_VDF!#REF!</definedName>
    <definedName name="Loan_Loss_Provision_fore">[8]Forecasts_VDF!#REF!</definedName>
    <definedName name="Long_term_debt" localSheetId="4">#REF!</definedName>
    <definedName name="Long_term_debt" localSheetId="17">#REF!</definedName>
    <definedName name="Long_term_debt" localSheetId="5">#REF!</definedName>
    <definedName name="Long_term_debt" localSheetId="9">#REF!</definedName>
    <definedName name="Long_term_debt" localSheetId="2">#REF!</definedName>
    <definedName name="Long_term_debt" localSheetId="23">#REF!</definedName>
    <definedName name="Long_term_debt">#REF!</definedName>
    <definedName name="LT_debt">'[8]Invested capital_VDF'!$C$57:$AE$57</definedName>
    <definedName name="LT_debt_growth_fore">[8]Forecasts_VDF!$H$160:$K$160</definedName>
    <definedName name="LT_int_bearing_assets" localSheetId="4">#REF!</definedName>
    <definedName name="LT_int_bearing_assets" localSheetId="17">#REF!</definedName>
    <definedName name="LT_int_bearing_assets" localSheetId="5">#REF!</definedName>
    <definedName name="LT_int_bearing_assets" localSheetId="9">#REF!</definedName>
    <definedName name="LT_int_bearing_assets" localSheetId="2">#REF!</definedName>
    <definedName name="LT_int_bearing_assets" localSheetId="23">#REF!</definedName>
    <definedName name="LT_int_bearing_assets">#REF!</definedName>
    <definedName name="lt_nintb_d" localSheetId="4">'[3]DCF old'!#REF!</definedName>
    <definedName name="lt_nintb_d" localSheetId="17">'[3]DCF old'!#REF!</definedName>
    <definedName name="lt_nintb_d" localSheetId="5">'[3]DCF old'!#REF!</definedName>
    <definedName name="lt_nintb_d" localSheetId="9">'[3]DCF old'!#REF!</definedName>
    <definedName name="lt_nintb_d" localSheetId="2">'[3]DCF old'!#REF!</definedName>
    <definedName name="lt_nintb_d" localSheetId="23">'[3]DCF old'!#REF!</definedName>
    <definedName name="lt_nintb_d">'[3]DCF old'!#REF!</definedName>
    <definedName name="lt_nonop_as" localSheetId="4">'[3]DCF old'!#REF!</definedName>
    <definedName name="lt_nonop_as" localSheetId="17">'[3]DCF old'!#REF!</definedName>
    <definedName name="lt_nonop_as" localSheetId="5">'[3]DCF old'!#REF!</definedName>
    <definedName name="lt_nonop_as" localSheetId="9">'[3]DCF old'!#REF!</definedName>
    <definedName name="lt_nonop_as" localSheetId="2">'[3]DCF old'!#REF!</definedName>
    <definedName name="lt_nonop_as" localSheetId="23">'[3]DCF old'!#REF!</definedName>
    <definedName name="lt_nonop_as">'[3]DCF old'!#REF!</definedName>
    <definedName name="Macro1" localSheetId="4">[25]!Macro1</definedName>
    <definedName name="Macro1" localSheetId="17">[25]!Macro1</definedName>
    <definedName name="Macro1" localSheetId="5">[25]!Macro1</definedName>
    <definedName name="Macro1" localSheetId="9">[25]!Macro1</definedName>
    <definedName name="Macro1" localSheetId="2">[25]!Macro1</definedName>
    <definedName name="Macro1" localSheetId="23">[25]!Macro1</definedName>
    <definedName name="Macro1">[25]!Macro1</definedName>
    <definedName name="Macro10" localSheetId="4">[25]!Macro10</definedName>
    <definedName name="Macro10" localSheetId="17">[25]!Macro10</definedName>
    <definedName name="Macro10" localSheetId="5">[25]!Macro10</definedName>
    <definedName name="Macro10" localSheetId="9">[25]!Macro10</definedName>
    <definedName name="Macro10" localSheetId="2">[25]!Macro10</definedName>
    <definedName name="Macro10" localSheetId="23">[25]!Macro10</definedName>
    <definedName name="Macro10">[25]!Macro10</definedName>
    <definedName name="Macro11" localSheetId="4">[25]!Macro11</definedName>
    <definedName name="Macro11" localSheetId="17">[25]!Macro11</definedName>
    <definedName name="Macro11" localSheetId="5">[25]!Macro11</definedName>
    <definedName name="Macro11" localSheetId="9">[25]!Macro11</definedName>
    <definedName name="Macro11" localSheetId="2">[25]!Macro11</definedName>
    <definedName name="Macro11" localSheetId="23">[25]!Macro11</definedName>
    <definedName name="Macro11">[25]!Macro11</definedName>
    <definedName name="Macro12" localSheetId="4">[25]!Macro12</definedName>
    <definedName name="Macro12" localSheetId="17">[25]!Macro12</definedName>
    <definedName name="Macro12" localSheetId="5">[25]!Macro12</definedName>
    <definedName name="Macro12" localSheetId="9">[25]!Macro12</definedName>
    <definedName name="Macro12" localSheetId="2">[25]!Macro12</definedName>
    <definedName name="Macro12" localSheetId="23">[25]!Macro12</definedName>
    <definedName name="Macro12">[25]!Macro12</definedName>
    <definedName name="Macro13" localSheetId="4">[25]!Macro13</definedName>
    <definedName name="Macro13" localSheetId="17">[25]!Macro13</definedName>
    <definedName name="Macro13" localSheetId="5">[25]!Macro13</definedName>
    <definedName name="Macro13" localSheetId="9">[25]!Macro13</definedName>
    <definedName name="Macro13" localSheetId="2">[25]!Macro13</definedName>
    <definedName name="Macro13" localSheetId="23">[25]!Macro13</definedName>
    <definedName name="Macro13">[25]!Macro13</definedName>
    <definedName name="Macro14" localSheetId="4">[25]!Macro14</definedName>
    <definedName name="Macro14" localSheetId="17">[25]!Macro14</definedName>
    <definedName name="Macro14" localSheetId="5">[25]!Macro14</definedName>
    <definedName name="Macro14" localSheetId="9">[25]!Macro14</definedName>
    <definedName name="Macro14" localSheetId="2">[25]!Macro14</definedName>
    <definedName name="Macro14" localSheetId="23">[25]!Macro14</definedName>
    <definedName name="Macro14">[25]!Macro14</definedName>
    <definedName name="Macro15" localSheetId="4">[25]!Macro15</definedName>
    <definedName name="Macro15" localSheetId="17">[25]!Macro15</definedName>
    <definedName name="Macro15" localSheetId="5">[25]!Macro15</definedName>
    <definedName name="Macro15" localSheetId="9">[25]!Macro15</definedName>
    <definedName name="Macro15" localSheetId="2">[25]!Macro15</definedName>
    <definedName name="Macro15" localSheetId="23">[25]!Macro15</definedName>
    <definedName name="Macro15">[25]!Macro15</definedName>
    <definedName name="Macro16" localSheetId="4">[25]!Macro16</definedName>
    <definedName name="Macro16" localSheetId="17">[25]!Macro16</definedName>
    <definedName name="Macro16" localSheetId="5">[25]!Macro16</definedName>
    <definedName name="Macro16" localSheetId="9">[25]!Macro16</definedName>
    <definedName name="Macro16" localSheetId="2">[25]!Macro16</definedName>
    <definedName name="Macro16" localSheetId="23">[25]!Macro16</definedName>
    <definedName name="Macro16">[25]!Macro16</definedName>
    <definedName name="Macro17" localSheetId="4">[25]!Macro17</definedName>
    <definedName name="Macro17" localSheetId="17">[25]!Macro17</definedName>
    <definedName name="Macro17" localSheetId="5">[25]!Macro17</definedName>
    <definedName name="Macro17" localSheetId="9">[25]!Macro17</definedName>
    <definedName name="Macro17" localSheetId="2">[25]!Macro17</definedName>
    <definedName name="Macro17" localSheetId="23">[25]!Macro17</definedName>
    <definedName name="Macro17">[25]!Macro17</definedName>
    <definedName name="Macro18" localSheetId="4">[25]!Macro18</definedName>
    <definedName name="Macro18" localSheetId="17">[25]!Macro18</definedName>
    <definedName name="Macro18" localSheetId="5">[25]!Macro18</definedName>
    <definedName name="Macro18" localSheetId="9">[25]!Macro18</definedName>
    <definedName name="Macro18" localSheetId="2">[25]!Macro18</definedName>
    <definedName name="Macro18" localSheetId="23">[25]!Macro18</definedName>
    <definedName name="Macro18">[25]!Macro18</definedName>
    <definedName name="Macro19" localSheetId="4">[25]!Macro19</definedName>
    <definedName name="Macro19" localSheetId="17">[25]!Macro19</definedName>
    <definedName name="Macro19" localSheetId="5">[25]!Macro19</definedName>
    <definedName name="Macro19" localSheetId="9">[25]!Macro19</definedName>
    <definedName name="Macro19" localSheetId="2">[25]!Macro19</definedName>
    <definedName name="Macro19" localSheetId="23">[25]!Macro19</definedName>
    <definedName name="Macro19">[25]!Macro19</definedName>
    <definedName name="Macro2" localSheetId="4">[25]!Macro2</definedName>
    <definedName name="Macro2" localSheetId="17">[25]!Macro2</definedName>
    <definedName name="Macro2" localSheetId="5">[25]!Macro2</definedName>
    <definedName name="Macro2" localSheetId="9">[25]!Macro2</definedName>
    <definedName name="Macro2" localSheetId="2">[25]!Macro2</definedName>
    <definedName name="Macro2" localSheetId="23">[25]!Macro2</definedName>
    <definedName name="Macro2">[25]!Macro2</definedName>
    <definedName name="Macro20" localSheetId="4">[25]!Macro20</definedName>
    <definedName name="Macro20" localSheetId="17">[25]!Macro20</definedName>
    <definedName name="Macro20" localSheetId="5">[25]!Macro20</definedName>
    <definedName name="Macro20" localSheetId="9">[25]!Macro20</definedName>
    <definedName name="Macro20" localSheetId="2">[25]!Macro20</definedName>
    <definedName name="Macro20" localSheetId="23">[25]!Macro20</definedName>
    <definedName name="Macro20">[25]!Macro20</definedName>
    <definedName name="Macro21" localSheetId="4">[25]!Macro21</definedName>
    <definedName name="Macro21" localSheetId="17">[25]!Macro21</definedName>
    <definedName name="Macro21" localSheetId="5">[25]!Macro21</definedName>
    <definedName name="Macro21" localSheetId="9">[25]!Macro21</definedName>
    <definedName name="Macro21" localSheetId="2">[25]!Macro21</definedName>
    <definedName name="Macro21" localSheetId="23">[25]!Macro21</definedName>
    <definedName name="Macro21">[25]!Macro21</definedName>
    <definedName name="Macro22" localSheetId="4">[25]!Macro22</definedName>
    <definedName name="Macro22" localSheetId="17">[25]!Macro22</definedName>
    <definedName name="Macro22" localSheetId="5">[25]!Macro22</definedName>
    <definedName name="Macro22" localSheetId="9">[25]!Macro22</definedName>
    <definedName name="Macro22" localSheetId="2">[25]!Macro22</definedName>
    <definedName name="Macro22" localSheetId="23">[25]!Macro22</definedName>
    <definedName name="Macro22">[25]!Macro22</definedName>
    <definedName name="Macro23" localSheetId="4">[25]!Macro23</definedName>
    <definedName name="Macro23" localSheetId="17">[25]!Macro23</definedName>
    <definedName name="Macro23" localSheetId="5">[25]!Macro23</definedName>
    <definedName name="Macro23" localSheetId="9">[25]!Macro23</definedName>
    <definedName name="Macro23" localSheetId="2">[25]!Macro23</definedName>
    <definedName name="Macro23" localSheetId="23">[25]!Macro23</definedName>
    <definedName name="Macro23">[25]!Macro23</definedName>
    <definedName name="Macro24" localSheetId="4">[25]!Macro24</definedName>
    <definedName name="Macro24" localSheetId="17">[25]!Macro24</definedName>
    <definedName name="Macro24" localSheetId="5">[25]!Macro24</definedName>
    <definedName name="Macro24" localSheetId="9">[25]!Macro24</definedName>
    <definedName name="Macro24" localSheetId="2">[25]!Macro24</definedName>
    <definedName name="Macro24" localSheetId="23">[25]!Macro24</definedName>
    <definedName name="Macro24">[25]!Macro24</definedName>
    <definedName name="Macro25" localSheetId="4">[25]!Macro25</definedName>
    <definedName name="Macro25" localSheetId="17">[25]!Macro25</definedName>
    <definedName name="Macro25" localSheetId="5">[25]!Macro25</definedName>
    <definedName name="Macro25" localSheetId="9">[25]!Macro25</definedName>
    <definedName name="Macro25" localSheetId="2">[25]!Macro25</definedName>
    <definedName name="Macro25" localSheetId="23">[25]!Macro25</definedName>
    <definedName name="Macro25">[25]!Macro25</definedName>
    <definedName name="Macro3" localSheetId="4">[25]!Macro3</definedName>
    <definedName name="Macro3" localSheetId="17">[25]!Macro3</definedName>
    <definedName name="Macro3" localSheetId="5">[25]!Macro3</definedName>
    <definedName name="Macro3" localSheetId="9">[25]!Macro3</definedName>
    <definedName name="Macro3" localSheetId="2">[25]!Macro3</definedName>
    <definedName name="Macro3" localSheetId="23">[25]!Macro3</definedName>
    <definedName name="Macro3">[25]!Macro3</definedName>
    <definedName name="Macro30" localSheetId="4">[25]!Macro30</definedName>
    <definedName name="Macro30" localSheetId="17">[25]!Macro30</definedName>
    <definedName name="Macro30" localSheetId="5">[25]!Macro30</definedName>
    <definedName name="Macro30" localSheetId="9">[25]!Macro30</definedName>
    <definedName name="Macro30" localSheetId="2">[25]!Macro30</definedName>
    <definedName name="Macro30" localSheetId="23">[25]!Macro30</definedName>
    <definedName name="Macro30">[25]!Macro30</definedName>
    <definedName name="Macro4" localSheetId="4">[25]!Macro4</definedName>
    <definedName name="Macro4" localSheetId="17">[25]!Macro4</definedName>
    <definedName name="Macro4" localSheetId="5">[25]!Macro4</definedName>
    <definedName name="Macro4" localSheetId="9">[25]!Macro4</definedName>
    <definedName name="Macro4" localSheetId="2">[25]!Macro4</definedName>
    <definedName name="Macro4" localSheetId="23">[25]!Macro4</definedName>
    <definedName name="Macro4">[25]!Macro4</definedName>
    <definedName name="Macro6" localSheetId="4">[25]!Macro6</definedName>
    <definedName name="Macro6" localSheetId="17">[25]!Macro6</definedName>
    <definedName name="Macro6" localSheetId="5">[25]!Macro6</definedName>
    <definedName name="Macro6" localSheetId="9">[25]!Macro6</definedName>
    <definedName name="Macro6" localSheetId="2">[25]!Macro6</definedName>
    <definedName name="Macro6" localSheetId="23">[25]!Macro6</definedName>
    <definedName name="Macro6">[25]!Macro6</definedName>
    <definedName name="Macro7" localSheetId="4">[25]!Macro7</definedName>
    <definedName name="Macro7" localSheetId="17">[25]!Macro7</definedName>
    <definedName name="Macro7" localSheetId="5">[25]!Macro7</definedName>
    <definedName name="Macro7" localSheetId="9">[25]!Macro7</definedName>
    <definedName name="Macro7" localSheetId="2">[25]!Macro7</definedName>
    <definedName name="Macro7" localSheetId="23">[25]!Macro7</definedName>
    <definedName name="Macro7">[25]!Macro7</definedName>
    <definedName name="Macro8" localSheetId="4">[25]!Macro8</definedName>
    <definedName name="Macro8" localSheetId="17">[25]!Macro8</definedName>
    <definedName name="Macro8" localSheetId="5">[25]!Macro8</definedName>
    <definedName name="Macro8" localSheetId="9">[25]!Macro8</definedName>
    <definedName name="Macro8" localSheetId="2">[25]!Macro8</definedName>
    <definedName name="Macro8" localSheetId="23">[25]!Macro8</definedName>
    <definedName name="Macro8">[25]!Macro8</definedName>
    <definedName name="Macro9" localSheetId="4">[25]!Macro9</definedName>
    <definedName name="Macro9" localSheetId="17">[25]!Macro9</definedName>
    <definedName name="Macro9" localSheetId="5">[25]!Macro9</definedName>
    <definedName name="Macro9" localSheetId="9">[25]!Macro9</definedName>
    <definedName name="Macro9" localSheetId="2">[25]!Macro9</definedName>
    <definedName name="Macro9" localSheetId="23">[25]!Macro9</definedName>
    <definedName name="Macro9">[25]!Macro9</definedName>
    <definedName name="Maindata" localSheetId="4">#REF!</definedName>
    <definedName name="Maindata" localSheetId="17">#REF!</definedName>
    <definedName name="Maindata" localSheetId="5">#REF!</definedName>
    <definedName name="Maindata" localSheetId="9">#REF!</definedName>
    <definedName name="Maindata" localSheetId="2">#REF!</definedName>
    <definedName name="Maindata" localSheetId="23">#REF!</definedName>
    <definedName name="Maindata">#REF!</definedName>
    <definedName name="Map_Legend_position" localSheetId="4">#REF!</definedName>
    <definedName name="Map_Legend_position" localSheetId="17">#REF!</definedName>
    <definedName name="Map_Legend_position" localSheetId="5">#REF!</definedName>
    <definedName name="Map_Legend_position" localSheetId="9">#REF!</definedName>
    <definedName name="Map_Legend_position" localSheetId="2">#REF!</definedName>
    <definedName name="Map_Legend_position" localSheetId="23">#REF!</definedName>
    <definedName name="Map_Legend_position">#REF!</definedName>
    <definedName name="Map_select" localSheetId="4">#REF!</definedName>
    <definedName name="Map_select" localSheetId="17">#REF!</definedName>
    <definedName name="Map_select" localSheetId="5">#REF!</definedName>
    <definedName name="Map_select" localSheetId="9">#REF!</definedName>
    <definedName name="Map_select" localSheetId="2">#REF!</definedName>
    <definedName name="Map_select" localSheetId="23">#REF!</definedName>
    <definedName name="Map_select">#REF!</definedName>
    <definedName name="Map_table_start" localSheetId="4">#REF!</definedName>
    <definedName name="Map_table_start" localSheetId="17">#REF!</definedName>
    <definedName name="Map_table_start" localSheetId="5">#REF!</definedName>
    <definedName name="Map_table_start" localSheetId="9">#REF!</definedName>
    <definedName name="Map_table_start" localSheetId="2">#REF!</definedName>
    <definedName name="Map_table_start" localSheetId="23">#REF!</definedName>
    <definedName name="Map_table_start">#REF!</definedName>
    <definedName name="Market_capitalization" localSheetId="4">'[8]Summary Page_VDF'!#REF!</definedName>
    <definedName name="Market_capitalization" localSheetId="17">'[8]Summary Page_VDF'!#REF!</definedName>
    <definedName name="Market_capitalization" localSheetId="5">'[8]Summary Page_VDF'!#REF!</definedName>
    <definedName name="Market_capitalization" localSheetId="9">'[8]Summary Page_VDF'!#REF!</definedName>
    <definedName name="Market_capitalization" localSheetId="2">'[8]Summary Page_VDF'!#REF!</definedName>
    <definedName name="Market_capitalization" localSheetId="23">'[8]Summary Page_VDF'!#REF!</definedName>
    <definedName name="Market_capitalization">'[8]Summary Page_VDF'!#REF!</definedName>
    <definedName name="Market_Implied_CAP">[8]Charts_VDF!$C$90</definedName>
    <definedName name="Marketing___Admin._costs" localSheetId="4">#REF!</definedName>
    <definedName name="Marketing___Admin._costs" localSheetId="17">#REF!</definedName>
    <definedName name="Marketing___Admin._costs" localSheetId="5">#REF!</definedName>
    <definedName name="Marketing___Admin._costs" localSheetId="9">#REF!</definedName>
    <definedName name="Marketing___Admin._costs" localSheetId="2">#REF!</definedName>
    <definedName name="Marketing___Admin._costs" localSheetId="23">#REF!</definedName>
    <definedName name="Marketing___Admin._costs">#REF!</definedName>
    <definedName name="mc_00" localSheetId="4">#REF!</definedName>
    <definedName name="mc_00" localSheetId="17">#REF!</definedName>
    <definedName name="mc_00" localSheetId="5">#REF!</definedName>
    <definedName name="mc_00" localSheetId="9">#REF!</definedName>
    <definedName name="mc_00" localSheetId="2">#REF!</definedName>
    <definedName name="mc_00" localSheetId="23">#REF!</definedName>
    <definedName name="mc_00">#REF!</definedName>
    <definedName name="mc_01" localSheetId="4">#REF!</definedName>
    <definedName name="mc_01" localSheetId="17">#REF!</definedName>
    <definedName name="mc_01" localSheetId="5">#REF!</definedName>
    <definedName name="mc_01" localSheetId="9">#REF!</definedName>
    <definedName name="mc_01" localSheetId="2">#REF!</definedName>
    <definedName name="mc_01" localSheetId="23">#REF!</definedName>
    <definedName name="mc_01">#REF!</definedName>
    <definedName name="mc_02" localSheetId="4">#REF!</definedName>
    <definedName name="mc_02" localSheetId="17">#REF!</definedName>
    <definedName name="mc_02" localSheetId="5">#REF!</definedName>
    <definedName name="mc_02" localSheetId="9">#REF!</definedName>
    <definedName name="mc_02" localSheetId="2">#REF!</definedName>
    <definedName name="mc_02" localSheetId="23">#REF!</definedName>
    <definedName name="mc_02">#REF!</definedName>
    <definedName name="mc_03">[1]CASINO2!$W$707</definedName>
    <definedName name="mc_99" localSheetId="4">#REF!</definedName>
    <definedName name="mc_99" localSheetId="17">#REF!</definedName>
    <definedName name="mc_99" localSheetId="5">#REF!</definedName>
    <definedName name="mc_99" localSheetId="9">#REF!</definedName>
    <definedName name="mc_99" localSheetId="2">#REF!</definedName>
    <definedName name="mc_99" localSheetId="23">#REF!</definedName>
    <definedName name="mc_99">#REF!</definedName>
    <definedName name="mcap" localSheetId="4">'[3]DCF old'!#REF!</definedName>
    <definedName name="mcap" localSheetId="17">'[3]DCF old'!#REF!</definedName>
    <definedName name="mcap" localSheetId="5">'[3]DCF old'!#REF!</definedName>
    <definedName name="mcap" localSheetId="9">'[3]DCF old'!#REF!</definedName>
    <definedName name="mcap" localSheetId="2">'[3]DCF old'!#REF!</definedName>
    <definedName name="mcap" localSheetId="23">'[3]DCF old'!#REF!</definedName>
    <definedName name="mcap">'[3]DCF old'!#REF!</definedName>
    <definedName name="mcap_now">'[3]DCF old'!$C$30</definedName>
    <definedName name="menu_insertreport" localSheetId="4">#REF!</definedName>
    <definedName name="menu_insertreport" localSheetId="17">#REF!</definedName>
    <definedName name="menu_insertreport" localSheetId="5">#REF!</definedName>
    <definedName name="menu_insertreport" localSheetId="9">#REF!</definedName>
    <definedName name="menu_insertreport" localSheetId="2">#REF!</definedName>
    <definedName name="menu_insertreport" localSheetId="23">#REF!</definedName>
    <definedName name="menu_insertreport">#REF!</definedName>
    <definedName name="menu_prognostic" localSheetId="4">#REF!</definedName>
    <definedName name="menu_prognostic" localSheetId="17">#REF!</definedName>
    <definedName name="menu_prognostic" localSheetId="5">#REF!</definedName>
    <definedName name="menu_prognostic" localSheetId="9">#REF!</definedName>
    <definedName name="menu_prognostic" localSheetId="2">#REF!</definedName>
    <definedName name="menu_prognostic" localSheetId="23">#REF!</definedName>
    <definedName name="menu_prognostic">#REF!</definedName>
    <definedName name="menu_year" localSheetId="4">#REF!</definedName>
    <definedName name="menu_year" localSheetId="17">#REF!</definedName>
    <definedName name="menu_year" localSheetId="5">#REF!</definedName>
    <definedName name="menu_year" localSheetId="9">#REF!</definedName>
    <definedName name="menu_year" localSheetId="2">#REF!</definedName>
    <definedName name="menu_year" localSheetId="23">#REF!</definedName>
    <definedName name="menu_year">#REF!</definedName>
    <definedName name="Mininterest" localSheetId="4">#REF!</definedName>
    <definedName name="Mininterest" localSheetId="17">#REF!</definedName>
    <definedName name="Mininterest" localSheetId="5">#REF!</definedName>
    <definedName name="Mininterest" localSheetId="9">#REF!</definedName>
    <definedName name="Mininterest" localSheetId="2">#REF!</definedName>
    <definedName name="Mininterest" localSheetId="23">#REF!</definedName>
    <definedName name="Mininterest">#REF!</definedName>
    <definedName name="minor" localSheetId="4">'[3]DCF old'!#REF!</definedName>
    <definedName name="minor" localSheetId="17">'[3]DCF old'!#REF!</definedName>
    <definedName name="minor" localSheetId="5">'[3]DCF old'!#REF!</definedName>
    <definedName name="minor" localSheetId="9">'[3]DCF old'!#REF!</definedName>
    <definedName name="minor" localSheetId="2">'[3]DCF old'!#REF!</definedName>
    <definedName name="minor" localSheetId="23">'[3]DCF old'!#REF!</definedName>
    <definedName name="minor">'[3]DCF old'!#REF!</definedName>
    <definedName name="Minorities" localSheetId="4">#REF!</definedName>
    <definedName name="Minorities" localSheetId="17">#REF!</definedName>
    <definedName name="Minorities" localSheetId="5">#REF!</definedName>
    <definedName name="Minorities" localSheetId="9">#REF!</definedName>
    <definedName name="Minorities" localSheetId="2">#REF!</definedName>
    <definedName name="Minorities" localSheetId="23">#REF!</definedName>
    <definedName name="Minorities">#REF!</definedName>
    <definedName name="Minority" localSheetId="4">#REF!</definedName>
    <definedName name="Minority" localSheetId="17">#REF!</definedName>
    <definedName name="Minority" localSheetId="5">#REF!</definedName>
    <definedName name="Minority" localSheetId="9">#REF!</definedName>
    <definedName name="Minority" localSheetId="2">#REF!</definedName>
    <definedName name="Minority" localSheetId="23">#REF!</definedName>
    <definedName name="Minority">#REF!</definedName>
    <definedName name="Minority_Dividends" localSheetId="4">#REF!</definedName>
    <definedName name="Minority_Dividends" localSheetId="17">#REF!</definedName>
    <definedName name="Minority_Dividends" localSheetId="5">#REF!</definedName>
    <definedName name="Minority_Dividends" localSheetId="9">#REF!</definedName>
    <definedName name="Minority_Dividends" localSheetId="2">#REF!</definedName>
    <definedName name="Minority_Dividends" localSheetId="23">#REF!</definedName>
    <definedName name="Minority_Dividends">#REF!</definedName>
    <definedName name="Minority_Interests">'[8]Invested capital_VDF'!$C$74:$AZ$74</definedName>
    <definedName name="mm" localSheetId="4">#REF!</definedName>
    <definedName name="mm" localSheetId="17">#REF!</definedName>
    <definedName name="mm" localSheetId="5">#REF!</definedName>
    <definedName name="mm" localSheetId="9">#REF!</definedName>
    <definedName name="mm" localSheetId="2">#REF!</definedName>
    <definedName name="mm" localSheetId="23">#REF!</definedName>
    <definedName name="mm">#REF!</definedName>
    <definedName name="mv">[7]bilisva!$B$139</definedName>
    <definedName name="N_A">[8]NOPAT_VDF!$C$140</definedName>
    <definedName name="n_intb_d" localSheetId="4">'[3]DCF old'!#REF!</definedName>
    <definedName name="n_intb_d" localSheetId="17">'[3]DCF old'!#REF!</definedName>
    <definedName name="n_intb_d" localSheetId="5">'[3]DCF old'!#REF!</definedName>
    <definedName name="n_intb_d" localSheetId="9">'[3]DCF old'!#REF!</definedName>
    <definedName name="n_intb_d" localSheetId="2">'[3]DCF old'!#REF!</definedName>
    <definedName name="n_intb_d" localSheetId="23">'[3]DCF old'!#REF!</definedName>
    <definedName name="n_intb_d">'[3]DCF old'!#REF!</definedName>
    <definedName name="NAME">[10]Sheet1!$B$2</definedName>
    <definedName name="NameFile" localSheetId="4">#REF!</definedName>
    <definedName name="NameFile" localSheetId="17">#REF!</definedName>
    <definedName name="NameFile" localSheetId="5">#REF!</definedName>
    <definedName name="NameFile" localSheetId="9">#REF!</definedName>
    <definedName name="NameFile" localSheetId="2">#REF!</definedName>
    <definedName name="NameFile" localSheetId="23">#REF!</definedName>
    <definedName name="NameFile">#REF!</definedName>
    <definedName name="nav_00" localSheetId="4">#REF!</definedName>
    <definedName name="nav_00" localSheetId="17">#REF!</definedName>
    <definedName name="nav_00" localSheetId="5">#REF!</definedName>
    <definedName name="nav_00" localSheetId="9">#REF!</definedName>
    <definedName name="nav_00" localSheetId="2">#REF!</definedName>
    <definedName name="nav_00" localSheetId="23">#REF!</definedName>
    <definedName name="nav_00">#REF!</definedName>
    <definedName name="nav_01" localSheetId="4">#REF!</definedName>
    <definedName name="nav_01" localSheetId="17">#REF!</definedName>
    <definedName name="nav_01" localSheetId="5">#REF!</definedName>
    <definedName name="nav_01" localSheetId="9">#REF!</definedName>
    <definedName name="nav_01" localSheetId="2">#REF!</definedName>
    <definedName name="nav_01" localSheetId="23">#REF!</definedName>
    <definedName name="nav_01">#REF!</definedName>
    <definedName name="nav_02" localSheetId="4">#REF!</definedName>
    <definedName name="nav_02" localSheetId="17">#REF!</definedName>
    <definedName name="nav_02" localSheetId="5">#REF!</definedName>
    <definedName name="nav_02" localSheetId="9">#REF!</definedName>
    <definedName name="nav_02" localSheetId="2">#REF!</definedName>
    <definedName name="nav_02" localSheetId="23">#REF!</definedName>
    <definedName name="nav_02">#REF!</definedName>
    <definedName name="nav_03">[1]CASINO2!$W$632</definedName>
    <definedName name="nav_99" localSheetId="4">#REF!</definedName>
    <definedName name="nav_99" localSheetId="17">#REF!</definedName>
    <definedName name="nav_99" localSheetId="5">#REF!</definedName>
    <definedName name="nav_99" localSheetId="9">#REF!</definedName>
    <definedName name="nav_99" localSheetId="2">#REF!</definedName>
    <definedName name="nav_99" localSheetId="23">#REF!</definedName>
    <definedName name="nav_99">#REF!</definedName>
    <definedName name="nav_p00" localSheetId="4">#REF!</definedName>
    <definedName name="nav_p00" localSheetId="17">#REF!</definedName>
    <definedName name="nav_p00" localSheetId="5">#REF!</definedName>
    <definedName name="nav_p00" localSheetId="9">#REF!</definedName>
    <definedName name="nav_p00" localSheetId="2">#REF!</definedName>
    <definedName name="nav_p00" localSheetId="23">#REF!</definedName>
    <definedName name="nav_p00">#REF!</definedName>
    <definedName name="nav_p01" localSheetId="4">#REF!</definedName>
    <definedName name="nav_p01" localSheetId="17">#REF!</definedName>
    <definedName name="nav_p01" localSheetId="5">#REF!</definedName>
    <definedName name="nav_p01" localSheetId="9">#REF!</definedName>
    <definedName name="nav_p01" localSheetId="2">#REF!</definedName>
    <definedName name="nav_p01" localSheetId="23">#REF!</definedName>
    <definedName name="nav_p01">#REF!</definedName>
    <definedName name="nav_p02" localSheetId="4">#REF!</definedName>
    <definedName name="nav_p02" localSheetId="17">#REF!</definedName>
    <definedName name="nav_p02" localSheetId="5">#REF!</definedName>
    <definedName name="nav_p02" localSheetId="9">#REF!</definedName>
    <definedName name="nav_p02" localSheetId="2">#REF!</definedName>
    <definedName name="nav_p02" localSheetId="23">#REF!</definedName>
    <definedName name="nav_p02">#REF!</definedName>
    <definedName name="nav_p03">[1]CASINO2!$W$633</definedName>
    <definedName name="NAV_P97" localSheetId="4">#REF!</definedName>
    <definedName name="NAV_P97" localSheetId="17">#REF!</definedName>
    <definedName name="NAV_P97" localSheetId="5">#REF!</definedName>
    <definedName name="NAV_P97" localSheetId="9">#REF!</definedName>
    <definedName name="NAV_P97" localSheetId="2">#REF!</definedName>
    <definedName name="NAV_P97" localSheetId="23">#REF!</definedName>
    <definedName name="NAV_P97">#REF!</definedName>
    <definedName name="nav_p99" localSheetId="4">#REF!</definedName>
    <definedName name="nav_p99" localSheetId="17">#REF!</definedName>
    <definedName name="nav_p99" localSheetId="5">#REF!</definedName>
    <definedName name="nav_p99" localSheetId="9">#REF!</definedName>
    <definedName name="nav_p99" localSheetId="2">#REF!</definedName>
    <definedName name="nav_p99" localSheetId="23">#REF!</definedName>
    <definedName name="nav_p99">#REF!</definedName>
    <definedName name="Nbr_of_employees__avg" localSheetId="4">#REF!</definedName>
    <definedName name="Nbr_of_employees__avg" localSheetId="17">#REF!</definedName>
    <definedName name="Nbr_of_employees__avg" localSheetId="5">#REF!</definedName>
    <definedName name="Nbr_of_employees__avg" localSheetId="9">#REF!</definedName>
    <definedName name="Nbr_of_employees__avg" localSheetId="2">#REF!</definedName>
    <definedName name="Nbr_of_employees__avg" localSheetId="23">#REF!</definedName>
    <definedName name="Nbr_of_employees__avg">#REF!</definedName>
    <definedName name="Nbr_of_employees__Y_E" localSheetId="4">#REF!</definedName>
    <definedName name="Nbr_of_employees__Y_E" localSheetId="17">#REF!</definedName>
    <definedName name="Nbr_of_employees__Y_E" localSheetId="5">#REF!</definedName>
    <definedName name="Nbr_of_employees__Y_E" localSheetId="9">#REF!</definedName>
    <definedName name="Nbr_of_employees__Y_E" localSheetId="2">#REF!</definedName>
    <definedName name="Nbr_of_employees__Y_E" localSheetId="23">#REF!</definedName>
    <definedName name="Nbr_of_employees__Y_E">#REF!</definedName>
    <definedName name="Nbr_of_employees_comp_units_Y_E" localSheetId="4">#REF!</definedName>
    <definedName name="Nbr_of_employees_comp_units_Y_E" localSheetId="17">#REF!</definedName>
    <definedName name="Nbr_of_employees_comp_units_Y_E" localSheetId="5">#REF!</definedName>
    <definedName name="Nbr_of_employees_comp_units_Y_E" localSheetId="9">#REF!</definedName>
    <definedName name="Nbr_of_employees_comp_units_Y_E" localSheetId="2">#REF!</definedName>
    <definedName name="Nbr_of_employees_comp_units_Y_E" localSheetId="23">#REF!</definedName>
    <definedName name="Nbr_of_employees_comp_units_Y_E">#REF!</definedName>
    <definedName name="nd" localSheetId="4">'[3]DCF old'!#REF!</definedName>
    <definedName name="nd" localSheetId="17">'[3]DCF old'!#REF!</definedName>
    <definedName name="nd" localSheetId="5">'[3]DCF old'!#REF!</definedName>
    <definedName name="nd" localSheetId="9">'[3]DCF old'!#REF!</definedName>
    <definedName name="nd" localSheetId="2">'[3]DCF old'!#REF!</definedName>
    <definedName name="nd" localSheetId="23">'[3]DCF old'!#REF!</definedName>
    <definedName name="nd">'[3]DCF old'!#REF!</definedName>
    <definedName name="ndps" localSheetId="4">'[3]DCF old'!#REF!</definedName>
    <definedName name="ndps" localSheetId="17">'[3]DCF old'!#REF!</definedName>
    <definedName name="ndps" localSheetId="5">'[3]DCF old'!#REF!</definedName>
    <definedName name="ndps" localSheetId="9">'[3]DCF old'!#REF!</definedName>
    <definedName name="ndps" localSheetId="2">'[3]DCF old'!#REF!</definedName>
    <definedName name="ndps" localSheetId="23">'[3]DCF old'!#REF!</definedName>
    <definedName name="ndps">'[3]DCF old'!#REF!</definedName>
    <definedName name="net" localSheetId="4">#REF!</definedName>
    <definedName name="net" localSheetId="17">#REF!</definedName>
    <definedName name="net" localSheetId="5">#REF!</definedName>
    <definedName name="net" localSheetId="9">#REF!</definedName>
    <definedName name="net" localSheetId="2">#REF!</definedName>
    <definedName name="net" localSheetId="23">#REF!</definedName>
    <definedName name="net">#REF!</definedName>
    <definedName name="Net_Adj_capitalized_expenses">[8]NOPAT_VDF!$C$24:$AZ$24</definedName>
    <definedName name="Net_adj_for_capitalized_expenses">[8]Forecasts_VDF!$E$23:$Z$23</definedName>
    <definedName name="Net_Income">[8]NOPAT_VDF!$C$94:$AZ$94</definedName>
    <definedName name="Net_income_adj_cap_expenses">[8]NOPAT_VDF!$C$46:$AZ$46</definedName>
    <definedName name="Net_income_fore">[8]Forecasts_VDF!$E$40:$M$40</definedName>
    <definedName name="Net_income_growth">[8]NOPAT_VDF!$C$141:$AU$141</definedName>
    <definedName name="Net_income_growth_avg" localSheetId="4">[8]NOPAT_VDF!#REF!</definedName>
    <definedName name="Net_income_growth_avg" localSheetId="17">[8]NOPAT_VDF!#REF!</definedName>
    <definedName name="Net_income_growth_avg" localSheetId="5">[8]NOPAT_VDF!#REF!</definedName>
    <definedName name="Net_income_growth_avg" localSheetId="9">[8]NOPAT_VDF!#REF!</definedName>
    <definedName name="Net_income_growth_avg" localSheetId="2">[8]NOPAT_VDF!#REF!</definedName>
    <definedName name="Net_income_growth_avg" localSheetId="23">[8]NOPAT_VDF!#REF!</definedName>
    <definedName name="Net_income_growth_avg">[8]NOPAT_VDF!#REF!</definedName>
    <definedName name="Net_Interest" localSheetId="4">#REF!</definedName>
    <definedName name="Net_Interest" localSheetId="17">#REF!</definedName>
    <definedName name="Net_Interest" localSheetId="5">#REF!</definedName>
    <definedName name="Net_Interest" localSheetId="9">#REF!</definedName>
    <definedName name="Net_Interest" localSheetId="2">#REF!</definedName>
    <definedName name="Net_Interest" localSheetId="23">#REF!</definedName>
    <definedName name="Net_Interest">#REF!</definedName>
    <definedName name="Net_margin">[8]NOPAT_VDF!$C$113:$AU$113</definedName>
    <definedName name="Net_margin_fore" localSheetId="4">[8]Forecasts_VDF!#REF!</definedName>
    <definedName name="Net_margin_fore" localSheetId="17">[8]Forecasts_VDF!#REF!</definedName>
    <definedName name="Net_margin_fore" localSheetId="5">[8]Forecasts_VDF!#REF!</definedName>
    <definedName name="Net_margin_fore" localSheetId="9">[8]Forecasts_VDF!#REF!</definedName>
    <definedName name="Net_margin_fore" localSheetId="2">[8]Forecasts_VDF!#REF!</definedName>
    <definedName name="Net_margin_fore" localSheetId="23">[8]Forecasts_VDF!#REF!</definedName>
    <definedName name="Net_margin_fore">[8]Forecasts_VDF!#REF!</definedName>
    <definedName name="Net_non_recurring_items" localSheetId="4">#REF!</definedName>
    <definedName name="Net_non_recurring_items" localSheetId="17">#REF!</definedName>
    <definedName name="Net_non_recurring_items" localSheetId="5">#REF!</definedName>
    <definedName name="Net_non_recurring_items" localSheetId="9">#REF!</definedName>
    <definedName name="Net_non_recurring_items" localSheetId="2">#REF!</definedName>
    <definedName name="Net_non_recurring_items" localSheetId="23">#REF!</definedName>
    <definedName name="Net_non_recurring_items">#REF!</definedName>
    <definedName name="net_op_expenditure_per_ASK_1985" localSheetId="4">[15]Global!#REF!</definedName>
    <definedName name="net_op_expenditure_per_ASK_1985" localSheetId="17">[15]Global!#REF!</definedName>
    <definedName name="net_op_expenditure_per_ASK_1985" localSheetId="5">[15]Global!#REF!</definedName>
    <definedName name="net_op_expenditure_per_ASK_1985" localSheetId="9">[15]Global!#REF!</definedName>
    <definedName name="net_op_expenditure_per_ASK_1985" localSheetId="2">[15]Global!#REF!</definedName>
    <definedName name="net_op_expenditure_per_ASK_1985" localSheetId="23">[15]Global!#REF!</definedName>
    <definedName name="net_op_expenditure_per_ASK_1985">[15]Global!#REF!</definedName>
    <definedName name="net_op_expenditure_per_ASK_1986" localSheetId="4">[15]Global!#REF!</definedName>
    <definedName name="net_op_expenditure_per_ASK_1986" localSheetId="17">[15]Global!#REF!</definedName>
    <definedName name="net_op_expenditure_per_ASK_1986" localSheetId="5">[15]Global!#REF!</definedName>
    <definedName name="net_op_expenditure_per_ASK_1986" localSheetId="9">[15]Global!#REF!</definedName>
    <definedName name="net_op_expenditure_per_ASK_1986" localSheetId="2">[15]Global!#REF!</definedName>
    <definedName name="net_op_expenditure_per_ASK_1986" localSheetId="23">[15]Global!#REF!</definedName>
    <definedName name="net_op_expenditure_per_ASK_1986">[15]Global!#REF!</definedName>
    <definedName name="net_op_expenditure_per_ASK_1987" localSheetId="4">[15]Global!#REF!</definedName>
    <definedName name="net_op_expenditure_per_ASK_1987" localSheetId="17">[15]Global!#REF!</definedName>
    <definedName name="net_op_expenditure_per_ASK_1987" localSheetId="5">[15]Global!#REF!</definedName>
    <definedName name="net_op_expenditure_per_ASK_1987" localSheetId="9">[15]Global!#REF!</definedName>
    <definedName name="net_op_expenditure_per_ASK_1987" localSheetId="2">[15]Global!#REF!</definedName>
    <definedName name="net_op_expenditure_per_ASK_1987" localSheetId="23">[15]Global!#REF!</definedName>
    <definedName name="net_op_expenditure_per_ASK_1987">[15]Global!#REF!</definedName>
    <definedName name="net_op_expenditure_per_ASK_1988" localSheetId="4">[15]Global!#REF!</definedName>
    <definedName name="net_op_expenditure_per_ASK_1988" localSheetId="17">[15]Global!#REF!</definedName>
    <definedName name="net_op_expenditure_per_ASK_1988" localSheetId="5">[15]Global!#REF!</definedName>
    <definedName name="net_op_expenditure_per_ASK_1988" localSheetId="9">[15]Global!#REF!</definedName>
    <definedName name="net_op_expenditure_per_ASK_1988" localSheetId="2">[15]Global!#REF!</definedName>
    <definedName name="net_op_expenditure_per_ASK_1988" localSheetId="23">[15]Global!#REF!</definedName>
    <definedName name="net_op_expenditure_per_ASK_1988">[15]Global!#REF!</definedName>
    <definedName name="net_op_expenditure_per_ASK_1989" localSheetId="4">[15]Global!#REF!</definedName>
    <definedName name="net_op_expenditure_per_ASK_1989" localSheetId="17">[15]Global!#REF!</definedName>
    <definedName name="net_op_expenditure_per_ASK_1989" localSheetId="5">[15]Global!#REF!</definedName>
    <definedName name="net_op_expenditure_per_ASK_1989" localSheetId="9">[15]Global!#REF!</definedName>
    <definedName name="net_op_expenditure_per_ASK_1989" localSheetId="2">[15]Global!#REF!</definedName>
    <definedName name="net_op_expenditure_per_ASK_1989" localSheetId="23">[15]Global!#REF!</definedName>
    <definedName name="net_op_expenditure_per_ASK_1989">[15]Global!#REF!</definedName>
    <definedName name="net_op_expenditure_per_ASK_1990" localSheetId="4">[15]Global!#REF!</definedName>
    <definedName name="net_op_expenditure_per_ASK_1990" localSheetId="17">[15]Global!#REF!</definedName>
    <definedName name="net_op_expenditure_per_ASK_1990" localSheetId="5">[15]Global!#REF!</definedName>
    <definedName name="net_op_expenditure_per_ASK_1990" localSheetId="9">[15]Global!#REF!</definedName>
    <definedName name="net_op_expenditure_per_ASK_1990" localSheetId="2">[15]Global!#REF!</definedName>
    <definedName name="net_op_expenditure_per_ASK_1990" localSheetId="23">[15]Global!#REF!</definedName>
    <definedName name="net_op_expenditure_per_ASK_1990">[15]Global!#REF!</definedName>
    <definedName name="net_op_expenditure_per_ASK_1991" localSheetId="4">[15]Global!#REF!</definedName>
    <definedName name="net_op_expenditure_per_ASK_1991" localSheetId="17">[15]Global!#REF!</definedName>
    <definedName name="net_op_expenditure_per_ASK_1991" localSheetId="5">[15]Global!#REF!</definedName>
    <definedName name="net_op_expenditure_per_ASK_1991" localSheetId="9">[15]Global!#REF!</definedName>
    <definedName name="net_op_expenditure_per_ASK_1991" localSheetId="2">[15]Global!#REF!</definedName>
    <definedName name="net_op_expenditure_per_ASK_1991" localSheetId="23">[15]Global!#REF!</definedName>
    <definedName name="net_op_expenditure_per_ASK_1991">[15]Global!#REF!</definedName>
    <definedName name="net_op_expenditure_per_ASK_1992" localSheetId="4">[15]Global!#REF!</definedName>
    <definedName name="net_op_expenditure_per_ASK_1992" localSheetId="17">[15]Global!#REF!</definedName>
    <definedName name="net_op_expenditure_per_ASK_1992" localSheetId="5">[15]Global!#REF!</definedName>
    <definedName name="net_op_expenditure_per_ASK_1992" localSheetId="9">[15]Global!#REF!</definedName>
    <definedName name="net_op_expenditure_per_ASK_1992" localSheetId="2">[15]Global!#REF!</definedName>
    <definedName name="net_op_expenditure_per_ASK_1992" localSheetId="23">[15]Global!#REF!</definedName>
    <definedName name="net_op_expenditure_per_ASK_1992">[15]Global!#REF!</definedName>
    <definedName name="net_op_expenditure_per_ASK_1993" localSheetId="4">[15]Global!#REF!</definedName>
    <definedName name="net_op_expenditure_per_ASK_1993" localSheetId="17">[15]Global!#REF!</definedName>
    <definedName name="net_op_expenditure_per_ASK_1993" localSheetId="5">[15]Global!#REF!</definedName>
    <definedName name="net_op_expenditure_per_ASK_1993" localSheetId="9">[15]Global!#REF!</definedName>
    <definedName name="net_op_expenditure_per_ASK_1993" localSheetId="2">[15]Global!#REF!</definedName>
    <definedName name="net_op_expenditure_per_ASK_1993" localSheetId="23">[15]Global!#REF!</definedName>
    <definedName name="net_op_expenditure_per_ASK_1993">[15]Global!#REF!</definedName>
    <definedName name="net_op_expenditure_per_ASK_1994" localSheetId="4">[15]Global!#REF!</definedName>
    <definedName name="net_op_expenditure_per_ASK_1994" localSheetId="17">[15]Global!#REF!</definedName>
    <definedName name="net_op_expenditure_per_ASK_1994" localSheetId="5">[15]Global!#REF!</definedName>
    <definedName name="net_op_expenditure_per_ASK_1994" localSheetId="9">[15]Global!#REF!</definedName>
    <definedName name="net_op_expenditure_per_ASK_1994" localSheetId="2">[15]Global!#REF!</definedName>
    <definedName name="net_op_expenditure_per_ASK_1994" localSheetId="23">[15]Global!#REF!</definedName>
    <definedName name="net_op_expenditure_per_ASK_1994">[15]Global!#REF!</definedName>
    <definedName name="net_op_expenditure_per_ASK_1995" localSheetId="4">[15]Global!#REF!</definedName>
    <definedName name="net_op_expenditure_per_ASK_1995" localSheetId="17">[15]Global!#REF!</definedName>
    <definedName name="net_op_expenditure_per_ASK_1995" localSheetId="5">[15]Global!#REF!</definedName>
    <definedName name="net_op_expenditure_per_ASK_1995" localSheetId="9">[15]Global!#REF!</definedName>
    <definedName name="net_op_expenditure_per_ASK_1995" localSheetId="2">[15]Global!#REF!</definedName>
    <definedName name="net_op_expenditure_per_ASK_1995" localSheetId="23">[15]Global!#REF!</definedName>
    <definedName name="net_op_expenditure_per_ASK_1995">[15]Global!#REF!</definedName>
    <definedName name="net_op_expenditure_per_ASK_1996" localSheetId="4">[15]Global!#REF!</definedName>
    <definedName name="net_op_expenditure_per_ASK_1996" localSheetId="17">[15]Global!#REF!</definedName>
    <definedName name="net_op_expenditure_per_ASK_1996" localSheetId="5">[15]Global!#REF!</definedName>
    <definedName name="net_op_expenditure_per_ASK_1996" localSheetId="9">[15]Global!#REF!</definedName>
    <definedName name="net_op_expenditure_per_ASK_1996" localSheetId="2">[15]Global!#REF!</definedName>
    <definedName name="net_op_expenditure_per_ASK_1996" localSheetId="23">[15]Global!#REF!</definedName>
    <definedName name="net_op_expenditure_per_ASK_1996">[15]Global!#REF!</definedName>
    <definedName name="net_op_expenditure_per_ASK_1997" localSheetId="4">[15]Global!#REF!</definedName>
    <definedName name="net_op_expenditure_per_ASK_1997" localSheetId="17">[15]Global!#REF!</definedName>
    <definedName name="net_op_expenditure_per_ASK_1997" localSheetId="5">[15]Global!#REF!</definedName>
    <definedName name="net_op_expenditure_per_ASK_1997" localSheetId="9">[15]Global!#REF!</definedName>
    <definedName name="net_op_expenditure_per_ASK_1997" localSheetId="2">[15]Global!#REF!</definedName>
    <definedName name="net_op_expenditure_per_ASK_1997" localSheetId="23">[15]Global!#REF!</definedName>
    <definedName name="net_op_expenditure_per_ASK_1997">[15]Global!#REF!</definedName>
    <definedName name="net_op_expenditure_per_ASK_1998" localSheetId="4">[15]Global!#REF!</definedName>
    <definedName name="net_op_expenditure_per_ASK_1998" localSheetId="17">[15]Global!#REF!</definedName>
    <definedName name="net_op_expenditure_per_ASK_1998" localSheetId="5">[15]Global!#REF!</definedName>
    <definedName name="net_op_expenditure_per_ASK_1998" localSheetId="9">[15]Global!#REF!</definedName>
    <definedName name="net_op_expenditure_per_ASK_1998" localSheetId="2">[15]Global!#REF!</definedName>
    <definedName name="net_op_expenditure_per_ASK_1998" localSheetId="23">[15]Global!#REF!</definedName>
    <definedName name="net_op_expenditure_per_ASK_1998">[15]Global!#REF!</definedName>
    <definedName name="net_op_expenditure_per_ASK_1999" localSheetId="4">[15]Global!#REF!</definedName>
    <definedName name="net_op_expenditure_per_ASK_1999" localSheetId="17">[15]Global!#REF!</definedName>
    <definedName name="net_op_expenditure_per_ASK_1999" localSheetId="5">[15]Global!#REF!</definedName>
    <definedName name="net_op_expenditure_per_ASK_1999" localSheetId="9">[15]Global!#REF!</definedName>
    <definedName name="net_op_expenditure_per_ASK_1999" localSheetId="2">[15]Global!#REF!</definedName>
    <definedName name="net_op_expenditure_per_ASK_1999" localSheetId="23">[15]Global!#REF!</definedName>
    <definedName name="net_op_expenditure_per_ASK_1999">[15]Global!#REF!</definedName>
    <definedName name="net_op_expenditure_per_ASK_2000" localSheetId="4">[15]Global!#REF!</definedName>
    <definedName name="net_op_expenditure_per_ASK_2000" localSheetId="17">[15]Global!#REF!</definedName>
    <definedName name="net_op_expenditure_per_ASK_2000" localSheetId="5">[15]Global!#REF!</definedName>
    <definedName name="net_op_expenditure_per_ASK_2000" localSheetId="9">[15]Global!#REF!</definedName>
    <definedName name="net_op_expenditure_per_ASK_2000" localSheetId="2">[15]Global!#REF!</definedName>
    <definedName name="net_op_expenditure_per_ASK_2000" localSheetId="23">[15]Global!#REF!</definedName>
    <definedName name="net_op_expenditure_per_ASK_2000">[15]Global!#REF!</definedName>
    <definedName name="net_op_expenditure_per_ASK_2001" localSheetId="4">[15]Global!#REF!</definedName>
    <definedName name="net_op_expenditure_per_ASK_2001" localSheetId="17">[15]Global!#REF!</definedName>
    <definedName name="net_op_expenditure_per_ASK_2001" localSheetId="5">[15]Global!#REF!</definedName>
    <definedName name="net_op_expenditure_per_ASK_2001" localSheetId="9">[15]Global!#REF!</definedName>
    <definedName name="net_op_expenditure_per_ASK_2001" localSheetId="2">[15]Global!#REF!</definedName>
    <definedName name="net_op_expenditure_per_ASK_2001" localSheetId="23">[15]Global!#REF!</definedName>
    <definedName name="net_op_expenditure_per_ASK_2001">[15]Global!#REF!</definedName>
    <definedName name="net_op_expenditure_per_ASK_2002" localSheetId="4">[15]Global!#REF!</definedName>
    <definedName name="net_op_expenditure_per_ASK_2002" localSheetId="17">[15]Global!#REF!</definedName>
    <definedName name="net_op_expenditure_per_ASK_2002" localSheetId="5">[15]Global!#REF!</definedName>
    <definedName name="net_op_expenditure_per_ASK_2002" localSheetId="9">[15]Global!#REF!</definedName>
    <definedName name="net_op_expenditure_per_ASK_2002" localSheetId="2">[15]Global!#REF!</definedName>
    <definedName name="net_op_expenditure_per_ASK_2002" localSheetId="23">[15]Global!#REF!</definedName>
    <definedName name="net_op_expenditure_per_ASK_2002">[15]Global!#REF!</definedName>
    <definedName name="net_op_expenditure_per_ASK_2003" localSheetId="4">[15]Global!#REF!</definedName>
    <definedName name="net_op_expenditure_per_ASK_2003" localSheetId="17">[15]Global!#REF!</definedName>
    <definedName name="net_op_expenditure_per_ASK_2003" localSheetId="5">[15]Global!#REF!</definedName>
    <definedName name="net_op_expenditure_per_ASK_2003" localSheetId="9">[15]Global!#REF!</definedName>
    <definedName name="net_op_expenditure_per_ASK_2003" localSheetId="2">[15]Global!#REF!</definedName>
    <definedName name="net_op_expenditure_per_ASK_2003" localSheetId="23">[15]Global!#REF!</definedName>
    <definedName name="net_op_expenditure_per_ASK_2003">[15]Global!#REF!</definedName>
    <definedName name="net_op_expenditure_per_ASK_2004" localSheetId="4">[15]Global!#REF!</definedName>
    <definedName name="net_op_expenditure_per_ASK_2004" localSheetId="17">[15]Global!#REF!</definedName>
    <definedName name="net_op_expenditure_per_ASK_2004" localSheetId="5">[15]Global!#REF!</definedName>
    <definedName name="net_op_expenditure_per_ASK_2004" localSheetId="9">[15]Global!#REF!</definedName>
    <definedName name="net_op_expenditure_per_ASK_2004" localSheetId="2">[15]Global!#REF!</definedName>
    <definedName name="net_op_expenditure_per_ASK_2004" localSheetId="23">[15]Global!#REF!</definedName>
    <definedName name="net_op_expenditure_per_ASK_2004">[15]Global!#REF!</definedName>
    <definedName name="net_op_expenditure_per_ASK_2005" localSheetId="4">[15]Global!#REF!</definedName>
    <definedName name="net_op_expenditure_per_ASK_2005" localSheetId="17">[15]Global!#REF!</definedName>
    <definedName name="net_op_expenditure_per_ASK_2005" localSheetId="5">[15]Global!#REF!</definedName>
    <definedName name="net_op_expenditure_per_ASK_2005" localSheetId="9">[15]Global!#REF!</definedName>
    <definedName name="net_op_expenditure_per_ASK_2005" localSheetId="2">[15]Global!#REF!</definedName>
    <definedName name="net_op_expenditure_per_ASK_2005" localSheetId="23">[15]Global!#REF!</definedName>
    <definedName name="net_op_expenditure_per_ASK_2005">[15]Global!#REF!</definedName>
    <definedName name="net_op_expenditure_per_ASK_2006" localSheetId="4">[15]Global!#REF!</definedName>
    <definedName name="net_op_expenditure_per_ASK_2006" localSheetId="17">[15]Global!#REF!</definedName>
    <definedName name="net_op_expenditure_per_ASK_2006" localSheetId="5">[15]Global!#REF!</definedName>
    <definedName name="net_op_expenditure_per_ASK_2006" localSheetId="9">[15]Global!#REF!</definedName>
    <definedName name="net_op_expenditure_per_ASK_2006" localSheetId="2">[15]Global!#REF!</definedName>
    <definedName name="net_op_expenditure_per_ASK_2006" localSheetId="23">[15]Global!#REF!</definedName>
    <definedName name="net_op_expenditure_per_ASK_2006">[15]Global!#REF!</definedName>
    <definedName name="net_op_expenditure_per_ASK_2007" localSheetId="4">[15]Global!#REF!</definedName>
    <definedName name="net_op_expenditure_per_ASK_2007" localSheetId="17">[15]Global!#REF!</definedName>
    <definedName name="net_op_expenditure_per_ASK_2007" localSheetId="5">[15]Global!#REF!</definedName>
    <definedName name="net_op_expenditure_per_ASK_2007" localSheetId="9">[15]Global!#REF!</definedName>
    <definedName name="net_op_expenditure_per_ASK_2007" localSheetId="2">[15]Global!#REF!</definedName>
    <definedName name="net_op_expenditure_per_ASK_2007" localSheetId="23">[15]Global!#REF!</definedName>
    <definedName name="net_op_expenditure_per_ASK_2007">[15]Global!#REF!</definedName>
    <definedName name="net_op_expenditure_per_ASK_2008" localSheetId="4">[15]Global!#REF!</definedName>
    <definedName name="net_op_expenditure_per_ASK_2008" localSheetId="17">[15]Global!#REF!</definedName>
    <definedName name="net_op_expenditure_per_ASK_2008" localSheetId="5">[15]Global!#REF!</definedName>
    <definedName name="net_op_expenditure_per_ASK_2008" localSheetId="9">[15]Global!#REF!</definedName>
    <definedName name="net_op_expenditure_per_ASK_2008" localSheetId="2">[15]Global!#REF!</definedName>
    <definedName name="net_op_expenditure_per_ASK_2008" localSheetId="23">[15]Global!#REF!</definedName>
    <definedName name="net_op_expenditure_per_ASK_2008">[15]Global!#REF!</definedName>
    <definedName name="net_op_expenditure_per_ASK_2009" localSheetId="4">[15]Global!#REF!</definedName>
    <definedName name="net_op_expenditure_per_ASK_2009" localSheetId="17">[15]Global!#REF!</definedName>
    <definedName name="net_op_expenditure_per_ASK_2009" localSheetId="5">[15]Global!#REF!</definedName>
    <definedName name="net_op_expenditure_per_ASK_2009" localSheetId="9">[15]Global!#REF!</definedName>
    <definedName name="net_op_expenditure_per_ASK_2009" localSheetId="2">[15]Global!#REF!</definedName>
    <definedName name="net_op_expenditure_per_ASK_2009" localSheetId="23">[15]Global!#REF!</definedName>
    <definedName name="net_op_expenditure_per_ASK_2009">[15]Global!#REF!</definedName>
    <definedName name="net_op_expenditure_per_ASK_2010" localSheetId="4">[15]Global!#REF!</definedName>
    <definedName name="net_op_expenditure_per_ASK_2010" localSheetId="17">[15]Global!#REF!</definedName>
    <definedName name="net_op_expenditure_per_ASK_2010" localSheetId="5">[15]Global!#REF!</definedName>
    <definedName name="net_op_expenditure_per_ASK_2010" localSheetId="9">[15]Global!#REF!</definedName>
    <definedName name="net_op_expenditure_per_ASK_2010" localSheetId="2">[15]Global!#REF!</definedName>
    <definedName name="net_op_expenditure_per_ASK_2010" localSheetId="23">[15]Global!#REF!</definedName>
    <definedName name="net_op_expenditure_per_ASK_2010">[15]Global!#REF!</definedName>
    <definedName name="net_op_expenditure_per_ASK_comm" localSheetId="4">[15]Global!#REF!</definedName>
    <definedName name="net_op_expenditure_per_ASK_comm" localSheetId="17">[15]Global!#REF!</definedName>
    <definedName name="net_op_expenditure_per_ASK_comm" localSheetId="5">[15]Global!#REF!</definedName>
    <definedName name="net_op_expenditure_per_ASK_comm" localSheetId="9">[15]Global!#REF!</definedName>
    <definedName name="net_op_expenditure_per_ASK_comm" localSheetId="2">[15]Global!#REF!</definedName>
    <definedName name="net_op_expenditure_per_ASK_comm" localSheetId="23">[15]Global!#REF!</definedName>
    <definedName name="net_op_expenditure_per_ASK_comm">[15]Global!#REF!</definedName>
    <definedName name="net_op_expenditure_per_ASM_1985" localSheetId="4">[15]Global!#REF!</definedName>
    <definedName name="net_op_expenditure_per_ASM_1985" localSheetId="17">[15]Global!#REF!</definedName>
    <definedName name="net_op_expenditure_per_ASM_1985" localSheetId="5">[15]Global!#REF!</definedName>
    <definedName name="net_op_expenditure_per_ASM_1985" localSheetId="9">[15]Global!#REF!</definedName>
    <definedName name="net_op_expenditure_per_ASM_1985" localSheetId="2">[15]Global!#REF!</definedName>
    <definedName name="net_op_expenditure_per_ASM_1985" localSheetId="23">[15]Global!#REF!</definedName>
    <definedName name="net_op_expenditure_per_ASM_1985">[15]Global!#REF!</definedName>
    <definedName name="net_op_expenditure_per_ASM_1986" localSheetId="4">[15]Global!#REF!</definedName>
    <definedName name="net_op_expenditure_per_ASM_1986" localSheetId="17">[15]Global!#REF!</definedName>
    <definedName name="net_op_expenditure_per_ASM_1986" localSheetId="5">[15]Global!#REF!</definedName>
    <definedName name="net_op_expenditure_per_ASM_1986" localSheetId="9">[15]Global!#REF!</definedName>
    <definedName name="net_op_expenditure_per_ASM_1986" localSheetId="2">[15]Global!#REF!</definedName>
    <definedName name="net_op_expenditure_per_ASM_1986" localSheetId="23">[15]Global!#REF!</definedName>
    <definedName name="net_op_expenditure_per_ASM_1986">[15]Global!#REF!</definedName>
    <definedName name="net_op_expenditure_per_ASM_1987" localSheetId="4">[15]Global!#REF!</definedName>
    <definedName name="net_op_expenditure_per_ASM_1987" localSheetId="17">[15]Global!#REF!</definedName>
    <definedName name="net_op_expenditure_per_ASM_1987" localSheetId="5">[15]Global!#REF!</definedName>
    <definedName name="net_op_expenditure_per_ASM_1987" localSheetId="9">[15]Global!#REF!</definedName>
    <definedName name="net_op_expenditure_per_ASM_1987" localSheetId="2">[15]Global!#REF!</definedName>
    <definedName name="net_op_expenditure_per_ASM_1987" localSheetId="23">[15]Global!#REF!</definedName>
    <definedName name="net_op_expenditure_per_ASM_1987">[15]Global!#REF!</definedName>
    <definedName name="net_op_expenditure_per_ASM_1988" localSheetId="4">[15]Global!#REF!</definedName>
    <definedName name="net_op_expenditure_per_ASM_1988" localSheetId="17">[15]Global!#REF!</definedName>
    <definedName name="net_op_expenditure_per_ASM_1988" localSheetId="5">[15]Global!#REF!</definedName>
    <definedName name="net_op_expenditure_per_ASM_1988" localSheetId="9">[15]Global!#REF!</definedName>
    <definedName name="net_op_expenditure_per_ASM_1988" localSheetId="2">[15]Global!#REF!</definedName>
    <definedName name="net_op_expenditure_per_ASM_1988" localSheetId="23">[15]Global!#REF!</definedName>
    <definedName name="net_op_expenditure_per_ASM_1988">[15]Global!#REF!</definedName>
    <definedName name="net_op_expenditure_per_ASM_1989" localSheetId="4">[15]Global!#REF!</definedName>
    <definedName name="net_op_expenditure_per_ASM_1989" localSheetId="17">[15]Global!#REF!</definedName>
    <definedName name="net_op_expenditure_per_ASM_1989" localSheetId="5">[15]Global!#REF!</definedName>
    <definedName name="net_op_expenditure_per_ASM_1989" localSheetId="9">[15]Global!#REF!</definedName>
    <definedName name="net_op_expenditure_per_ASM_1989" localSheetId="2">[15]Global!#REF!</definedName>
    <definedName name="net_op_expenditure_per_ASM_1989" localSheetId="23">[15]Global!#REF!</definedName>
    <definedName name="net_op_expenditure_per_ASM_1989">[15]Global!#REF!</definedName>
    <definedName name="net_op_expenditure_per_ASM_1990" localSheetId="4">[15]Global!#REF!</definedName>
    <definedName name="net_op_expenditure_per_ASM_1990" localSheetId="17">[15]Global!#REF!</definedName>
    <definedName name="net_op_expenditure_per_ASM_1990" localSheetId="5">[15]Global!#REF!</definedName>
    <definedName name="net_op_expenditure_per_ASM_1990" localSheetId="9">[15]Global!#REF!</definedName>
    <definedName name="net_op_expenditure_per_ASM_1990" localSheetId="2">[15]Global!#REF!</definedName>
    <definedName name="net_op_expenditure_per_ASM_1990" localSheetId="23">[15]Global!#REF!</definedName>
    <definedName name="net_op_expenditure_per_ASM_1990">[15]Global!#REF!</definedName>
    <definedName name="net_op_expenditure_per_ASM_1991" localSheetId="4">[15]Global!#REF!</definedName>
    <definedName name="net_op_expenditure_per_ASM_1991" localSheetId="17">[15]Global!#REF!</definedName>
    <definedName name="net_op_expenditure_per_ASM_1991" localSheetId="5">[15]Global!#REF!</definedName>
    <definedName name="net_op_expenditure_per_ASM_1991" localSheetId="9">[15]Global!#REF!</definedName>
    <definedName name="net_op_expenditure_per_ASM_1991" localSheetId="2">[15]Global!#REF!</definedName>
    <definedName name="net_op_expenditure_per_ASM_1991" localSheetId="23">[15]Global!#REF!</definedName>
    <definedName name="net_op_expenditure_per_ASM_1991">[15]Global!#REF!</definedName>
    <definedName name="net_op_expenditure_per_ASM_1992" localSheetId="4">[15]Global!#REF!</definedName>
    <definedName name="net_op_expenditure_per_ASM_1992" localSheetId="17">[15]Global!#REF!</definedName>
    <definedName name="net_op_expenditure_per_ASM_1992" localSheetId="5">[15]Global!#REF!</definedName>
    <definedName name="net_op_expenditure_per_ASM_1992" localSheetId="9">[15]Global!#REF!</definedName>
    <definedName name="net_op_expenditure_per_ASM_1992" localSheetId="2">[15]Global!#REF!</definedName>
    <definedName name="net_op_expenditure_per_ASM_1992" localSheetId="23">[15]Global!#REF!</definedName>
    <definedName name="net_op_expenditure_per_ASM_1992">[15]Global!#REF!</definedName>
    <definedName name="net_op_expenditure_per_ASM_1993" localSheetId="4">[15]Global!#REF!</definedName>
    <definedName name="net_op_expenditure_per_ASM_1993" localSheetId="17">[15]Global!#REF!</definedName>
    <definedName name="net_op_expenditure_per_ASM_1993" localSheetId="5">[15]Global!#REF!</definedName>
    <definedName name="net_op_expenditure_per_ASM_1993" localSheetId="9">[15]Global!#REF!</definedName>
    <definedName name="net_op_expenditure_per_ASM_1993" localSheetId="2">[15]Global!#REF!</definedName>
    <definedName name="net_op_expenditure_per_ASM_1993" localSheetId="23">[15]Global!#REF!</definedName>
    <definedName name="net_op_expenditure_per_ASM_1993">[15]Global!#REF!</definedName>
    <definedName name="net_op_expenditure_per_ASM_1994" localSheetId="4">[15]Global!#REF!</definedName>
    <definedName name="net_op_expenditure_per_ASM_1994" localSheetId="17">[15]Global!#REF!</definedName>
    <definedName name="net_op_expenditure_per_ASM_1994" localSheetId="5">[15]Global!#REF!</definedName>
    <definedName name="net_op_expenditure_per_ASM_1994" localSheetId="9">[15]Global!#REF!</definedName>
    <definedName name="net_op_expenditure_per_ASM_1994" localSheetId="2">[15]Global!#REF!</definedName>
    <definedName name="net_op_expenditure_per_ASM_1994" localSheetId="23">[15]Global!#REF!</definedName>
    <definedName name="net_op_expenditure_per_ASM_1994">[15]Global!#REF!</definedName>
    <definedName name="net_op_expenditure_per_ASM_1995" localSheetId="4">[15]Global!#REF!</definedName>
    <definedName name="net_op_expenditure_per_ASM_1995" localSheetId="17">[15]Global!#REF!</definedName>
    <definedName name="net_op_expenditure_per_ASM_1995" localSheetId="5">[15]Global!#REF!</definedName>
    <definedName name="net_op_expenditure_per_ASM_1995" localSheetId="9">[15]Global!#REF!</definedName>
    <definedName name="net_op_expenditure_per_ASM_1995" localSheetId="2">[15]Global!#REF!</definedName>
    <definedName name="net_op_expenditure_per_ASM_1995" localSheetId="23">[15]Global!#REF!</definedName>
    <definedName name="net_op_expenditure_per_ASM_1995">[15]Global!#REF!</definedName>
    <definedName name="net_op_expenditure_per_ASM_1996" localSheetId="4">[15]Global!#REF!</definedName>
    <definedName name="net_op_expenditure_per_ASM_1996" localSheetId="17">[15]Global!#REF!</definedName>
    <definedName name="net_op_expenditure_per_ASM_1996" localSheetId="5">[15]Global!#REF!</definedName>
    <definedName name="net_op_expenditure_per_ASM_1996" localSheetId="9">[15]Global!#REF!</definedName>
    <definedName name="net_op_expenditure_per_ASM_1996" localSheetId="2">[15]Global!#REF!</definedName>
    <definedName name="net_op_expenditure_per_ASM_1996" localSheetId="23">[15]Global!#REF!</definedName>
    <definedName name="net_op_expenditure_per_ASM_1996">[15]Global!#REF!</definedName>
    <definedName name="net_op_expenditure_per_ASM_1997" localSheetId="4">[15]Global!#REF!</definedName>
    <definedName name="net_op_expenditure_per_ASM_1997" localSheetId="17">[15]Global!#REF!</definedName>
    <definedName name="net_op_expenditure_per_ASM_1997" localSheetId="5">[15]Global!#REF!</definedName>
    <definedName name="net_op_expenditure_per_ASM_1997" localSheetId="9">[15]Global!#REF!</definedName>
    <definedName name="net_op_expenditure_per_ASM_1997" localSheetId="2">[15]Global!#REF!</definedName>
    <definedName name="net_op_expenditure_per_ASM_1997" localSheetId="23">[15]Global!#REF!</definedName>
    <definedName name="net_op_expenditure_per_ASM_1997">[15]Global!#REF!</definedName>
    <definedName name="net_op_expenditure_per_ASM_1998" localSheetId="4">[15]Global!#REF!</definedName>
    <definedName name="net_op_expenditure_per_ASM_1998" localSheetId="17">[15]Global!#REF!</definedName>
    <definedName name="net_op_expenditure_per_ASM_1998" localSheetId="5">[15]Global!#REF!</definedName>
    <definedName name="net_op_expenditure_per_ASM_1998" localSheetId="9">[15]Global!#REF!</definedName>
    <definedName name="net_op_expenditure_per_ASM_1998" localSheetId="2">[15]Global!#REF!</definedName>
    <definedName name="net_op_expenditure_per_ASM_1998" localSheetId="23">[15]Global!#REF!</definedName>
    <definedName name="net_op_expenditure_per_ASM_1998">[15]Global!#REF!</definedName>
    <definedName name="net_op_expenditure_per_ASM_1999" localSheetId="4">[15]Global!#REF!</definedName>
    <definedName name="net_op_expenditure_per_ASM_1999" localSheetId="17">[15]Global!#REF!</definedName>
    <definedName name="net_op_expenditure_per_ASM_1999" localSheetId="5">[15]Global!#REF!</definedName>
    <definedName name="net_op_expenditure_per_ASM_1999" localSheetId="9">[15]Global!#REF!</definedName>
    <definedName name="net_op_expenditure_per_ASM_1999" localSheetId="2">[15]Global!#REF!</definedName>
    <definedName name="net_op_expenditure_per_ASM_1999" localSheetId="23">[15]Global!#REF!</definedName>
    <definedName name="net_op_expenditure_per_ASM_1999">[15]Global!#REF!</definedName>
    <definedName name="net_op_expenditure_per_ASM_2000" localSheetId="4">[15]Global!#REF!</definedName>
    <definedName name="net_op_expenditure_per_ASM_2000" localSheetId="17">[15]Global!#REF!</definedName>
    <definedName name="net_op_expenditure_per_ASM_2000" localSheetId="5">[15]Global!#REF!</definedName>
    <definedName name="net_op_expenditure_per_ASM_2000" localSheetId="9">[15]Global!#REF!</definedName>
    <definedName name="net_op_expenditure_per_ASM_2000" localSheetId="2">[15]Global!#REF!</definedName>
    <definedName name="net_op_expenditure_per_ASM_2000" localSheetId="23">[15]Global!#REF!</definedName>
    <definedName name="net_op_expenditure_per_ASM_2000">[15]Global!#REF!</definedName>
    <definedName name="net_op_expenditure_per_ASM_2001" localSheetId="4">[15]Global!#REF!</definedName>
    <definedName name="net_op_expenditure_per_ASM_2001" localSheetId="17">[15]Global!#REF!</definedName>
    <definedName name="net_op_expenditure_per_ASM_2001" localSheetId="5">[15]Global!#REF!</definedName>
    <definedName name="net_op_expenditure_per_ASM_2001" localSheetId="9">[15]Global!#REF!</definedName>
    <definedName name="net_op_expenditure_per_ASM_2001" localSheetId="2">[15]Global!#REF!</definedName>
    <definedName name="net_op_expenditure_per_ASM_2001" localSheetId="23">[15]Global!#REF!</definedName>
    <definedName name="net_op_expenditure_per_ASM_2001">[15]Global!#REF!</definedName>
    <definedName name="net_op_expenditure_per_ASM_2002" localSheetId="4">[15]Global!#REF!</definedName>
    <definedName name="net_op_expenditure_per_ASM_2002" localSheetId="17">[15]Global!#REF!</definedName>
    <definedName name="net_op_expenditure_per_ASM_2002" localSheetId="5">[15]Global!#REF!</definedName>
    <definedName name="net_op_expenditure_per_ASM_2002" localSheetId="9">[15]Global!#REF!</definedName>
    <definedName name="net_op_expenditure_per_ASM_2002" localSheetId="2">[15]Global!#REF!</definedName>
    <definedName name="net_op_expenditure_per_ASM_2002" localSheetId="23">[15]Global!#REF!</definedName>
    <definedName name="net_op_expenditure_per_ASM_2002">[15]Global!#REF!</definedName>
    <definedName name="net_op_expenditure_per_ASM_2003" localSheetId="4">[15]Global!#REF!</definedName>
    <definedName name="net_op_expenditure_per_ASM_2003" localSheetId="17">[15]Global!#REF!</definedName>
    <definedName name="net_op_expenditure_per_ASM_2003" localSheetId="5">[15]Global!#REF!</definedName>
    <definedName name="net_op_expenditure_per_ASM_2003" localSheetId="9">[15]Global!#REF!</definedName>
    <definedName name="net_op_expenditure_per_ASM_2003" localSheetId="2">[15]Global!#REF!</definedName>
    <definedName name="net_op_expenditure_per_ASM_2003" localSheetId="23">[15]Global!#REF!</definedName>
    <definedName name="net_op_expenditure_per_ASM_2003">[15]Global!#REF!</definedName>
    <definedName name="net_op_expenditure_per_ASM_2004" localSheetId="4">[15]Global!#REF!</definedName>
    <definedName name="net_op_expenditure_per_ASM_2004" localSheetId="17">[15]Global!#REF!</definedName>
    <definedName name="net_op_expenditure_per_ASM_2004" localSheetId="5">[15]Global!#REF!</definedName>
    <definedName name="net_op_expenditure_per_ASM_2004" localSheetId="9">[15]Global!#REF!</definedName>
    <definedName name="net_op_expenditure_per_ASM_2004" localSheetId="2">[15]Global!#REF!</definedName>
    <definedName name="net_op_expenditure_per_ASM_2004" localSheetId="23">[15]Global!#REF!</definedName>
    <definedName name="net_op_expenditure_per_ASM_2004">[15]Global!#REF!</definedName>
    <definedName name="net_op_expenditure_per_ASM_2005" localSheetId="4">[15]Global!#REF!</definedName>
    <definedName name="net_op_expenditure_per_ASM_2005" localSheetId="17">[15]Global!#REF!</definedName>
    <definedName name="net_op_expenditure_per_ASM_2005" localSheetId="5">[15]Global!#REF!</definedName>
    <definedName name="net_op_expenditure_per_ASM_2005" localSheetId="9">[15]Global!#REF!</definedName>
    <definedName name="net_op_expenditure_per_ASM_2005" localSheetId="2">[15]Global!#REF!</definedName>
    <definedName name="net_op_expenditure_per_ASM_2005" localSheetId="23">[15]Global!#REF!</definedName>
    <definedName name="net_op_expenditure_per_ASM_2005">[15]Global!#REF!</definedName>
    <definedName name="net_op_expenditure_per_ASM_2006" localSheetId="4">[15]Global!#REF!</definedName>
    <definedName name="net_op_expenditure_per_ASM_2006" localSheetId="17">[15]Global!#REF!</definedName>
    <definedName name="net_op_expenditure_per_ASM_2006" localSheetId="5">[15]Global!#REF!</definedName>
    <definedName name="net_op_expenditure_per_ASM_2006" localSheetId="9">[15]Global!#REF!</definedName>
    <definedName name="net_op_expenditure_per_ASM_2006" localSheetId="2">[15]Global!#REF!</definedName>
    <definedName name="net_op_expenditure_per_ASM_2006" localSheetId="23">[15]Global!#REF!</definedName>
    <definedName name="net_op_expenditure_per_ASM_2006">[15]Global!#REF!</definedName>
    <definedName name="net_op_expenditure_per_ASM_2007" localSheetId="4">[15]Global!#REF!</definedName>
    <definedName name="net_op_expenditure_per_ASM_2007" localSheetId="17">[15]Global!#REF!</definedName>
    <definedName name="net_op_expenditure_per_ASM_2007" localSheetId="5">[15]Global!#REF!</definedName>
    <definedName name="net_op_expenditure_per_ASM_2007" localSheetId="9">[15]Global!#REF!</definedName>
    <definedName name="net_op_expenditure_per_ASM_2007" localSheetId="2">[15]Global!#REF!</definedName>
    <definedName name="net_op_expenditure_per_ASM_2007" localSheetId="23">[15]Global!#REF!</definedName>
    <definedName name="net_op_expenditure_per_ASM_2007">[15]Global!#REF!</definedName>
    <definedName name="net_op_expenditure_per_ASM_2008" localSheetId="4">[15]Global!#REF!</definedName>
    <definedName name="net_op_expenditure_per_ASM_2008" localSheetId="17">[15]Global!#REF!</definedName>
    <definedName name="net_op_expenditure_per_ASM_2008" localSheetId="5">[15]Global!#REF!</definedName>
    <definedName name="net_op_expenditure_per_ASM_2008" localSheetId="9">[15]Global!#REF!</definedName>
    <definedName name="net_op_expenditure_per_ASM_2008" localSheetId="2">[15]Global!#REF!</definedName>
    <definedName name="net_op_expenditure_per_ASM_2008" localSheetId="23">[15]Global!#REF!</definedName>
    <definedName name="net_op_expenditure_per_ASM_2008">[15]Global!#REF!</definedName>
    <definedName name="net_op_expenditure_per_ASM_2009" localSheetId="4">[15]Global!#REF!</definedName>
    <definedName name="net_op_expenditure_per_ASM_2009" localSheetId="17">[15]Global!#REF!</definedName>
    <definedName name="net_op_expenditure_per_ASM_2009" localSheetId="5">[15]Global!#REF!</definedName>
    <definedName name="net_op_expenditure_per_ASM_2009" localSheetId="9">[15]Global!#REF!</definedName>
    <definedName name="net_op_expenditure_per_ASM_2009" localSheetId="2">[15]Global!#REF!</definedName>
    <definedName name="net_op_expenditure_per_ASM_2009" localSheetId="23">[15]Global!#REF!</definedName>
    <definedName name="net_op_expenditure_per_ASM_2009">[15]Global!#REF!</definedName>
    <definedName name="net_op_expenditure_per_ASM_2010" localSheetId="4">[15]Global!#REF!</definedName>
    <definedName name="net_op_expenditure_per_ASM_2010" localSheetId="17">[15]Global!#REF!</definedName>
    <definedName name="net_op_expenditure_per_ASM_2010" localSheetId="5">[15]Global!#REF!</definedName>
    <definedName name="net_op_expenditure_per_ASM_2010" localSheetId="9">[15]Global!#REF!</definedName>
    <definedName name="net_op_expenditure_per_ASM_2010" localSheetId="2">[15]Global!#REF!</definedName>
    <definedName name="net_op_expenditure_per_ASM_2010" localSheetId="23">[15]Global!#REF!</definedName>
    <definedName name="net_op_expenditure_per_ASM_2010">[15]Global!#REF!</definedName>
    <definedName name="net_op_expenditure_per_ASM_comm" localSheetId="4">[15]Global!#REF!</definedName>
    <definedName name="net_op_expenditure_per_ASM_comm" localSheetId="17">[15]Global!#REF!</definedName>
    <definedName name="net_op_expenditure_per_ASM_comm" localSheetId="5">[15]Global!#REF!</definedName>
    <definedName name="net_op_expenditure_per_ASM_comm" localSheetId="9">[15]Global!#REF!</definedName>
    <definedName name="net_op_expenditure_per_ASM_comm" localSheetId="2">[15]Global!#REF!</definedName>
    <definedName name="net_op_expenditure_per_ASM_comm" localSheetId="23">[15]Global!#REF!</definedName>
    <definedName name="net_op_expenditure_per_ASM_comm">[15]Global!#REF!</definedName>
    <definedName name="net_op_expenditure_per_ATK_1985" localSheetId="4">[15]Global!#REF!</definedName>
    <definedName name="net_op_expenditure_per_ATK_1985" localSheetId="17">[15]Global!#REF!</definedName>
    <definedName name="net_op_expenditure_per_ATK_1985" localSheetId="5">[15]Global!#REF!</definedName>
    <definedName name="net_op_expenditure_per_ATK_1985" localSheetId="9">[15]Global!#REF!</definedName>
    <definedName name="net_op_expenditure_per_ATK_1985" localSheetId="2">[15]Global!#REF!</definedName>
    <definedName name="net_op_expenditure_per_ATK_1985" localSheetId="23">[15]Global!#REF!</definedName>
    <definedName name="net_op_expenditure_per_ATK_1985">[15]Global!#REF!</definedName>
    <definedName name="net_op_expenditure_per_ATK_1986" localSheetId="4">[15]Global!#REF!</definedName>
    <definedName name="net_op_expenditure_per_ATK_1986" localSheetId="17">[15]Global!#REF!</definedName>
    <definedName name="net_op_expenditure_per_ATK_1986" localSheetId="5">[15]Global!#REF!</definedName>
    <definedName name="net_op_expenditure_per_ATK_1986" localSheetId="9">[15]Global!#REF!</definedName>
    <definedName name="net_op_expenditure_per_ATK_1986" localSheetId="2">[15]Global!#REF!</definedName>
    <definedName name="net_op_expenditure_per_ATK_1986" localSheetId="23">[15]Global!#REF!</definedName>
    <definedName name="net_op_expenditure_per_ATK_1986">[15]Global!#REF!</definedName>
    <definedName name="net_op_expenditure_per_ATK_1987" localSheetId="4">[15]Global!#REF!</definedName>
    <definedName name="net_op_expenditure_per_ATK_1987" localSheetId="17">[15]Global!#REF!</definedName>
    <definedName name="net_op_expenditure_per_ATK_1987" localSheetId="5">[15]Global!#REF!</definedName>
    <definedName name="net_op_expenditure_per_ATK_1987" localSheetId="9">[15]Global!#REF!</definedName>
    <definedName name="net_op_expenditure_per_ATK_1987" localSheetId="2">[15]Global!#REF!</definedName>
    <definedName name="net_op_expenditure_per_ATK_1987" localSheetId="23">[15]Global!#REF!</definedName>
    <definedName name="net_op_expenditure_per_ATK_1987">[15]Global!#REF!</definedName>
    <definedName name="net_op_expenditure_per_ATK_1988" localSheetId="4">[15]Global!#REF!</definedName>
    <definedName name="net_op_expenditure_per_ATK_1988" localSheetId="17">[15]Global!#REF!</definedName>
    <definedName name="net_op_expenditure_per_ATK_1988" localSheetId="5">[15]Global!#REF!</definedName>
    <definedName name="net_op_expenditure_per_ATK_1988" localSheetId="9">[15]Global!#REF!</definedName>
    <definedName name="net_op_expenditure_per_ATK_1988" localSheetId="2">[15]Global!#REF!</definedName>
    <definedName name="net_op_expenditure_per_ATK_1988" localSheetId="23">[15]Global!#REF!</definedName>
    <definedName name="net_op_expenditure_per_ATK_1988">[15]Global!#REF!</definedName>
    <definedName name="net_op_expenditure_per_ATK_1989" localSheetId="4">[15]Global!#REF!</definedName>
    <definedName name="net_op_expenditure_per_ATK_1989" localSheetId="17">[15]Global!#REF!</definedName>
    <definedName name="net_op_expenditure_per_ATK_1989" localSheetId="5">[15]Global!#REF!</definedName>
    <definedName name="net_op_expenditure_per_ATK_1989" localSheetId="9">[15]Global!#REF!</definedName>
    <definedName name="net_op_expenditure_per_ATK_1989" localSheetId="2">[15]Global!#REF!</definedName>
    <definedName name="net_op_expenditure_per_ATK_1989" localSheetId="23">[15]Global!#REF!</definedName>
    <definedName name="net_op_expenditure_per_ATK_1989">[15]Global!#REF!</definedName>
    <definedName name="net_op_expenditure_per_ATK_1990" localSheetId="4">[15]Global!#REF!</definedName>
    <definedName name="net_op_expenditure_per_ATK_1990" localSheetId="17">[15]Global!#REF!</definedName>
    <definedName name="net_op_expenditure_per_ATK_1990" localSheetId="5">[15]Global!#REF!</definedName>
    <definedName name="net_op_expenditure_per_ATK_1990" localSheetId="9">[15]Global!#REF!</definedName>
    <definedName name="net_op_expenditure_per_ATK_1990" localSheetId="2">[15]Global!#REF!</definedName>
    <definedName name="net_op_expenditure_per_ATK_1990" localSheetId="23">[15]Global!#REF!</definedName>
    <definedName name="net_op_expenditure_per_ATK_1990">[15]Global!#REF!</definedName>
    <definedName name="net_op_expenditure_per_ATK_1991" localSheetId="4">[15]Global!#REF!</definedName>
    <definedName name="net_op_expenditure_per_ATK_1991" localSheetId="17">[15]Global!#REF!</definedName>
    <definedName name="net_op_expenditure_per_ATK_1991" localSheetId="5">[15]Global!#REF!</definedName>
    <definedName name="net_op_expenditure_per_ATK_1991" localSheetId="9">[15]Global!#REF!</definedName>
    <definedName name="net_op_expenditure_per_ATK_1991" localSheetId="2">[15]Global!#REF!</definedName>
    <definedName name="net_op_expenditure_per_ATK_1991" localSheetId="23">[15]Global!#REF!</definedName>
    <definedName name="net_op_expenditure_per_ATK_1991">[15]Global!#REF!</definedName>
    <definedName name="net_op_expenditure_per_ATK_1992" localSheetId="4">[15]Global!#REF!</definedName>
    <definedName name="net_op_expenditure_per_ATK_1992" localSheetId="17">[15]Global!#REF!</definedName>
    <definedName name="net_op_expenditure_per_ATK_1992" localSheetId="5">[15]Global!#REF!</definedName>
    <definedName name="net_op_expenditure_per_ATK_1992" localSheetId="9">[15]Global!#REF!</definedName>
    <definedName name="net_op_expenditure_per_ATK_1992" localSheetId="2">[15]Global!#REF!</definedName>
    <definedName name="net_op_expenditure_per_ATK_1992" localSheetId="23">[15]Global!#REF!</definedName>
    <definedName name="net_op_expenditure_per_ATK_1992">[15]Global!#REF!</definedName>
    <definedName name="net_op_expenditure_per_ATK_1993" localSheetId="4">[15]Global!#REF!</definedName>
    <definedName name="net_op_expenditure_per_ATK_1993" localSheetId="17">[15]Global!#REF!</definedName>
    <definedName name="net_op_expenditure_per_ATK_1993" localSheetId="5">[15]Global!#REF!</definedName>
    <definedName name="net_op_expenditure_per_ATK_1993" localSheetId="9">[15]Global!#REF!</definedName>
    <definedName name="net_op_expenditure_per_ATK_1993" localSheetId="2">[15]Global!#REF!</definedName>
    <definedName name="net_op_expenditure_per_ATK_1993" localSheetId="23">[15]Global!#REF!</definedName>
    <definedName name="net_op_expenditure_per_ATK_1993">[15]Global!#REF!</definedName>
    <definedName name="net_op_expenditure_per_ATK_1994" localSheetId="4">[15]Global!#REF!</definedName>
    <definedName name="net_op_expenditure_per_ATK_1994" localSheetId="17">[15]Global!#REF!</definedName>
    <definedName name="net_op_expenditure_per_ATK_1994" localSheetId="5">[15]Global!#REF!</definedName>
    <definedName name="net_op_expenditure_per_ATK_1994" localSheetId="9">[15]Global!#REF!</definedName>
    <definedName name="net_op_expenditure_per_ATK_1994" localSheetId="2">[15]Global!#REF!</definedName>
    <definedName name="net_op_expenditure_per_ATK_1994" localSheetId="23">[15]Global!#REF!</definedName>
    <definedName name="net_op_expenditure_per_ATK_1994">[15]Global!#REF!</definedName>
    <definedName name="net_op_expenditure_per_ATK_1995" localSheetId="4">[15]Global!#REF!</definedName>
    <definedName name="net_op_expenditure_per_ATK_1995" localSheetId="17">[15]Global!#REF!</definedName>
    <definedName name="net_op_expenditure_per_ATK_1995" localSheetId="5">[15]Global!#REF!</definedName>
    <definedName name="net_op_expenditure_per_ATK_1995" localSheetId="9">[15]Global!#REF!</definedName>
    <definedName name="net_op_expenditure_per_ATK_1995" localSheetId="2">[15]Global!#REF!</definedName>
    <definedName name="net_op_expenditure_per_ATK_1995" localSheetId="23">[15]Global!#REF!</definedName>
    <definedName name="net_op_expenditure_per_ATK_1995">[15]Global!#REF!</definedName>
    <definedName name="net_op_expenditure_per_ATK_1996" localSheetId="4">[15]Global!#REF!</definedName>
    <definedName name="net_op_expenditure_per_ATK_1996" localSheetId="17">[15]Global!#REF!</definedName>
    <definedName name="net_op_expenditure_per_ATK_1996" localSheetId="5">[15]Global!#REF!</definedName>
    <definedName name="net_op_expenditure_per_ATK_1996" localSheetId="9">[15]Global!#REF!</definedName>
    <definedName name="net_op_expenditure_per_ATK_1996" localSheetId="2">[15]Global!#REF!</definedName>
    <definedName name="net_op_expenditure_per_ATK_1996" localSheetId="23">[15]Global!#REF!</definedName>
    <definedName name="net_op_expenditure_per_ATK_1996">[15]Global!#REF!</definedName>
    <definedName name="net_op_expenditure_per_ATK_1997" localSheetId="4">[15]Global!#REF!</definedName>
    <definedName name="net_op_expenditure_per_ATK_1997" localSheetId="17">[15]Global!#REF!</definedName>
    <definedName name="net_op_expenditure_per_ATK_1997" localSheetId="5">[15]Global!#REF!</definedName>
    <definedName name="net_op_expenditure_per_ATK_1997" localSheetId="9">[15]Global!#REF!</definedName>
    <definedName name="net_op_expenditure_per_ATK_1997" localSheetId="2">[15]Global!#REF!</definedName>
    <definedName name="net_op_expenditure_per_ATK_1997" localSheetId="23">[15]Global!#REF!</definedName>
    <definedName name="net_op_expenditure_per_ATK_1997">[15]Global!#REF!</definedName>
    <definedName name="net_op_expenditure_per_ATK_1998" localSheetId="4">[15]Global!#REF!</definedName>
    <definedName name="net_op_expenditure_per_ATK_1998" localSheetId="17">[15]Global!#REF!</definedName>
    <definedName name="net_op_expenditure_per_ATK_1998" localSheetId="5">[15]Global!#REF!</definedName>
    <definedName name="net_op_expenditure_per_ATK_1998" localSheetId="9">[15]Global!#REF!</definedName>
    <definedName name="net_op_expenditure_per_ATK_1998" localSheetId="2">[15]Global!#REF!</definedName>
    <definedName name="net_op_expenditure_per_ATK_1998" localSheetId="23">[15]Global!#REF!</definedName>
    <definedName name="net_op_expenditure_per_ATK_1998">[15]Global!#REF!</definedName>
    <definedName name="net_op_expenditure_per_ATK_1999" localSheetId="4">[15]Global!#REF!</definedName>
    <definedName name="net_op_expenditure_per_ATK_1999" localSheetId="17">[15]Global!#REF!</definedName>
    <definedName name="net_op_expenditure_per_ATK_1999" localSheetId="5">[15]Global!#REF!</definedName>
    <definedName name="net_op_expenditure_per_ATK_1999" localSheetId="9">[15]Global!#REF!</definedName>
    <definedName name="net_op_expenditure_per_ATK_1999" localSheetId="2">[15]Global!#REF!</definedName>
    <definedName name="net_op_expenditure_per_ATK_1999" localSheetId="23">[15]Global!#REF!</definedName>
    <definedName name="net_op_expenditure_per_ATK_1999">[15]Global!#REF!</definedName>
    <definedName name="net_op_expenditure_per_ATK_2000" localSheetId="4">[15]Global!#REF!</definedName>
    <definedName name="net_op_expenditure_per_ATK_2000" localSheetId="17">[15]Global!#REF!</definedName>
    <definedName name="net_op_expenditure_per_ATK_2000" localSheetId="5">[15]Global!#REF!</definedName>
    <definedName name="net_op_expenditure_per_ATK_2000" localSheetId="9">[15]Global!#REF!</definedName>
    <definedName name="net_op_expenditure_per_ATK_2000" localSheetId="2">[15]Global!#REF!</definedName>
    <definedName name="net_op_expenditure_per_ATK_2000" localSheetId="23">[15]Global!#REF!</definedName>
    <definedName name="net_op_expenditure_per_ATK_2000">[15]Global!#REF!</definedName>
    <definedName name="net_op_expenditure_per_ATK_2001" localSheetId="4">[15]Global!#REF!</definedName>
    <definedName name="net_op_expenditure_per_ATK_2001" localSheetId="17">[15]Global!#REF!</definedName>
    <definedName name="net_op_expenditure_per_ATK_2001" localSheetId="5">[15]Global!#REF!</definedName>
    <definedName name="net_op_expenditure_per_ATK_2001" localSheetId="9">[15]Global!#REF!</definedName>
    <definedName name="net_op_expenditure_per_ATK_2001" localSheetId="2">[15]Global!#REF!</definedName>
    <definedName name="net_op_expenditure_per_ATK_2001" localSheetId="23">[15]Global!#REF!</definedName>
    <definedName name="net_op_expenditure_per_ATK_2001">[15]Global!#REF!</definedName>
    <definedName name="net_op_expenditure_per_ATK_2002" localSheetId="4">[15]Global!#REF!</definedName>
    <definedName name="net_op_expenditure_per_ATK_2002" localSheetId="17">[15]Global!#REF!</definedName>
    <definedName name="net_op_expenditure_per_ATK_2002" localSheetId="5">[15]Global!#REF!</definedName>
    <definedName name="net_op_expenditure_per_ATK_2002" localSheetId="9">[15]Global!#REF!</definedName>
    <definedName name="net_op_expenditure_per_ATK_2002" localSheetId="2">[15]Global!#REF!</definedName>
    <definedName name="net_op_expenditure_per_ATK_2002" localSheetId="23">[15]Global!#REF!</definedName>
    <definedName name="net_op_expenditure_per_ATK_2002">[15]Global!#REF!</definedName>
    <definedName name="net_op_expenditure_per_ATK_2003" localSheetId="4">[15]Global!#REF!</definedName>
    <definedName name="net_op_expenditure_per_ATK_2003" localSheetId="17">[15]Global!#REF!</definedName>
    <definedName name="net_op_expenditure_per_ATK_2003" localSheetId="5">[15]Global!#REF!</definedName>
    <definedName name="net_op_expenditure_per_ATK_2003" localSheetId="9">[15]Global!#REF!</definedName>
    <definedName name="net_op_expenditure_per_ATK_2003" localSheetId="2">[15]Global!#REF!</definedName>
    <definedName name="net_op_expenditure_per_ATK_2003" localSheetId="23">[15]Global!#REF!</definedName>
    <definedName name="net_op_expenditure_per_ATK_2003">[15]Global!#REF!</definedName>
    <definedName name="net_op_expenditure_per_ATK_2004" localSheetId="4">[15]Global!#REF!</definedName>
    <definedName name="net_op_expenditure_per_ATK_2004" localSheetId="17">[15]Global!#REF!</definedName>
    <definedName name="net_op_expenditure_per_ATK_2004" localSheetId="5">[15]Global!#REF!</definedName>
    <definedName name="net_op_expenditure_per_ATK_2004" localSheetId="9">[15]Global!#REF!</definedName>
    <definedName name="net_op_expenditure_per_ATK_2004" localSheetId="2">[15]Global!#REF!</definedName>
    <definedName name="net_op_expenditure_per_ATK_2004" localSheetId="23">[15]Global!#REF!</definedName>
    <definedName name="net_op_expenditure_per_ATK_2004">[15]Global!#REF!</definedName>
    <definedName name="net_op_expenditure_per_ATK_2005" localSheetId="4">[15]Global!#REF!</definedName>
    <definedName name="net_op_expenditure_per_ATK_2005" localSheetId="17">[15]Global!#REF!</definedName>
    <definedName name="net_op_expenditure_per_ATK_2005" localSheetId="5">[15]Global!#REF!</definedName>
    <definedName name="net_op_expenditure_per_ATK_2005" localSheetId="9">[15]Global!#REF!</definedName>
    <definedName name="net_op_expenditure_per_ATK_2005" localSheetId="2">[15]Global!#REF!</definedName>
    <definedName name="net_op_expenditure_per_ATK_2005" localSheetId="23">[15]Global!#REF!</definedName>
    <definedName name="net_op_expenditure_per_ATK_2005">[15]Global!#REF!</definedName>
    <definedName name="net_op_expenditure_per_ATK_2006" localSheetId="4">[15]Global!#REF!</definedName>
    <definedName name="net_op_expenditure_per_ATK_2006" localSheetId="17">[15]Global!#REF!</definedName>
    <definedName name="net_op_expenditure_per_ATK_2006" localSheetId="5">[15]Global!#REF!</definedName>
    <definedName name="net_op_expenditure_per_ATK_2006" localSheetId="9">[15]Global!#REF!</definedName>
    <definedName name="net_op_expenditure_per_ATK_2006" localSheetId="2">[15]Global!#REF!</definedName>
    <definedName name="net_op_expenditure_per_ATK_2006" localSheetId="23">[15]Global!#REF!</definedName>
    <definedName name="net_op_expenditure_per_ATK_2006">[15]Global!#REF!</definedName>
    <definedName name="net_op_expenditure_per_ATK_2007" localSheetId="4">[15]Global!#REF!</definedName>
    <definedName name="net_op_expenditure_per_ATK_2007" localSheetId="17">[15]Global!#REF!</definedName>
    <definedName name="net_op_expenditure_per_ATK_2007" localSheetId="5">[15]Global!#REF!</definedName>
    <definedName name="net_op_expenditure_per_ATK_2007" localSheetId="9">[15]Global!#REF!</definedName>
    <definedName name="net_op_expenditure_per_ATK_2007" localSheetId="2">[15]Global!#REF!</definedName>
    <definedName name="net_op_expenditure_per_ATK_2007" localSheetId="23">[15]Global!#REF!</definedName>
    <definedName name="net_op_expenditure_per_ATK_2007">[15]Global!#REF!</definedName>
    <definedName name="net_op_expenditure_per_ATK_2008" localSheetId="4">[15]Global!#REF!</definedName>
    <definedName name="net_op_expenditure_per_ATK_2008" localSheetId="17">[15]Global!#REF!</definedName>
    <definedName name="net_op_expenditure_per_ATK_2008" localSheetId="5">[15]Global!#REF!</definedName>
    <definedName name="net_op_expenditure_per_ATK_2008" localSheetId="9">[15]Global!#REF!</definedName>
    <definedName name="net_op_expenditure_per_ATK_2008" localSheetId="2">[15]Global!#REF!</definedName>
    <definedName name="net_op_expenditure_per_ATK_2008" localSheetId="23">[15]Global!#REF!</definedName>
    <definedName name="net_op_expenditure_per_ATK_2008">[15]Global!#REF!</definedName>
    <definedName name="net_op_expenditure_per_ATK_2009" localSheetId="4">[15]Global!#REF!</definedName>
    <definedName name="net_op_expenditure_per_ATK_2009" localSheetId="17">[15]Global!#REF!</definedName>
    <definedName name="net_op_expenditure_per_ATK_2009" localSheetId="5">[15]Global!#REF!</definedName>
    <definedName name="net_op_expenditure_per_ATK_2009" localSheetId="9">[15]Global!#REF!</definedName>
    <definedName name="net_op_expenditure_per_ATK_2009" localSheetId="2">[15]Global!#REF!</definedName>
    <definedName name="net_op_expenditure_per_ATK_2009" localSheetId="23">[15]Global!#REF!</definedName>
    <definedName name="net_op_expenditure_per_ATK_2009">[15]Global!#REF!</definedName>
    <definedName name="net_op_expenditure_per_ATK_2010" localSheetId="4">[15]Global!#REF!</definedName>
    <definedName name="net_op_expenditure_per_ATK_2010" localSheetId="17">[15]Global!#REF!</definedName>
    <definedName name="net_op_expenditure_per_ATK_2010" localSheetId="5">[15]Global!#REF!</definedName>
    <definedName name="net_op_expenditure_per_ATK_2010" localSheetId="9">[15]Global!#REF!</definedName>
    <definedName name="net_op_expenditure_per_ATK_2010" localSheetId="2">[15]Global!#REF!</definedName>
    <definedName name="net_op_expenditure_per_ATK_2010" localSheetId="23">[15]Global!#REF!</definedName>
    <definedName name="net_op_expenditure_per_ATK_2010">[15]Global!#REF!</definedName>
    <definedName name="net_op_expenditure_per_ATK_comm" localSheetId="4">[15]Global!#REF!</definedName>
    <definedName name="net_op_expenditure_per_ATK_comm" localSheetId="17">[15]Global!#REF!</definedName>
    <definedName name="net_op_expenditure_per_ATK_comm" localSheetId="5">[15]Global!#REF!</definedName>
    <definedName name="net_op_expenditure_per_ATK_comm" localSheetId="9">[15]Global!#REF!</definedName>
    <definedName name="net_op_expenditure_per_ATK_comm" localSheetId="2">[15]Global!#REF!</definedName>
    <definedName name="net_op_expenditure_per_ATK_comm" localSheetId="23">[15]Global!#REF!</definedName>
    <definedName name="net_op_expenditure_per_ATK_comm">[15]Global!#REF!</definedName>
    <definedName name="net_op_expenditure_per_ATM_1985" localSheetId="4">[15]Global!#REF!</definedName>
    <definedName name="net_op_expenditure_per_ATM_1985" localSheetId="17">[15]Global!#REF!</definedName>
    <definedName name="net_op_expenditure_per_ATM_1985" localSheetId="5">[15]Global!#REF!</definedName>
    <definedName name="net_op_expenditure_per_ATM_1985" localSheetId="9">[15]Global!#REF!</definedName>
    <definedName name="net_op_expenditure_per_ATM_1985" localSheetId="2">[15]Global!#REF!</definedName>
    <definedName name="net_op_expenditure_per_ATM_1985" localSheetId="23">[15]Global!#REF!</definedName>
    <definedName name="net_op_expenditure_per_ATM_1985">[15]Global!#REF!</definedName>
    <definedName name="net_op_expenditure_per_ATM_1986" localSheetId="4">[15]Global!#REF!</definedName>
    <definedName name="net_op_expenditure_per_ATM_1986" localSheetId="17">[15]Global!#REF!</definedName>
    <definedName name="net_op_expenditure_per_ATM_1986" localSheetId="5">[15]Global!#REF!</definedName>
    <definedName name="net_op_expenditure_per_ATM_1986" localSheetId="9">[15]Global!#REF!</definedName>
    <definedName name="net_op_expenditure_per_ATM_1986" localSheetId="2">[15]Global!#REF!</definedName>
    <definedName name="net_op_expenditure_per_ATM_1986" localSheetId="23">[15]Global!#REF!</definedName>
    <definedName name="net_op_expenditure_per_ATM_1986">[15]Global!#REF!</definedName>
    <definedName name="net_op_expenditure_per_ATM_1987" localSheetId="4">[15]Global!#REF!</definedName>
    <definedName name="net_op_expenditure_per_ATM_1987" localSheetId="17">[15]Global!#REF!</definedName>
    <definedName name="net_op_expenditure_per_ATM_1987" localSheetId="5">[15]Global!#REF!</definedName>
    <definedName name="net_op_expenditure_per_ATM_1987" localSheetId="9">[15]Global!#REF!</definedName>
    <definedName name="net_op_expenditure_per_ATM_1987" localSheetId="2">[15]Global!#REF!</definedName>
    <definedName name="net_op_expenditure_per_ATM_1987" localSheetId="23">[15]Global!#REF!</definedName>
    <definedName name="net_op_expenditure_per_ATM_1987">[15]Global!#REF!</definedName>
    <definedName name="net_op_expenditure_per_ATM_1988" localSheetId="4">[15]Global!#REF!</definedName>
    <definedName name="net_op_expenditure_per_ATM_1988" localSheetId="17">[15]Global!#REF!</definedName>
    <definedName name="net_op_expenditure_per_ATM_1988" localSheetId="5">[15]Global!#REF!</definedName>
    <definedName name="net_op_expenditure_per_ATM_1988" localSheetId="9">[15]Global!#REF!</definedName>
    <definedName name="net_op_expenditure_per_ATM_1988" localSheetId="2">[15]Global!#REF!</definedName>
    <definedName name="net_op_expenditure_per_ATM_1988" localSheetId="23">[15]Global!#REF!</definedName>
    <definedName name="net_op_expenditure_per_ATM_1988">[15]Global!#REF!</definedName>
    <definedName name="net_op_expenditure_per_ATM_1989" localSheetId="4">[15]Global!#REF!</definedName>
    <definedName name="net_op_expenditure_per_ATM_1989" localSheetId="17">[15]Global!#REF!</definedName>
    <definedName name="net_op_expenditure_per_ATM_1989" localSheetId="5">[15]Global!#REF!</definedName>
    <definedName name="net_op_expenditure_per_ATM_1989" localSheetId="9">[15]Global!#REF!</definedName>
    <definedName name="net_op_expenditure_per_ATM_1989" localSheetId="2">[15]Global!#REF!</definedName>
    <definedName name="net_op_expenditure_per_ATM_1989" localSheetId="23">[15]Global!#REF!</definedName>
    <definedName name="net_op_expenditure_per_ATM_1989">[15]Global!#REF!</definedName>
    <definedName name="net_op_expenditure_per_ATM_1990" localSheetId="4">[15]Global!#REF!</definedName>
    <definedName name="net_op_expenditure_per_ATM_1990" localSheetId="17">[15]Global!#REF!</definedName>
    <definedName name="net_op_expenditure_per_ATM_1990" localSheetId="5">[15]Global!#REF!</definedName>
    <definedName name="net_op_expenditure_per_ATM_1990" localSheetId="9">[15]Global!#REF!</definedName>
    <definedName name="net_op_expenditure_per_ATM_1990" localSheetId="2">[15]Global!#REF!</definedName>
    <definedName name="net_op_expenditure_per_ATM_1990" localSheetId="23">[15]Global!#REF!</definedName>
    <definedName name="net_op_expenditure_per_ATM_1990">[15]Global!#REF!</definedName>
    <definedName name="net_op_expenditure_per_ATM_1991" localSheetId="4">[15]Global!#REF!</definedName>
    <definedName name="net_op_expenditure_per_ATM_1991" localSheetId="17">[15]Global!#REF!</definedName>
    <definedName name="net_op_expenditure_per_ATM_1991" localSheetId="5">[15]Global!#REF!</definedName>
    <definedName name="net_op_expenditure_per_ATM_1991" localSheetId="9">[15]Global!#REF!</definedName>
    <definedName name="net_op_expenditure_per_ATM_1991" localSheetId="2">[15]Global!#REF!</definedName>
    <definedName name="net_op_expenditure_per_ATM_1991" localSheetId="23">[15]Global!#REF!</definedName>
    <definedName name="net_op_expenditure_per_ATM_1991">[15]Global!#REF!</definedName>
    <definedName name="net_op_expenditure_per_ATM_1992" localSheetId="4">[15]Global!#REF!</definedName>
    <definedName name="net_op_expenditure_per_ATM_1992" localSheetId="17">[15]Global!#REF!</definedName>
    <definedName name="net_op_expenditure_per_ATM_1992" localSheetId="5">[15]Global!#REF!</definedName>
    <definedName name="net_op_expenditure_per_ATM_1992" localSheetId="9">[15]Global!#REF!</definedName>
    <definedName name="net_op_expenditure_per_ATM_1992" localSheetId="2">[15]Global!#REF!</definedName>
    <definedName name="net_op_expenditure_per_ATM_1992" localSheetId="23">[15]Global!#REF!</definedName>
    <definedName name="net_op_expenditure_per_ATM_1992">[15]Global!#REF!</definedName>
    <definedName name="net_op_expenditure_per_ATM_1993" localSheetId="4">[15]Global!#REF!</definedName>
    <definedName name="net_op_expenditure_per_ATM_1993" localSheetId="17">[15]Global!#REF!</definedName>
    <definedName name="net_op_expenditure_per_ATM_1993" localSheetId="5">[15]Global!#REF!</definedName>
    <definedName name="net_op_expenditure_per_ATM_1993" localSheetId="9">[15]Global!#REF!</definedName>
    <definedName name="net_op_expenditure_per_ATM_1993" localSheetId="2">[15]Global!#REF!</definedName>
    <definedName name="net_op_expenditure_per_ATM_1993" localSheetId="23">[15]Global!#REF!</definedName>
    <definedName name="net_op_expenditure_per_ATM_1993">[15]Global!#REF!</definedName>
    <definedName name="net_op_expenditure_per_ATM_1994" localSheetId="4">[15]Global!#REF!</definedName>
    <definedName name="net_op_expenditure_per_ATM_1994" localSheetId="17">[15]Global!#REF!</definedName>
    <definedName name="net_op_expenditure_per_ATM_1994" localSheetId="5">[15]Global!#REF!</definedName>
    <definedName name="net_op_expenditure_per_ATM_1994" localSheetId="9">[15]Global!#REF!</definedName>
    <definedName name="net_op_expenditure_per_ATM_1994" localSheetId="2">[15]Global!#REF!</definedName>
    <definedName name="net_op_expenditure_per_ATM_1994" localSheetId="23">[15]Global!#REF!</definedName>
    <definedName name="net_op_expenditure_per_ATM_1994">[15]Global!#REF!</definedName>
    <definedName name="net_op_expenditure_per_ATM_1995" localSheetId="4">[15]Global!#REF!</definedName>
    <definedName name="net_op_expenditure_per_ATM_1995" localSheetId="17">[15]Global!#REF!</definedName>
    <definedName name="net_op_expenditure_per_ATM_1995" localSheetId="5">[15]Global!#REF!</definedName>
    <definedName name="net_op_expenditure_per_ATM_1995" localSheetId="9">[15]Global!#REF!</definedName>
    <definedName name="net_op_expenditure_per_ATM_1995" localSheetId="2">[15]Global!#REF!</definedName>
    <definedName name="net_op_expenditure_per_ATM_1995" localSheetId="23">[15]Global!#REF!</definedName>
    <definedName name="net_op_expenditure_per_ATM_1995">[15]Global!#REF!</definedName>
    <definedName name="net_op_expenditure_per_ATM_1996" localSheetId="4">[15]Global!#REF!</definedName>
    <definedName name="net_op_expenditure_per_ATM_1996" localSheetId="17">[15]Global!#REF!</definedName>
    <definedName name="net_op_expenditure_per_ATM_1996" localSheetId="5">[15]Global!#REF!</definedName>
    <definedName name="net_op_expenditure_per_ATM_1996" localSheetId="9">[15]Global!#REF!</definedName>
    <definedName name="net_op_expenditure_per_ATM_1996" localSheetId="2">[15]Global!#REF!</definedName>
    <definedName name="net_op_expenditure_per_ATM_1996" localSheetId="23">[15]Global!#REF!</definedName>
    <definedName name="net_op_expenditure_per_ATM_1996">[15]Global!#REF!</definedName>
    <definedName name="net_op_expenditure_per_ATM_1997" localSheetId="4">[15]Global!#REF!</definedName>
    <definedName name="net_op_expenditure_per_ATM_1997" localSheetId="17">[15]Global!#REF!</definedName>
    <definedName name="net_op_expenditure_per_ATM_1997" localSheetId="5">[15]Global!#REF!</definedName>
    <definedName name="net_op_expenditure_per_ATM_1997" localSheetId="9">[15]Global!#REF!</definedName>
    <definedName name="net_op_expenditure_per_ATM_1997" localSheetId="2">[15]Global!#REF!</definedName>
    <definedName name="net_op_expenditure_per_ATM_1997" localSheetId="23">[15]Global!#REF!</definedName>
    <definedName name="net_op_expenditure_per_ATM_1997">[15]Global!#REF!</definedName>
    <definedName name="net_op_expenditure_per_ATM_1998" localSheetId="4">[15]Global!#REF!</definedName>
    <definedName name="net_op_expenditure_per_ATM_1998" localSheetId="17">[15]Global!#REF!</definedName>
    <definedName name="net_op_expenditure_per_ATM_1998" localSheetId="5">[15]Global!#REF!</definedName>
    <definedName name="net_op_expenditure_per_ATM_1998" localSheetId="9">[15]Global!#REF!</definedName>
    <definedName name="net_op_expenditure_per_ATM_1998" localSheetId="2">[15]Global!#REF!</definedName>
    <definedName name="net_op_expenditure_per_ATM_1998" localSheetId="23">[15]Global!#REF!</definedName>
    <definedName name="net_op_expenditure_per_ATM_1998">[15]Global!#REF!</definedName>
    <definedName name="net_op_expenditure_per_ATM_1999" localSheetId="4">[15]Global!#REF!</definedName>
    <definedName name="net_op_expenditure_per_ATM_1999" localSheetId="17">[15]Global!#REF!</definedName>
    <definedName name="net_op_expenditure_per_ATM_1999" localSheetId="5">[15]Global!#REF!</definedName>
    <definedName name="net_op_expenditure_per_ATM_1999" localSheetId="9">[15]Global!#REF!</definedName>
    <definedName name="net_op_expenditure_per_ATM_1999" localSheetId="2">[15]Global!#REF!</definedName>
    <definedName name="net_op_expenditure_per_ATM_1999" localSheetId="23">[15]Global!#REF!</definedName>
    <definedName name="net_op_expenditure_per_ATM_1999">[15]Global!#REF!</definedName>
    <definedName name="net_op_expenditure_per_ATM_2000" localSheetId="4">[15]Global!#REF!</definedName>
    <definedName name="net_op_expenditure_per_ATM_2000" localSheetId="17">[15]Global!#REF!</definedName>
    <definedName name="net_op_expenditure_per_ATM_2000" localSheetId="5">[15]Global!#REF!</definedName>
    <definedName name="net_op_expenditure_per_ATM_2000" localSheetId="9">[15]Global!#REF!</definedName>
    <definedName name="net_op_expenditure_per_ATM_2000" localSheetId="2">[15]Global!#REF!</definedName>
    <definedName name="net_op_expenditure_per_ATM_2000" localSheetId="23">[15]Global!#REF!</definedName>
    <definedName name="net_op_expenditure_per_ATM_2000">[15]Global!#REF!</definedName>
    <definedName name="net_op_expenditure_per_ATM_2001" localSheetId="4">[15]Global!#REF!</definedName>
    <definedName name="net_op_expenditure_per_ATM_2001" localSheetId="17">[15]Global!#REF!</definedName>
    <definedName name="net_op_expenditure_per_ATM_2001" localSheetId="5">[15]Global!#REF!</definedName>
    <definedName name="net_op_expenditure_per_ATM_2001" localSheetId="9">[15]Global!#REF!</definedName>
    <definedName name="net_op_expenditure_per_ATM_2001" localSheetId="2">[15]Global!#REF!</definedName>
    <definedName name="net_op_expenditure_per_ATM_2001" localSheetId="23">[15]Global!#REF!</definedName>
    <definedName name="net_op_expenditure_per_ATM_2001">[15]Global!#REF!</definedName>
    <definedName name="net_op_expenditure_per_ATM_2002" localSheetId="4">[15]Global!#REF!</definedName>
    <definedName name="net_op_expenditure_per_ATM_2002" localSheetId="17">[15]Global!#REF!</definedName>
    <definedName name="net_op_expenditure_per_ATM_2002" localSheetId="5">[15]Global!#REF!</definedName>
    <definedName name="net_op_expenditure_per_ATM_2002" localSheetId="9">[15]Global!#REF!</definedName>
    <definedName name="net_op_expenditure_per_ATM_2002" localSheetId="2">[15]Global!#REF!</definedName>
    <definedName name="net_op_expenditure_per_ATM_2002" localSheetId="23">[15]Global!#REF!</definedName>
    <definedName name="net_op_expenditure_per_ATM_2002">[15]Global!#REF!</definedName>
    <definedName name="net_op_expenditure_per_ATM_2003" localSheetId="4">[15]Global!#REF!</definedName>
    <definedName name="net_op_expenditure_per_ATM_2003" localSheetId="17">[15]Global!#REF!</definedName>
    <definedName name="net_op_expenditure_per_ATM_2003" localSheetId="5">[15]Global!#REF!</definedName>
    <definedName name="net_op_expenditure_per_ATM_2003" localSheetId="9">[15]Global!#REF!</definedName>
    <definedName name="net_op_expenditure_per_ATM_2003" localSheetId="2">[15]Global!#REF!</definedName>
    <definedName name="net_op_expenditure_per_ATM_2003" localSheetId="23">[15]Global!#REF!</definedName>
    <definedName name="net_op_expenditure_per_ATM_2003">[15]Global!#REF!</definedName>
    <definedName name="net_op_expenditure_per_ATM_2004" localSheetId="4">[15]Global!#REF!</definedName>
    <definedName name="net_op_expenditure_per_ATM_2004" localSheetId="17">[15]Global!#REF!</definedName>
    <definedName name="net_op_expenditure_per_ATM_2004" localSheetId="5">[15]Global!#REF!</definedName>
    <definedName name="net_op_expenditure_per_ATM_2004" localSheetId="9">[15]Global!#REF!</definedName>
    <definedName name="net_op_expenditure_per_ATM_2004" localSheetId="2">[15]Global!#REF!</definedName>
    <definedName name="net_op_expenditure_per_ATM_2004" localSheetId="23">[15]Global!#REF!</definedName>
    <definedName name="net_op_expenditure_per_ATM_2004">[15]Global!#REF!</definedName>
    <definedName name="net_op_expenditure_per_ATM_2005" localSheetId="4">[15]Global!#REF!</definedName>
    <definedName name="net_op_expenditure_per_ATM_2005" localSheetId="17">[15]Global!#REF!</definedName>
    <definedName name="net_op_expenditure_per_ATM_2005" localSheetId="5">[15]Global!#REF!</definedName>
    <definedName name="net_op_expenditure_per_ATM_2005" localSheetId="9">[15]Global!#REF!</definedName>
    <definedName name="net_op_expenditure_per_ATM_2005" localSheetId="2">[15]Global!#REF!</definedName>
    <definedName name="net_op_expenditure_per_ATM_2005" localSheetId="23">[15]Global!#REF!</definedName>
    <definedName name="net_op_expenditure_per_ATM_2005">[15]Global!#REF!</definedName>
    <definedName name="net_op_expenditure_per_ATM_2006" localSheetId="4">[15]Global!#REF!</definedName>
    <definedName name="net_op_expenditure_per_ATM_2006" localSheetId="17">[15]Global!#REF!</definedName>
    <definedName name="net_op_expenditure_per_ATM_2006" localSheetId="5">[15]Global!#REF!</definedName>
    <definedName name="net_op_expenditure_per_ATM_2006" localSheetId="9">[15]Global!#REF!</definedName>
    <definedName name="net_op_expenditure_per_ATM_2006" localSheetId="2">[15]Global!#REF!</definedName>
    <definedName name="net_op_expenditure_per_ATM_2006" localSheetId="23">[15]Global!#REF!</definedName>
    <definedName name="net_op_expenditure_per_ATM_2006">[15]Global!#REF!</definedName>
    <definedName name="net_op_expenditure_per_ATM_2007" localSheetId="4">[15]Global!#REF!</definedName>
    <definedName name="net_op_expenditure_per_ATM_2007" localSheetId="17">[15]Global!#REF!</definedName>
    <definedName name="net_op_expenditure_per_ATM_2007" localSheetId="5">[15]Global!#REF!</definedName>
    <definedName name="net_op_expenditure_per_ATM_2007" localSheetId="9">[15]Global!#REF!</definedName>
    <definedName name="net_op_expenditure_per_ATM_2007" localSheetId="2">[15]Global!#REF!</definedName>
    <definedName name="net_op_expenditure_per_ATM_2007" localSheetId="23">[15]Global!#REF!</definedName>
    <definedName name="net_op_expenditure_per_ATM_2007">[15]Global!#REF!</definedName>
    <definedName name="net_op_expenditure_per_ATM_2008" localSheetId="4">[15]Global!#REF!</definedName>
    <definedName name="net_op_expenditure_per_ATM_2008" localSheetId="17">[15]Global!#REF!</definedName>
    <definedName name="net_op_expenditure_per_ATM_2008" localSheetId="5">[15]Global!#REF!</definedName>
    <definedName name="net_op_expenditure_per_ATM_2008" localSheetId="9">[15]Global!#REF!</definedName>
    <definedName name="net_op_expenditure_per_ATM_2008" localSheetId="2">[15]Global!#REF!</definedName>
    <definedName name="net_op_expenditure_per_ATM_2008" localSheetId="23">[15]Global!#REF!</definedName>
    <definedName name="net_op_expenditure_per_ATM_2008">[15]Global!#REF!</definedName>
    <definedName name="net_op_expenditure_per_ATM_2009" localSheetId="4">[15]Global!#REF!</definedName>
    <definedName name="net_op_expenditure_per_ATM_2009" localSheetId="17">[15]Global!#REF!</definedName>
    <definedName name="net_op_expenditure_per_ATM_2009" localSheetId="5">[15]Global!#REF!</definedName>
    <definedName name="net_op_expenditure_per_ATM_2009" localSheetId="9">[15]Global!#REF!</definedName>
    <definedName name="net_op_expenditure_per_ATM_2009" localSheetId="2">[15]Global!#REF!</definedName>
    <definedName name="net_op_expenditure_per_ATM_2009" localSheetId="23">[15]Global!#REF!</definedName>
    <definedName name="net_op_expenditure_per_ATM_2009">[15]Global!#REF!</definedName>
    <definedName name="net_op_expenditure_per_ATM_2010" localSheetId="4">[15]Global!#REF!</definedName>
    <definedName name="net_op_expenditure_per_ATM_2010" localSheetId="17">[15]Global!#REF!</definedName>
    <definedName name="net_op_expenditure_per_ATM_2010" localSheetId="5">[15]Global!#REF!</definedName>
    <definedName name="net_op_expenditure_per_ATM_2010" localSheetId="9">[15]Global!#REF!</definedName>
    <definedName name="net_op_expenditure_per_ATM_2010" localSheetId="2">[15]Global!#REF!</definedName>
    <definedName name="net_op_expenditure_per_ATM_2010" localSheetId="23">[15]Global!#REF!</definedName>
    <definedName name="net_op_expenditure_per_ATM_2010">[15]Global!#REF!</definedName>
    <definedName name="net_op_expenditure_per_ATM_comm" localSheetId="4">[15]Global!#REF!</definedName>
    <definedName name="net_op_expenditure_per_ATM_comm" localSheetId="17">[15]Global!#REF!</definedName>
    <definedName name="net_op_expenditure_per_ATM_comm" localSheetId="5">[15]Global!#REF!</definedName>
    <definedName name="net_op_expenditure_per_ATM_comm" localSheetId="9">[15]Global!#REF!</definedName>
    <definedName name="net_op_expenditure_per_ATM_comm" localSheetId="2">[15]Global!#REF!</definedName>
    <definedName name="net_op_expenditure_per_ATM_comm" localSheetId="23">[15]Global!#REF!</definedName>
    <definedName name="net_op_expenditure_per_ATM_comm">[15]Global!#REF!</definedName>
    <definedName name="net_op_expenditure_per_RPK_1985" localSheetId="4">[15]Global!#REF!</definedName>
    <definedName name="net_op_expenditure_per_RPK_1985" localSheetId="17">[15]Global!#REF!</definedName>
    <definedName name="net_op_expenditure_per_RPK_1985" localSheetId="5">[15]Global!#REF!</definedName>
    <definedName name="net_op_expenditure_per_RPK_1985" localSheetId="9">[15]Global!#REF!</definedName>
    <definedName name="net_op_expenditure_per_RPK_1985" localSheetId="2">[15]Global!#REF!</definedName>
    <definedName name="net_op_expenditure_per_RPK_1985" localSheetId="23">[15]Global!#REF!</definedName>
    <definedName name="net_op_expenditure_per_RPK_1985">[15]Global!#REF!</definedName>
    <definedName name="net_op_expenditure_per_RPK_1986" localSheetId="4">[15]Global!#REF!</definedName>
    <definedName name="net_op_expenditure_per_RPK_1986" localSheetId="17">[15]Global!#REF!</definedName>
    <definedName name="net_op_expenditure_per_RPK_1986" localSheetId="5">[15]Global!#REF!</definedName>
    <definedName name="net_op_expenditure_per_RPK_1986" localSheetId="9">[15]Global!#REF!</definedName>
    <definedName name="net_op_expenditure_per_RPK_1986" localSheetId="2">[15]Global!#REF!</definedName>
    <definedName name="net_op_expenditure_per_RPK_1986" localSheetId="23">[15]Global!#REF!</definedName>
    <definedName name="net_op_expenditure_per_RPK_1986">[15]Global!#REF!</definedName>
    <definedName name="net_op_expenditure_per_RPK_1987" localSheetId="4">[15]Global!#REF!</definedName>
    <definedName name="net_op_expenditure_per_RPK_1987" localSheetId="17">[15]Global!#REF!</definedName>
    <definedName name="net_op_expenditure_per_RPK_1987" localSheetId="5">[15]Global!#REF!</definedName>
    <definedName name="net_op_expenditure_per_RPK_1987" localSheetId="9">[15]Global!#REF!</definedName>
    <definedName name="net_op_expenditure_per_RPK_1987" localSheetId="2">[15]Global!#REF!</definedName>
    <definedName name="net_op_expenditure_per_RPK_1987" localSheetId="23">[15]Global!#REF!</definedName>
    <definedName name="net_op_expenditure_per_RPK_1987">[15]Global!#REF!</definedName>
    <definedName name="net_op_expenditure_per_RPK_1988" localSheetId="4">[15]Global!#REF!</definedName>
    <definedName name="net_op_expenditure_per_RPK_1988" localSheetId="17">[15]Global!#REF!</definedName>
    <definedName name="net_op_expenditure_per_RPK_1988" localSheetId="5">[15]Global!#REF!</definedName>
    <definedName name="net_op_expenditure_per_RPK_1988" localSheetId="9">[15]Global!#REF!</definedName>
    <definedName name="net_op_expenditure_per_RPK_1988" localSheetId="2">[15]Global!#REF!</definedName>
    <definedName name="net_op_expenditure_per_RPK_1988" localSheetId="23">[15]Global!#REF!</definedName>
    <definedName name="net_op_expenditure_per_RPK_1988">[15]Global!#REF!</definedName>
    <definedName name="net_op_expenditure_per_RPK_1989" localSheetId="4">[15]Global!#REF!</definedName>
    <definedName name="net_op_expenditure_per_RPK_1989" localSheetId="17">[15]Global!#REF!</definedName>
    <definedName name="net_op_expenditure_per_RPK_1989" localSheetId="5">[15]Global!#REF!</definedName>
    <definedName name="net_op_expenditure_per_RPK_1989" localSheetId="9">[15]Global!#REF!</definedName>
    <definedName name="net_op_expenditure_per_RPK_1989" localSheetId="2">[15]Global!#REF!</definedName>
    <definedName name="net_op_expenditure_per_RPK_1989" localSheetId="23">[15]Global!#REF!</definedName>
    <definedName name="net_op_expenditure_per_RPK_1989">[15]Global!#REF!</definedName>
    <definedName name="net_op_expenditure_per_RPK_1990" localSheetId="4">[15]Global!#REF!</definedName>
    <definedName name="net_op_expenditure_per_RPK_1990" localSheetId="17">[15]Global!#REF!</definedName>
    <definedName name="net_op_expenditure_per_RPK_1990" localSheetId="5">[15]Global!#REF!</definedName>
    <definedName name="net_op_expenditure_per_RPK_1990" localSheetId="9">[15]Global!#REF!</definedName>
    <definedName name="net_op_expenditure_per_RPK_1990" localSheetId="2">[15]Global!#REF!</definedName>
    <definedName name="net_op_expenditure_per_RPK_1990" localSheetId="23">[15]Global!#REF!</definedName>
    <definedName name="net_op_expenditure_per_RPK_1990">[15]Global!#REF!</definedName>
    <definedName name="net_op_expenditure_per_RPK_1991" localSheetId="4">[15]Global!#REF!</definedName>
    <definedName name="net_op_expenditure_per_RPK_1991" localSheetId="17">[15]Global!#REF!</definedName>
    <definedName name="net_op_expenditure_per_RPK_1991" localSheetId="5">[15]Global!#REF!</definedName>
    <definedName name="net_op_expenditure_per_RPK_1991" localSheetId="9">[15]Global!#REF!</definedName>
    <definedName name="net_op_expenditure_per_RPK_1991" localSheetId="2">[15]Global!#REF!</definedName>
    <definedName name="net_op_expenditure_per_RPK_1991" localSheetId="23">[15]Global!#REF!</definedName>
    <definedName name="net_op_expenditure_per_RPK_1991">[15]Global!#REF!</definedName>
    <definedName name="net_op_expenditure_per_RPK_1992" localSheetId="4">[15]Global!#REF!</definedName>
    <definedName name="net_op_expenditure_per_RPK_1992" localSheetId="17">[15]Global!#REF!</definedName>
    <definedName name="net_op_expenditure_per_RPK_1992" localSheetId="5">[15]Global!#REF!</definedName>
    <definedName name="net_op_expenditure_per_RPK_1992" localSheetId="9">[15]Global!#REF!</definedName>
    <definedName name="net_op_expenditure_per_RPK_1992" localSheetId="2">[15]Global!#REF!</definedName>
    <definedName name="net_op_expenditure_per_RPK_1992" localSheetId="23">[15]Global!#REF!</definedName>
    <definedName name="net_op_expenditure_per_RPK_1992">[15]Global!#REF!</definedName>
    <definedName name="net_op_expenditure_per_RPK_1993" localSheetId="4">[15]Global!#REF!</definedName>
    <definedName name="net_op_expenditure_per_RPK_1993" localSheetId="17">[15]Global!#REF!</definedName>
    <definedName name="net_op_expenditure_per_RPK_1993" localSheetId="5">[15]Global!#REF!</definedName>
    <definedName name="net_op_expenditure_per_RPK_1993" localSheetId="9">[15]Global!#REF!</definedName>
    <definedName name="net_op_expenditure_per_RPK_1993" localSheetId="2">[15]Global!#REF!</definedName>
    <definedName name="net_op_expenditure_per_RPK_1993" localSheetId="23">[15]Global!#REF!</definedName>
    <definedName name="net_op_expenditure_per_RPK_1993">[15]Global!#REF!</definedName>
    <definedName name="net_op_expenditure_per_RPK_1994" localSheetId="4">[15]Global!#REF!</definedName>
    <definedName name="net_op_expenditure_per_RPK_1994" localSheetId="17">[15]Global!#REF!</definedName>
    <definedName name="net_op_expenditure_per_RPK_1994" localSheetId="5">[15]Global!#REF!</definedName>
    <definedName name="net_op_expenditure_per_RPK_1994" localSheetId="9">[15]Global!#REF!</definedName>
    <definedName name="net_op_expenditure_per_RPK_1994" localSheetId="2">[15]Global!#REF!</definedName>
    <definedName name="net_op_expenditure_per_RPK_1994" localSheetId="23">[15]Global!#REF!</definedName>
    <definedName name="net_op_expenditure_per_RPK_1994">[15]Global!#REF!</definedName>
    <definedName name="net_op_expenditure_per_RPK_1995" localSheetId="4">[15]Global!#REF!</definedName>
    <definedName name="net_op_expenditure_per_RPK_1995" localSheetId="17">[15]Global!#REF!</definedName>
    <definedName name="net_op_expenditure_per_RPK_1995" localSheetId="5">[15]Global!#REF!</definedName>
    <definedName name="net_op_expenditure_per_RPK_1995" localSheetId="9">[15]Global!#REF!</definedName>
    <definedName name="net_op_expenditure_per_RPK_1995" localSheetId="2">[15]Global!#REF!</definedName>
    <definedName name="net_op_expenditure_per_RPK_1995" localSheetId="23">[15]Global!#REF!</definedName>
    <definedName name="net_op_expenditure_per_RPK_1995">[15]Global!#REF!</definedName>
    <definedName name="net_op_expenditure_per_RPK_1996" localSheetId="4">[15]Global!#REF!</definedName>
    <definedName name="net_op_expenditure_per_RPK_1996" localSheetId="17">[15]Global!#REF!</definedName>
    <definedName name="net_op_expenditure_per_RPK_1996" localSheetId="5">[15]Global!#REF!</definedName>
    <definedName name="net_op_expenditure_per_RPK_1996" localSheetId="9">[15]Global!#REF!</definedName>
    <definedName name="net_op_expenditure_per_RPK_1996" localSheetId="2">[15]Global!#REF!</definedName>
    <definedName name="net_op_expenditure_per_RPK_1996" localSheetId="23">[15]Global!#REF!</definedName>
    <definedName name="net_op_expenditure_per_RPK_1996">[15]Global!#REF!</definedName>
    <definedName name="net_op_expenditure_per_RPK_1997" localSheetId="4">[15]Global!#REF!</definedName>
    <definedName name="net_op_expenditure_per_RPK_1997" localSheetId="17">[15]Global!#REF!</definedName>
    <definedName name="net_op_expenditure_per_RPK_1997" localSheetId="5">[15]Global!#REF!</definedName>
    <definedName name="net_op_expenditure_per_RPK_1997" localSheetId="9">[15]Global!#REF!</definedName>
    <definedName name="net_op_expenditure_per_RPK_1997" localSheetId="2">[15]Global!#REF!</definedName>
    <definedName name="net_op_expenditure_per_RPK_1997" localSheetId="23">[15]Global!#REF!</definedName>
    <definedName name="net_op_expenditure_per_RPK_1997">[15]Global!#REF!</definedName>
    <definedName name="net_op_expenditure_per_RPK_1998" localSheetId="4">[15]Global!#REF!</definedName>
    <definedName name="net_op_expenditure_per_RPK_1998" localSheetId="17">[15]Global!#REF!</definedName>
    <definedName name="net_op_expenditure_per_RPK_1998" localSheetId="5">[15]Global!#REF!</definedName>
    <definedName name="net_op_expenditure_per_RPK_1998" localSheetId="9">[15]Global!#REF!</definedName>
    <definedName name="net_op_expenditure_per_RPK_1998" localSheetId="2">[15]Global!#REF!</definedName>
    <definedName name="net_op_expenditure_per_RPK_1998" localSheetId="23">[15]Global!#REF!</definedName>
    <definedName name="net_op_expenditure_per_RPK_1998">[15]Global!#REF!</definedName>
    <definedName name="net_op_expenditure_per_RPK_1999" localSheetId="4">[15]Global!#REF!</definedName>
    <definedName name="net_op_expenditure_per_RPK_1999" localSheetId="17">[15]Global!#REF!</definedName>
    <definedName name="net_op_expenditure_per_RPK_1999" localSheetId="5">[15]Global!#REF!</definedName>
    <definedName name="net_op_expenditure_per_RPK_1999" localSheetId="9">[15]Global!#REF!</definedName>
    <definedName name="net_op_expenditure_per_RPK_1999" localSheetId="2">[15]Global!#REF!</definedName>
    <definedName name="net_op_expenditure_per_RPK_1999" localSheetId="23">[15]Global!#REF!</definedName>
    <definedName name="net_op_expenditure_per_RPK_1999">[15]Global!#REF!</definedName>
    <definedName name="net_op_expenditure_per_RPK_2000" localSheetId="4">[15]Global!#REF!</definedName>
    <definedName name="net_op_expenditure_per_RPK_2000" localSheetId="17">[15]Global!#REF!</definedName>
    <definedName name="net_op_expenditure_per_RPK_2000" localSheetId="5">[15]Global!#REF!</definedName>
    <definedName name="net_op_expenditure_per_RPK_2000" localSheetId="9">[15]Global!#REF!</definedName>
    <definedName name="net_op_expenditure_per_RPK_2000" localSheetId="2">[15]Global!#REF!</definedName>
    <definedName name="net_op_expenditure_per_RPK_2000" localSheetId="23">[15]Global!#REF!</definedName>
    <definedName name="net_op_expenditure_per_RPK_2000">[15]Global!#REF!</definedName>
    <definedName name="net_op_expenditure_per_RPK_2001" localSheetId="4">[15]Global!#REF!</definedName>
    <definedName name="net_op_expenditure_per_RPK_2001" localSheetId="17">[15]Global!#REF!</definedName>
    <definedName name="net_op_expenditure_per_RPK_2001" localSheetId="5">[15]Global!#REF!</definedName>
    <definedName name="net_op_expenditure_per_RPK_2001" localSheetId="9">[15]Global!#REF!</definedName>
    <definedName name="net_op_expenditure_per_RPK_2001" localSheetId="2">[15]Global!#REF!</definedName>
    <definedName name="net_op_expenditure_per_RPK_2001" localSheetId="23">[15]Global!#REF!</definedName>
    <definedName name="net_op_expenditure_per_RPK_2001">[15]Global!#REF!</definedName>
    <definedName name="net_op_expenditure_per_RPK_2002" localSheetId="4">[15]Global!#REF!</definedName>
    <definedName name="net_op_expenditure_per_RPK_2002" localSheetId="17">[15]Global!#REF!</definedName>
    <definedName name="net_op_expenditure_per_RPK_2002" localSheetId="5">[15]Global!#REF!</definedName>
    <definedName name="net_op_expenditure_per_RPK_2002" localSheetId="9">[15]Global!#REF!</definedName>
    <definedName name="net_op_expenditure_per_RPK_2002" localSheetId="2">[15]Global!#REF!</definedName>
    <definedName name="net_op_expenditure_per_RPK_2002" localSheetId="23">[15]Global!#REF!</definedName>
    <definedName name="net_op_expenditure_per_RPK_2002">[15]Global!#REF!</definedName>
    <definedName name="net_op_expenditure_per_RPK_2003" localSheetId="4">[15]Global!#REF!</definedName>
    <definedName name="net_op_expenditure_per_RPK_2003" localSheetId="17">[15]Global!#REF!</definedName>
    <definedName name="net_op_expenditure_per_RPK_2003" localSheetId="5">[15]Global!#REF!</definedName>
    <definedName name="net_op_expenditure_per_RPK_2003" localSheetId="9">[15]Global!#REF!</definedName>
    <definedName name="net_op_expenditure_per_RPK_2003" localSheetId="2">[15]Global!#REF!</definedName>
    <definedName name="net_op_expenditure_per_RPK_2003" localSheetId="23">[15]Global!#REF!</definedName>
    <definedName name="net_op_expenditure_per_RPK_2003">[15]Global!#REF!</definedName>
    <definedName name="net_op_expenditure_per_RPK_2004" localSheetId="4">[15]Global!#REF!</definedName>
    <definedName name="net_op_expenditure_per_RPK_2004" localSheetId="17">[15]Global!#REF!</definedName>
    <definedName name="net_op_expenditure_per_RPK_2004" localSheetId="5">[15]Global!#REF!</definedName>
    <definedName name="net_op_expenditure_per_RPK_2004" localSheetId="9">[15]Global!#REF!</definedName>
    <definedName name="net_op_expenditure_per_RPK_2004" localSheetId="2">[15]Global!#REF!</definedName>
    <definedName name="net_op_expenditure_per_RPK_2004" localSheetId="23">[15]Global!#REF!</definedName>
    <definedName name="net_op_expenditure_per_RPK_2004">[15]Global!#REF!</definedName>
    <definedName name="net_op_expenditure_per_RPK_2005" localSheetId="4">[15]Global!#REF!</definedName>
    <definedName name="net_op_expenditure_per_RPK_2005" localSheetId="17">[15]Global!#REF!</definedName>
    <definedName name="net_op_expenditure_per_RPK_2005" localSheetId="5">[15]Global!#REF!</definedName>
    <definedName name="net_op_expenditure_per_RPK_2005" localSheetId="9">[15]Global!#REF!</definedName>
    <definedName name="net_op_expenditure_per_RPK_2005" localSheetId="2">[15]Global!#REF!</definedName>
    <definedName name="net_op_expenditure_per_RPK_2005" localSheetId="23">[15]Global!#REF!</definedName>
    <definedName name="net_op_expenditure_per_RPK_2005">[15]Global!#REF!</definedName>
    <definedName name="net_op_expenditure_per_RPK_2006" localSheetId="4">[15]Global!#REF!</definedName>
    <definedName name="net_op_expenditure_per_RPK_2006" localSheetId="17">[15]Global!#REF!</definedName>
    <definedName name="net_op_expenditure_per_RPK_2006" localSheetId="5">[15]Global!#REF!</definedName>
    <definedName name="net_op_expenditure_per_RPK_2006" localSheetId="9">[15]Global!#REF!</definedName>
    <definedName name="net_op_expenditure_per_RPK_2006" localSheetId="2">[15]Global!#REF!</definedName>
    <definedName name="net_op_expenditure_per_RPK_2006" localSheetId="23">[15]Global!#REF!</definedName>
    <definedName name="net_op_expenditure_per_RPK_2006">[15]Global!#REF!</definedName>
    <definedName name="net_op_expenditure_per_RPK_2007" localSheetId="4">[15]Global!#REF!</definedName>
    <definedName name="net_op_expenditure_per_RPK_2007" localSheetId="17">[15]Global!#REF!</definedName>
    <definedName name="net_op_expenditure_per_RPK_2007" localSheetId="5">[15]Global!#REF!</definedName>
    <definedName name="net_op_expenditure_per_RPK_2007" localSheetId="9">[15]Global!#REF!</definedName>
    <definedName name="net_op_expenditure_per_RPK_2007" localSheetId="2">[15]Global!#REF!</definedName>
    <definedName name="net_op_expenditure_per_RPK_2007" localSheetId="23">[15]Global!#REF!</definedName>
    <definedName name="net_op_expenditure_per_RPK_2007">[15]Global!#REF!</definedName>
    <definedName name="net_op_expenditure_per_RPK_2008" localSheetId="4">[15]Global!#REF!</definedName>
    <definedName name="net_op_expenditure_per_RPK_2008" localSheetId="17">[15]Global!#REF!</definedName>
    <definedName name="net_op_expenditure_per_RPK_2008" localSheetId="5">[15]Global!#REF!</definedName>
    <definedName name="net_op_expenditure_per_RPK_2008" localSheetId="9">[15]Global!#REF!</definedName>
    <definedName name="net_op_expenditure_per_RPK_2008" localSheetId="2">[15]Global!#REF!</definedName>
    <definedName name="net_op_expenditure_per_RPK_2008" localSheetId="23">[15]Global!#REF!</definedName>
    <definedName name="net_op_expenditure_per_RPK_2008">[15]Global!#REF!</definedName>
    <definedName name="net_op_expenditure_per_RPK_2009" localSheetId="4">[15]Global!#REF!</definedName>
    <definedName name="net_op_expenditure_per_RPK_2009" localSheetId="17">[15]Global!#REF!</definedName>
    <definedName name="net_op_expenditure_per_RPK_2009" localSheetId="5">[15]Global!#REF!</definedName>
    <definedName name="net_op_expenditure_per_RPK_2009" localSheetId="9">[15]Global!#REF!</definedName>
    <definedName name="net_op_expenditure_per_RPK_2009" localSheetId="2">[15]Global!#REF!</definedName>
    <definedName name="net_op_expenditure_per_RPK_2009" localSheetId="23">[15]Global!#REF!</definedName>
    <definedName name="net_op_expenditure_per_RPK_2009">[15]Global!#REF!</definedName>
    <definedName name="net_op_expenditure_per_RPK_2010" localSheetId="4">[15]Global!#REF!</definedName>
    <definedName name="net_op_expenditure_per_RPK_2010" localSheetId="17">[15]Global!#REF!</definedName>
    <definedName name="net_op_expenditure_per_RPK_2010" localSheetId="5">[15]Global!#REF!</definedName>
    <definedName name="net_op_expenditure_per_RPK_2010" localSheetId="9">[15]Global!#REF!</definedName>
    <definedName name="net_op_expenditure_per_RPK_2010" localSheetId="2">[15]Global!#REF!</definedName>
    <definedName name="net_op_expenditure_per_RPK_2010" localSheetId="23">[15]Global!#REF!</definedName>
    <definedName name="net_op_expenditure_per_RPK_2010">[15]Global!#REF!</definedName>
    <definedName name="net_op_expenditure_per_RPK_comm" localSheetId="4">[15]Global!#REF!</definedName>
    <definedName name="net_op_expenditure_per_RPK_comm" localSheetId="17">[15]Global!#REF!</definedName>
    <definedName name="net_op_expenditure_per_RPK_comm" localSheetId="5">[15]Global!#REF!</definedName>
    <definedName name="net_op_expenditure_per_RPK_comm" localSheetId="9">[15]Global!#REF!</definedName>
    <definedName name="net_op_expenditure_per_RPK_comm" localSheetId="2">[15]Global!#REF!</definedName>
    <definedName name="net_op_expenditure_per_RPK_comm" localSheetId="23">[15]Global!#REF!</definedName>
    <definedName name="net_op_expenditure_per_RPK_comm">[15]Global!#REF!</definedName>
    <definedName name="net_op_expenditure_per_RPM_1985" localSheetId="4">[15]Global!#REF!</definedName>
    <definedName name="net_op_expenditure_per_RPM_1985" localSheetId="17">[15]Global!#REF!</definedName>
    <definedName name="net_op_expenditure_per_RPM_1985" localSheetId="5">[15]Global!#REF!</definedName>
    <definedName name="net_op_expenditure_per_RPM_1985" localSheetId="9">[15]Global!#REF!</definedName>
    <definedName name="net_op_expenditure_per_RPM_1985" localSheetId="2">[15]Global!#REF!</definedName>
    <definedName name="net_op_expenditure_per_RPM_1985" localSheetId="23">[15]Global!#REF!</definedName>
    <definedName name="net_op_expenditure_per_RPM_1985">[15]Global!#REF!</definedName>
    <definedName name="net_op_expenditure_per_RPM_1986" localSheetId="4">[15]Global!#REF!</definedName>
    <definedName name="net_op_expenditure_per_RPM_1986" localSheetId="17">[15]Global!#REF!</definedName>
    <definedName name="net_op_expenditure_per_RPM_1986" localSheetId="5">[15]Global!#REF!</definedName>
    <definedName name="net_op_expenditure_per_RPM_1986" localSheetId="9">[15]Global!#REF!</definedName>
    <definedName name="net_op_expenditure_per_RPM_1986" localSheetId="2">[15]Global!#REF!</definedName>
    <definedName name="net_op_expenditure_per_RPM_1986" localSheetId="23">[15]Global!#REF!</definedName>
    <definedName name="net_op_expenditure_per_RPM_1986">[15]Global!#REF!</definedName>
    <definedName name="net_op_expenditure_per_RPM_1987" localSheetId="4">[15]Global!#REF!</definedName>
    <definedName name="net_op_expenditure_per_RPM_1987" localSheetId="17">[15]Global!#REF!</definedName>
    <definedName name="net_op_expenditure_per_RPM_1987" localSheetId="5">[15]Global!#REF!</definedName>
    <definedName name="net_op_expenditure_per_RPM_1987" localSheetId="9">[15]Global!#REF!</definedName>
    <definedName name="net_op_expenditure_per_RPM_1987" localSheetId="2">[15]Global!#REF!</definedName>
    <definedName name="net_op_expenditure_per_RPM_1987" localSheetId="23">[15]Global!#REF!</definedName>
    <definedName name="net_op_expenditure_per_RPM_1987">[15]Global!#REF!</definedName>
    <definedName name="net_op_expenditure_per_RPM_1988" localSheetId="4">[15]Global!#REF!</definedName>
    <definedName name="net_op_expenditure_per_RPM_1988" localSheetId="17">[15]Global!#REF!</definedName>
    <definedName name="net_op_expenditure_per_RPM_1988" localSheetId="5">[15]Global!#REF!</definedName>
    <definedName name="net_op_expenditure_per_RPM_1988" localSheetId="9">[15]Global!#REF!</definedName>
    <definedName name="net_op_expenditure_per_RPM_1988" localSheetId="2">[15]Global!#REF!</definedName>
    <definedName name="net_op_expenditure_per_RPM_1988" localSheetId="23">[15]Global!#REF!</definedName>
    <definedName name="net_op_expenditure_per_RPM_1988">[15]Global!#REF!</definedName>
    <definedName name="net_op_expenditure_per_RPM_1989" localSheetId="4">[15]Global!#REF!</definedName>
    <definedName name="net_op_expenditure_per_RPM_1989" localSheetId="17">[15]Global!#REF!</definedName>
    <definedName name="net_op_expenditure_per_RPM_1989" localSheetId="5">[15]Global!#REF!</definedName>
    <definedName name="net_op_expenditure_per_RPM_1989" localSheetId="9">[15]Global!#REF!</definedName>
    <definedName name="net_op_expenditure_per_RPM_1989" localSheetId="2">[15]Global!#REF!</definedName>
    <definedName name="net_op_expenditure_per_RPM_1989" localSheetId="23">[15]Global!#REF!</definedName>
    <definedName name="net_op_expenditure_per_RPM_1989">[15]Global!#REF!</definedName>
    <definedName name="net_op_expenditure_per_RPM_1990" localSheetId="4">[15]Global!#REF!</definedName>
    <definedName name="net_op_expenditure_per_RPM_1990" localSheetId="17">[15]Global!#REF!</definedName>
    <definedName name="net_op_expenditure_per_RPM_1990" localSheetId="5">[15]Global!#REF!</definedName>
    <definedName name="net_op_expenditure_per_RPM_1990" localSheetId="9">[15]Global!#REF!</definedName>
    <definedName name="net_op_expenditure_per_RPM_1990" localSheetId="2">[15]Global!#REF!</definedName>
    <definedName name="net_op_expenditure_per_RPM_1990" localSheetId="23">[15]Global!#REF!</definedName>
    <definedName name="net_op_expenditure_per_RPM_1990">[15]Global!#REF!</definedName>
    <definedName name="net_op_expenditure_per_RPM_1991" localSheetId="4">[15]Global!#REF!</definedName>
    <definedName name="net_op_expenditure_per_RPM_1991" localSheetId="17">[15]Global!#REF!</definedName>
    <definedName name="net_op_expenditure_per_RPM_1991" localSheetId="5">[15]Global!#REF!</definedName>
    <definedName name="net_op_expenditure_per_RPM_1991" localSheetId="9">[15]Global!#REF!</definedName>
    <definedName name="net_op_expenditure_per_RPM_1991" localSheetId="2">[15]Global!#REF!</definedName>
    <definedName name="net_op_expenditure_per_RPM_1991" localSheetId="23">[15]Global!#REF!</definedName>
    <definedName name="net_op_expenditure_per_RPM_1991">[15]Global!#REF!</definedName>
    <definedName name="net_op_expenditure_per_RPM_1992" localSheetId="4">[15]Global!#REF!</definedName>
    <definedName name="net_op_expenditure_per_RPM_1992" localSheetId="17">[15]Global!#REF!</definedName>
    <definedName name="net_op_expenditure_per_RPM_1992" localSheetId="5">[15]Global!#REF!</definedName>
    <definedName name="net_op_expenditure_per_RPM_1992" localSheetId="9">[15]Global!#REF!</definedName>
    <definedName name="net_op_expenditure_per_RPM_1992" localSheetId="2">[15]Global!#REF!</definedName>
    <definedName name="net_op_expenditure_per_RPM_1992" localSheetId="23">[15]Global!#REF!</definedName>
    <definedName name="net_op_expenditure_per_RPM_1992">[15]Global!#REF!</definedName>
    <definedName name="net_op_expenditure_per_RPM_1993" localSheetId="4">[15]Global!#REF!</definedName>
    <definedName name="net_op_expenditure_per_RPM_1993" localSheetId="17">[15]Global!#REF!</definedName>
    <definedName name="net_op_expenditure_per_RPM_1993" localSheetId="5">[15]Global!#REF!</definedName>
    <definedName name="net_op_expenditure_per_RPM_1993" localSheetId="9">[15]Global!#REF!</definedName>
    <definedName name="net_op_expenditure_per_RPM_1993" localSheetId="2">[15]Global!#REF!</definedName>
    <definedName name="net_op_expenditure_per_RPM_1993" localSheetId="23">[15]Global!#REF!</definedName>
    <definedName name="net_op_expenditure_per_RPM_1993">[15]Global!#REF!</definedName>
    <definedName name="net_op_expenditure_per_RPM_1994" localSheetId="4">[15]Global!#REF!</definedName>
    <definedName name="net_op_expenditure_per_RPM_1994" localSheetId="17">[15]Global!#REF!</definedName>
    <definedName name="net_op_expenditure_per_RPM_1994" localSheetId="5">[15]Global!#REF!</definedName>
    <definedName name="net_op_expenditure_per_RPM_1994" localSheetId="9">[15]Global!#REF!</definedName>
    <definedName name="net_op_expenditure_per_RPM_1994" localSheetId="2">[15]Global!#REF!</definedName>
    <definedName name="net_op_expenditure_per_RPM_1994" localSheetId="23">[15]Global!#REF!</definedName>
    <definedName name="net_op_expenditure_per_RPM_1994">[15]Global!#REF!</definedName>
    <definedName name="net_op_expenditure_per_RPM_1995" localSheetId="4">[15]Global!#REF!</definedName>
    <definedName name="net_op_expenditure_per_RPM_1995" localSheetId="17">[15]Global!#REF!</definedName>
    <definedName name="net_op_expenditure_per_RPM_1995" localSheetId="5">[15]Global!#REF!</definedName>
    <definedName name="net_op_expenditure_per_RPM_1995" localSheetId="9">[15]Global!#REF!</definedName>
    <definedName name="net_op_expenditure_per_RPM_1995" localSheetId="2">[15]Global!#REF!</definedName>
    <definedName name="net_op_expenditure_per_RPM_1995" localSheetId="23">[15]Global!#REF!</definedName>
    <definedName name="net_op_expenditure_per_RPM_1995">[15]Global!#REF!</definedName>
    <definedName name="net_op_expenditure_per_RPM_1996" localSheetId="4">[15]Global!#REF!</definedName>
    <definedName name="net_op_expenditure_per_RPM_1996" localSheetId="17">[15]Global!#REF!</definedName>
    <definedName name="net_op_expenditure_per_RPM_1996" localSheetId="5">[15]Global!#REF!</definedName>
    <definedName name="net_op_expenditure_per_RPM_1996" localSheetId="9">[15]Global!#REF!</definedName>
    <definedName name="net_op_expenditure_per_RPM_1996" localSheetId="2">[15]Global!#REF!</definedName>
    <definedName name="net_op_expenditure_per_RPM_1996" localSheetId="23">[15]Global!#REF!</definedName>
    <definedName name="net_op_expenditure_per_RPM_1996">[15]Global!#REF!</definedName>
    <definedName name="net_op_expenditure_per_RPM_1997" localSheetId="4">[15]Global!#REF!</definedName>
    <definedName name="net_op_expenditure_per_RPM_1997" localSheetId="17">[15]Global!#REF!</definedName>
    <definedName name="net_op_expenditure_per_RPM_1997" localSheetId="5">[15]Global!#REF!</definedName>
    <definedName name="net_op_expenditure_per_RPM_1997" localSheetId="9">[15]Global!#REF!</definedName>
    <definedName name="net_op_expenditure_per_RPM_1997" localSheetId="2">[15]Global!#REF!</definedName>
    <definedName name="net_op_expenditure_per_RPM_1997" localSheetId="23">[15]Global!#REF!</definedName>
    <definedName name="net_op_expenditure_per_RPM_1997">[15]Global!#REF!</definedName>
    <definedName name="net_op_expenditure_per_RPM_1998" localSheetId="4">[15]Global!#REF!</definedName>
    <definedName name="net_op_expenditure_per_RPM_1998" localSheetId="17">[15]Global!#REF!</definedName>
    <definedName name="net_op_expenditure_per_RPM_1998" localSheetId="5">[15]Global!#REF!</definedName>
    <definedName name="net_op_expenditure_per_RPM_1998" localSheetId="9">[15]Global!#REF!</definedName>
    <definedName name="net_op_expenditure_per_RPM_1998" localSheetId="2">[15]Global!#REF!</definedName>
    <definedName name="net_op_expenditure_per_RPM_1998" localSheetId="23">[15]Global!#REF!</definedName>
    <definedName name="net_op_expenditure_per_RPM_1998">[15]Global!#REF!</definedName>
    <definedName name="net_op_expenditure_per_RPM_1999" localSheetId="4">[15]Global!#REF!</definedName>
    <definedName name="net_op_expenditure_per_RPM_1999" localSheetId="17">[15]Global!#REF!</definedName>
    <definedName name="net_op_expenditure_per_RPM_1999" localSheetId="5">[15]Global!#REF!</definedName>
    <definedName name="net_op_expenditure_per_RPM_1999" localSheetId="9">[15]Global!#REF!</definedName>
    <definedName name="net_op_expenditure_per_RPM_1999" localSheetId="2">[15]Global!#REF!</definedName>
    <definedName name="net_op_expenditure_per_RPM_1999" localSheetId="23">[15]Global!#REF!</definedName>
    <definedName name="net_op_expenditure_per_RPM_1999">[15]Global!#REF!</definedName>
    <definedName name="net_op_expenditure_per_RPM_2000" localSheetId="4">[15]Global!#REF!</definedName>
    <definedName name="net_op_expenditure_per_RPM_2000" localSheetId="17">[15]Global!#REF!</definedName>
    <definedName name="net_op_expenditure_per_RPM_2000" localSheetId="5">[15]Global!#REF!</definedName>
    <definedName name="net_op_expenditure_per_RPM_2000" localSheetId="9">[15]Global!#REF!</definedName>
    <definedName name="net_op_expenditure_per_RPM_2000" localSheetId="2">[15]Global!#REF!</definedName>
    <definedName name="net_op_expenditure_per_RPM_2000" localSheetId="23">[15]Global!#REF!</definedName>
    <definedName name="net_op_expenditure_per_RPM_2000">[15]Global!#REF!</definedName>
    <definedName name="net_op_expenditure_per_RPM_2001" localSheetId="4">[15]Global!#REF!</definedName>
    <definedName name="net_op_expenditure_per_RPM_2001" localSheetId="17">[15]Global!#REF!</definedName>
    <definedName name="net_op_expenditure_per_RPM_2001" localSheetId="5">[15]Global!#REF!</definedName>
    <definedName name="net_op_expenditure_per_RPM_2001" localSheetId="9">[15]Global!#REF!</definedName>
    <definedName name="net_op_expenditure_per_RPM_2001" localSheetId="2">[15]Global!#REF!</definedName>
    <definedName name="net_op_expenditure_per_RPM_2001" localSheetId="23">[15]Global!#REF!</definedName>
    <definedName name="net_op_expenditure_per_RPM_2001">[15]Global!#REF!</definedName>
    <definedName name="net_op_expenditure_per_RPM_2002" localSheetId="4">[15]Global!#REF!</definedName>
    <definedName name="net_op_expenditure_per_RPM_2002" localSheetId="17">[15]Global!#REF!</definedName>
    <definedName name="net_op_expenditure_per_RPM_2002" localSheetId="5">[15]Global!#REF!</definedName>
    <definedName name="net_op_expenditure_per_RPM_2002" localSheetId="9">[15]Global!#REF!</definedName>
    <definedName name="net_op_expenditure_per_RPM_2002" localSheetId="2">[15]Global!#REF!</definedName>
    <definedName name="net_op_expenditure_per_RPM_2002" localSheetId="23">[15]Global!#REF!</definedName>
    <definedName name="net_op_expenditure_per_RPM_2002">[15]Global!#REF!</definedName>
    <definedName name="net_op_expenditure_per_RPM_2003" localSheetId="4">[15]Global!#REF!</definedName>
    <definedName name="net_op_expenditure_per_RPM_2003" localSheetId="17">[15]Global!#REF!</definedName>
    <definedName name="net_op_expenditure_per_RPM_2003" localSheetId="5">[15]Global!#REF!</definedName>
    <definedName name="net_op_expenditure_per_RPM_2003" localSheetId="9">[15]Global!#REF!</definedName>
    <definedName name="net_op_expenditure_per_RPM_2003" localSheetId="2">[15]Global!#REF!</definedName>
    <definedName name="net_op_expenditure_per_RPM_2003" localSheetId="23">[15]Global!#REF!</definedName>
    <definedName name="net_op_expenditure_per_RPM_2003">[15]Global!#REF!</definedName>
    <definedName name="net_op_expenditure_per_RPM_2004" localSheetId="4">[15]Global!#REF!</definedName>
    <definedName name="net_op_expenditure_per_RPM_2004" localSheetId="17">[15]Global!#REF!</definedName>
    <definedName name="net_op_expenditure_per_RPM_2004" localSheetId="5">[15]Global!#REF!</definedName>
    <definedName name="net_op_expenditure_per_RPM_2004" localSheetId="9">[15]Global!#REF!</definedName>
    <definedName name="net_op_expenditure_per_RPM_2004" localSheetId="2">[15]Global!#REF!</definedName>
    <definedName name="net_op_expenditure_per_RPM_2004" localSheetId="23">[15]Global!#REF!</definedName>
    <definedName name="net_op_expenditure_per_RPM_2004">[15]Global!#REF!</definedName>
    <definedName name="net_op_expenditure_per_RPM_2005" localSheetId="4">[15]Global!#REF!</definedName>
    <definedName name="net_op_expenditure_per_RPM_2005" localSheetId="17">[15]Global!#REF!</definedName>
    <definedName name="net_op_expenditure_per_RPM_2005" localSheetId="5">[15]Global!#REF!</definedName>
    <definedName name="net_op_expenditure_per_RPM_2005" localSheetId="9">[15]Global!#REF!</definedName>
    <definedName name="net_op_expenditure_per_RPM_2005" localSheetId="2">[15]Global!#REF!</definedName>
    <definedName name="net_op_expenditure_per_RPM_2005" localSheetId="23">[15]Global!#REF!</definedName>
    <definedName name="net_op_expenditure_per_RPM_2005">[15]Global!#REF!</definedName>
    <definedName name="net_op_expenditure_per_RPM_2006" localSheetId="4">[15]Global!#REF!</definedName>
    <definedName name="net_op_expenditure_per_RPM_2006" localSheetId="17">[15]Global!#REF!</definedName>
    <definedName name="net_op_expenditure_per_RPM_2006" localSheetId="5">[15]Global!#REF!</definedName>
    <definedName name="net_op_expenditure_per_RPM_2006" localSheetId="9">[15]Global!#REF!</definedName>
    <definedName name="net_op_expenditure_per_RPM_2006" localSheetId="2">[15]Global!#REF!</definedName>
    <definedName name="net_op_expenditure_per_RPM_2006" localSheetId="23">[15]Global!#REF!</definedName>
    <definedName name="net_op_expenditure_per_RPM_2006">[15]Global!#REF!</definedName>
    <definedName name="net_op_expenditure_per_RPM_2007" localSheetId="4">[15]Global!#REF!</definedName>
    <definedName name="net_op_expenditure_per_RPM_2007" localSheetId="17">[15]Global!#REF!</definedName>
    <definedName name="net_op_expenditure_per_RPM_2007" localSheetId="5">[15]Global!#REF!</definedName>
    <definedName name="net_op_expenditure_per_RPM_2007" localSheetId="9">[15]Global!#REF!</definedName>
    <definedName name="net_op_expenditure_per_RPM_2007" localSheetId="2">[15]Global!#REF!</definedName>
    <definedName name="net_op_expenditure_per_RPM_2007" localSheetId="23">[15]Global!#REF!</definedName>
    <definedName name="net_op_expenditure_per_RPM_2007">[15]Global!#REF!</definedName>
    <definedName name="net_op_expenditure_per_RPM_2008" localSheetId="4">[15]Global!#REF!</definedName>
    <definedName name="net_op_expenditure_per_RPM_2008" localSheetId="17">[15]Global!#REF!</definedName>
    <definedName name="net_op_expenditure_per_RPM_2008" localSheetId="5">[15]Global!#REF!</definedName>
    <definedName name="net_op_expenditure_per_RPM_2008" localSheetId="9">[15]Global!#REF!</definedName>
    <definedName name="net_op_expenditure_per_RPM_2008" localSheetId="2">[15]Global!#REF!</definedName>
    <definedName name="net_op_expenditure_per_RPM_2008" localSheetId="23">[15]Global!#REF!</definedName>
    <definedName name="net_op_expenditure_per_RPM_2008">[15]Global!#REF!</definedName>
    <definedName name="net_op_expenditure_per_RPM_2009" localSheetId="4">[15]Global!#REF!</definedName>
    <definedName name="net_op_expenditure_per_RPM_2009" localSheetId="17">[15]Global!#REF!</definedName>
    <definedName name="net_op_expenditure_per_RPM_2009" localSheetId="5">[15]Global!#REF!</definedName>
    <definedName name="net_op_expenditure_per_RPM_2009" localSheetId="9">[15]Global!#REF!</definedName>
    <definedName name="net_op_expenditure_per_RPM_2009" localSheetId="2">[15]Global!#REF!</definedName>
    <definedName name="net_op_expenditure_per_RPM_2009" localSheetId="23">[15]Global!#REF!</definedName>
    <definedName name="net_op_expenditure_per_RPM_2009">[15]Global!#REF!</definedName>
    <definedName name="net_op_expenditure_per_RPM_2010" localSheetId="4">[15]Global!#REF!</definedName>
    <definedName name="net_op_expenditure_per_RPM_2010" localSheetId="17">[15]Global!#REF!</definedName>
    <definedName name="net_op_expenditure_per_RPM_2010" localSheetId="5">[15]Global!#REF!</definedName>
    <definedName name="net_op_expenditure_per_RPM_2010" localSheetId="9">[15]Global!#REF!</definedName>
    <definedName name="net_op_expenditure_per_RPM_2010" localSheetId="2">[15]Global!#REF!</definedName>
    <definedName name="net_op_expenditure_per_RPM_2010" localSheetId="23">[15]Global!#REF!</definedName>
    <definedName name="net_op_expenditure_per_RPM_2010">[15]Global!#REF!</definedName>
    <definedName name="net_op_expenditure_per_RPM_comm" localSheetId="4">[15]Global!#REF!</definedName>
    <definedName name="net_op_expenditure_per_RPM_comm" localSheetId="17">[15]Global!#REF!</definedName>
    <definedName name="net_op_expenditure_per_RPM_comm" localSheetId="5">[15]Global!#REF!</definedName>
    <definedName name="net_op_expenditure_per_RPM_comm" localSheetId="9">[15]Global!#REF!</definedName>
    <definedName name="net_op_expenditure_per_RPM_comm" localSheetId="2">[15]Global!#REF!</definedName>
    <definedName name="net_op_expenditure_per_RPM_comm" localSheetId="23">[15]Global!#REF!</definedName>
    <definedName name="net_op_expenditure_per_RPM_comm">[15]Global!#REF!</definedName>
    <definedName name="net_op_expenditure_per_RTK_1985" localSheetId="4">[15]Global!#REF!</definedName>
    <definedName name="net_op_expenditure_per_RTK_1985" localSheetId="17">[15]Global!#REF!</definedName>
    <definedName name="net_op_expenditure_per_RTK_1985" localSheetId="5">[15]Global!#REF!</definedName>
    <definedName name="net_op_expenditure_per_RTK_1985" localSheetId="9">[15]Global!#REF!</definedName>
    <definedName name="net_op_expenditure_per_RTK_1985" localSheetId="2">[15]Global!#REF!</definedName>
    <definedName name="net_op_expenditure_per_RTK_1985" localSheetId="23">[15]Global!#REF!</definedName>
    <definedName name="net_op_expenditure_per_RTK_1985">[15]Global!#REF!</definedName>
    <definedName name="net_op_expenditure_per_RTK_1986" localSheetId="4">[15]Global!#REF!</definedName>
    <definedName name="net_op_expenditure_per_RTK_1986" localSheetId="17">[15]Global!#REF!</definedName>
    <definedName name="net_op_expenditure_per_RTK_1986" localSheetId="5">[15]Global!#REF!</definedName>
    <definedName name="net_op_expenditure_per_RTK_1986" localSheetId="9">[15]Global!#REF!</definedName>
    <definedName name="net_op_expenditure_per_RTK_1986" localSheetId="2">[15]Global!#REF!</definedName>
    <definedName name="net_op_expenditure_per_RTK_1986" localSheetId="23">[15]Global!#REF!</definedName>
    <definedName name="net_op_expenditure_per_RTK_1986">[15]Global!#REF!</definedName>
    <definedName name="net_op_expenditure_per_RTK_1987" localSheetId="4">[15]Global!#REF!</definedName>
    <definedName name="net_op_expenditure_per_RTK_1987" localSheetId="17">[15]Global!#REF!</definedName>
    <definedName name="net_op_expenditure_per_RTK_1987" localSheetId="5">[15]Global!#REF!</definedName>
    <definedName name="net_op_expenditure_per_RTK_1987" localSheetId="9">[15]Global!#REF!</definedName>
    <definedName name="net_op_expenditure_per_RTK_1987" localSheetId="2">[15]Global!#REF!</definedName>
    <definedName name="net_op_expenditure_per_RTK_1987" localSheetId="23">[15]Global!#REF!</definedName>
    <definedName name="net_op_expenditure_per_RTK_1987">[15]Global!#REF!</definedName>
    <definedName name="net_op_expenditure_per_RTK_1988" localSheetId="4">[15]Global!#REF!</definedName>
    <definedName name="net_op_expenditure_per_RTK_1988" localSheetId="17">[15]Global!#REF!</definedName>
    <definedName name="net_op_expenditure_per_RTK_1988" localSheetId="5">[15]Global!#REF!</definedName>
    <definedName name="net_op_expenditure_per_RTK_1988" localSheetId="9">[15]Global!#REF!</definedName>
    <definedName name="net_op_expenditure_per_RTK_1988" localSheetId="2">[15]Global!#REF!</definedName>
    <definedName name="net_op_expenditure_per_RTK_1988" localSheetId="23">[15]Global!#REF!</definedName>
    <definedName name="net_op_expenditure_per_RTK_1988">[15]Global!#REF!</definedName>
    <definedName name="net_op_expenditure_per_RTK_1989" localSheetId="4">[15]Global!#REF!</definedName>
    <definedName name="net_op_expenditure_per_RTK_1989" localSheetId="17">[15]Global!#REF!</definedName>
    <definedName name="net_op_expenditure_per_RTK_1989" localSheetId="5">[15]Global!#REF!</definedName>
    <definedName name="net_op_expenditure_per_RTK_1989" localSheetId="9">[15]Global!#REF!</definedName>
    <definedName name="net_op_expenditure_per_RTK_1989" localSheetId="2">[15]Global!#REF!</definedName>
    <definedName name="net_op_expenditure_per_RTK_1989" localSheetId="23">[15]Global!#REF!</definedName>
    <definedName name="net_op_expenditure_per_RTK_1989">[15]Global!#REF!</definedName>
    <definedName name="net_op_expenditure_per_RTK_1990" localSheetId="4">[15]Global!#REF!</definedName>
    <definedName name="net_op_expenditure_per_RTK_1990" localSheetId="17">[15]Global!#REF!</definedName>
    <definedName name="net_op_expenditure_per_RTK_1990" localSheetId="5">[15]Global!#REF!</definedName>
    <definedName name="net_op_expenditure_per_RTK_1990" localSheetId="9">[15]Global!#REF!</definedName>
    <definedName name="net_op_expenditure_per_RTK_1990" localSheetId="2">[15]Global!#REF!</definedName>
    <definedName name="net_op_expenditure_per_RTK_1990" localSheetId="23">[15]Global!#REF!</definedName>
    <definedName name="net_op_expenditure_per_RTK_1990">[15]Global!#REF!</definedName>
    <definedName name="net_op_expenditure_per_RTK_1991" localSheetId="4">[15]Global!#REF!</definedName>
    <definedName name="net_op_expenditure_per_RTK_1991" localSheetId="17">[15]Global!#REF!</definedName>
    <definedName name="net_op_expenditure_per_RTK_1991" localSheetId="5">[15]Global!#REF!</definedName>
    <definedName name="net_op_expenditure_per_RTK_1991" localSheetId="9">[15]Global!#REF!</definedName>
    <definedName name="net_op_expenditure_per_RTK_1991" localSheetId="2">[15]Global!#REF!</definedName>
    <definedName name="net_op_expenditure_per_RTK_1991" localSheetId="23">[15]Global!#REF!</definedName>
    <definedName name="net_op_expenditure_per_RTK_1991">[15]Global!#REF!</definedName>
    <definedName name="net_op_expenditure_per_RTK_1992" localSheetId="4">[15]Global!#REF!</definedName>
    <definedName name="net_op_expenditure_per_RTK_1992" localSheetId="17">[15]Global!#REF!</definedName>
    <definedName name="net_op_expenditure_per_RTK_1992" localSheetId="5">[15]Global!#REF!</definedName>
    <definedName name="net_op_expenditure_per_RTK_1992" localSheetId="9">[15]Global!#REF!</definedName>
    <definedName name="net_op_expenditure_per_RTK_1992" localSheetId="2">[15]Global!#REF!</definedName>
    <definedName name="net_op_expenditure_per_RTK_1992" localSheetId="23">[15]Global!#REF!</definedName>
    <definedName name="net_op_expenditure_per_RTK_1992">[15]Global!#REF!</definedName>
    <definedName name="net_op_expenditure_per_RTK_1993" localSheetId="4">[15]Global!#REF!</definedName>
    <definedName name="net_op_expenditure_per_RTK_1993" localSheetId="17">[15]Global!#REF!</definedName>
    <definedName name="net_op_expenditure_per_RTK_1993" localSheetId="5">[15]Global!#REF!</definedName>
    <definedName name="net_op_expenditure_per_RTK_1993" localSheetId="9">[15]Global!#REF!</definedName>
    <definedName name="net_op_expenditure_per_RTK_1993" localSheetId="2">[15]Global!#REF!</definedName>
    <definedName name="net_op_expenditure_per_RTK_1993" localSheetId="23">[15]Global!#REF!</definedName>
    <definedName name="net_op_expenditure_per_RTK_1993">[15]Global!#REF!</definedName>
    <definedName name="net_op_expenditure_per_RTK_1994" localSheetId="4">[15]Global!#REF!</definedName>
    <definedName name="net_op_expenditure_per_RTK_1994" localSheetId="17">[15]Global!#REF!</definedName>
    <definedName name="net_op_expenditure_per_RTK_1994" localSheetId="5">[15]Global!#REF!</definedName>
    <definedName name="net_op_expenditure_per_RTK_1994" localSheetId="9">[15]Global!#REF!</definedName>
    <definedName name="net_op_expenditure_per_RTK_1994" localSheetId="2">[15]Global!#REF!</definedName>
    <definedName name="net_op_expenditure_per_RTK_1994" localSheetId="23">[15]Global!#REF!</definedName>
    <definedName name="net_op_expenditure_per_RTK_1994">[15]Global!#REF!</definedName>
    <definedName name="net_op_expenditure_per_RTK_1995" localSheetId="4">[15]Global!#REF!</definedName>
    <definedName name="net_op_expenditure_per_RTK_1995" localSheetId="17">[15]Global!#REF!</definedName>
    <definedName name="net_op_expenditure_per_RTK_1995" localSheetId="5">[15]Global!#REF!</definedName>
    <definedName name="net_op_expenditure_per_RTK_1995" localSheetId="9">[15]Global!#REF!</definedName>
    <definedName name="net_op_expenditure_per_RTK_1995" localSheetId="2">[15]Global!#REF!</definedName>
    <definedName name="net_op_expenditure_per_RTK_1995" localSheetId="23">[15]Global!#REF!</definedName>
    <definedName name="net_op_expenditure_per_RTK_1995">[15]Global!#REF!</definedName>
    <definedName name="net_op_expenditure_per_RTK_1996" localSheetId="4">[15]Global!#REF!</definedName>
    <definedName name="net_op_expenditure_per_RTK_1996" localSheetId="17">[15]Global!#REF!</definedName>
    <definedName name="net_op_expenditure_per_RTK_1996" localSheetId="5">[15]Global!#REF!</definedName>
    <definedName name="net_op_expenditure_per_RTK_1996" localSheetId="9">[15]Global!#REF!</definedName>
    <definedName name="net_op_expenditure_per_RTK_1996" localSheetId="2">[15]Global!#REF!</definedName>
    <definedName name="net_op_expenditure_per_RTK_1996" localSheetId="23">[15]Global!#REF!</definedName>
    <definedName name="net_op_expenditure_per_RTK_1996">[15]Global!#REF!</definedName>
    <definedName name="net_op_expenditure_per_RTK_1997" localSheetId="4">[15]Global!#REF!</definedName>
    <definedName name="net_op_expenditure_per_RTK_1997" localSheetId="17">[15]Global!#REF!</definedName>
    <definedName name="net_op_expenditure_per_RTK_1997" localSheetId="5">[15]Global!#REF!</definedName>
    <definedName name="net_op_expenditure_per_RTK_1997" localSheetId="9">[15]Global!#REF!</definedName>
    <definedName name="net_op_expenditure_per_RTK_1997" localSheetId="2">[15]Global!#REF!</definedName>
    <definedName name="net_op_expenditure_per_RTK_1997" localSheetId="23">[15]Global!#REF!</definedName>
    <definedName name="net_op_expenditure_per_RTK_1997">[15]Global!#REF!</definedName>
    <definedName name="net_op_expenditure_per_RTK_1998" localSheetId="4">[15]Global!#REF!</definedName>
    <definedName name="net_op_expenditure_per_RTK_1998" localSheetId="17">[15]Global!#REF!</definedName>
    <definedName name="net_op_expenditure_per_RTK_1998" localSheetId="5">[15]Global!#REF!</definedName>
    <definedName name="net_op_expenditure_per_RTK_1998" localSheetId="9">[15]Global!#REF!</definedName>
    <definedName name="net_op_expenditure_per_RTK_1998" localSheetId="2">[15]Global!#REF!</definedName>
    <definedName name="net_op_expenditure_per_RTK_1998" localSheetId="23">[15]Global!#REF!</definedName>
    <definedName name="net_op_expenditure_per_RTK_1998">[15]Global!#REF!</definedName>
    <definedName name="net_op_expenditure_per_RTK_1999" localSheetId="4">[15]Global!#REF!</definedName>
    <definedName name="net_op_expenditure_per_RTK_1999" localSheetId="17">[15]Global!#REF!</definedName>
    <definedName name="net_op_expenditure_per_RTK_1999" localSheetId="5">[15]Global!#REF!</definedName>
    <definedName name="net_op_expenditure_per_RTK_1999" localSheetId="9">[15]Global!#REF!</definedName>
    <definedName name="net_op_expenditure_per_RTK_1999" localSheetId="2">[15]Global!#REF!</definedName>
    <definedName name="net_op_expenditure_per_RTK_1999" localSheetId="23">[15]Global!#REF!</definedName>
    <definedName name="net_op_expenditure_per_RTK_1999">[15]Global!#REF!</definedName>
    <definedName name="net_op_expenditure_per_RTK_2000" localSheetId="4">[15]Global!#REF!</definedName>
    <definedName name="net_op_expenditure_per_RTK_2000" localSheetId="17">[15]Global!#REF!</definedName>
    <definedName name="net_op_expenditure_per_RTK_2000" localSheetId="5">[15]Global!#REF!</definedName>
    <definedName name="net_op_expenditure_per_RTK_2000" localSheetId="9">[15]Global!#REF!</definedName>
    <definedName name="net_op_expenditure_per_RTK_2000" localSheetId="2">[15]Global!#REF!</definedName>
    <definedName name="net_op_expenditure_per_RTK_2000" localSheetId="23">[15]Global!#REF!</definedName>
    <definedName name="net_op_expenditure_per_RTK_2000">[15]Global!#REF!</definedName>
    <definedName name="net_op_expenditure_per_RTK_2001" localSheetId="4">[15]Global!#REF!</definedName>
    <definedName name="net_op_expenditure_per_RTK_2001" localSheetId="17">[15]Global!#REF!</definedName>
    <definedName name="net_op_expenditure_per_RTK_2001" localSheetId="5">[15]Global!#REF!</definedName>
    <definedName name="net_op_expenditure_per_RTK_2001" localSheetId="9">[15]Global!#REF!</definedName>
    <definedName name="net_op_expenditure_per_RTK_2001" localSheetId="2">[15]Global!#REF!</definedName>
    <definedName name="net_op_expenditure_per_RTK_2001" localSheetId="23">[15]Global!#REF!</definedName>
    <definedName name="net_op_expenditure_per_RTK_2001">[15]Global!#REF!</definedName>
    <definedName name="net_op_expenditure_per_RTK_2002" localSheetId="4">[15]Global!#REF!</definedName>
    <definedName name="net_op_expenditure_per_RTK_2002" localSheetId="17">[15]Global!#REF!</definedName>
    <definedName name="net_op_expenditure_per_RTK_2002" localSheetId="5">[15]Global!#REF!</definedName>
    <definedName name="net_op_expenditure_per_RTK_2002" localSheetId="9">[15]Global!#REF!</definedName>
    <definedName name="net_op_expenditure_per_RTK_2002" localSheetId="2">[15]Global!#REF!</definedName>
    <definedName name="net_op_expenditure_per_RTK_2002" localSheetId="23">[15]Global!#REF!</definedName>
    <definedName name="net_op_expenditure_per_RTK_2002">[15]Global!#REF!</definedName>
    <definedName name="net_op_expenditure_per_RTK_2003" localSheetId="4">[15]Global!#REF!</definedName>
    <definedName name="net_op_expenditure_per_RTK_2003" localSheetId="17">[15]Global!#REF!</definedName>
    <definedName name="net_op_expenditure_per_RTK_2003" localSheetId="5">[15]Global!#REF!</definedName>
    <definedName name="net_op_expenditure_per_RTK_2003" localSheetId="9">[15]Global!#REF!</definedName>
    <definedName name="net_op_expenditure_per_RTK_2003" localSheetId="2">[15]Global!#REF!</definedName>
    <definedName name="net_op_expenditure_per_RTK_2003" localSheetId="23">[15]Global!#REF!</definedName>
    <definedName name="net_op_expenditure_per_RTK_2003">[15]Global!#REF!</definedName>
    <definedName name="net_op_expenditure_per_RTK_2004" localSheetId="4">[15]Global!#REF!</definedName>
    <definedName name="net_op_expenditure_per_RTK_2004" localSheetId="17">[15]Global!#REF!</definedName>
    <definedName name="net_op_expenditure_per_RTK_2004" localSheetId="5">[15]Global!#REF!</definedName>
    <definedName name="net_op_expenditure_per_RTK_2004" localSheetId="9">[15]Global!#REF!</definedName>
    <definedName name="net_op_expenditure_per_RTK_2004" localSheetId="2">[15]Global!#REF!</definedName>
    <definedName name="net_op_expenditure_per_RTK_2004" localSheetId="23">[15]Global!#REF!</definedName>
    <definedName name="net_op_expenditure_per_RTK_2004">[15]Global!#REF!</definedName>
    <definedName name="net_op_expenditure_per_RTK_2005" localSheetId="4">[15]Global!#REF!</definedName>
    <definedName name="net_op_expenditure_per_RTK_2005" localSheetId="17">[15]Global!#REF!</definedName>
    <definedName name="net_op_expenditure_per_RTK_2005" localSheetId="5">[15]Global!#REF!</definedName>
    <definedName name="net_op_expenditure_per_RTK_2005" localSheetId="9">[15]Global!#REF!</definedName>
    <definedName name="net_op_expenditure_per_RTK_2005" localSheetId="2">[15]Global!#REF!</definedName>
    <definedName name="net_op_expenditure_per_RTK_2005" localSheetId="23">[15]Global!#REF!</definedName>
    <definedName name="net_op_expenditure_per_RTK_2005">[15]Global!#REF!</definedName>
    <definedName name="net_op_expenditure_per_RTK_2006" localSheetId="4">[15]Global!#REF!</definedName>
    <definedName name="net_op_expenditure_per_RTK_2006" localSheetId="17">[15]Global!#REF!</definedName>
    <definedName name="net_op_expenditure_per_RTK_2006" localSheetId="5">[15]Global!#REF!</definedName>
    <definedName name="net_op_expenditure_per_RTK_2006" localSheetId="9">[15]Global!#REF!</definedName>
    <definedName name="net_op_expenditure_per_RTK_2006" localSheetId="2">[15]Global!#REF!</definedName>
    <definedName name="net_op_expenditure_per_RTK_2006" localSheetId="23">[15]Global!#REF!</definedName>
    <definedName name="net_op_expenditure_per_RTK_2006">[15]Global!#REF!</definedName>
    <definedName name="net_op_expenditure_per_RTK_2007" localSheetId="4">[15]Global!#REF!</definedName>
    <definedName name="net_op_expenditure_per_RTK_2007" localSheetId="17">[15]Global!#REF!</definedName>
    <definedName name="net_op_expenditure_per_RTK_2007" localSheetId="5">[15]Global!#REF!</definedName>
    <definedName name="net_op_expenditure_per_RTK_2007" localSheetId="9">[15]Global!#REF!</definedName>
    <definedName name="net_op_expenditure_per_RTK_2007" localSheetId="2">[15]Global!#REF!</definedName>
    <definedName name="net_op_expenditure_per_RTK_2007" localSheetId="23">[15]Global!#REF!</definedName>
    <definedName name="net_op_expenditure_per_RTK_2007">[15]Global!#REF!</definedName>
    <definedName name="net_op_expenditure_per_RTK_2008" localSheetId="4">[15]Global!#REF!</definedName>
    <definedName name="net_op_expenditure_per_RTK_2008" localSheetId="17">[15]Global!#REF!</definedName>
    <definedName name="net_op_expenditure_per_RTK_2008" localSheetId="5">[15]Global!#REF!</definedName>
    <definedName name="net_op_expenditure_per_RTK_2008" localSheetId="9">[15]Global!#REF!</definedName>
    <definedName name="net_op_expenditure_per_RTK_2008" localSheetId="2">[15]Global!#REF!</definedName>
    <definedName name="net_op_expenditure_per_RTK_2008" localSheetId="23">[15]Global!#REF!</definedName>
    <definedName name="net_op_expenditure_per_RTK_2008">[15]Global!#REF!</definedName>
    <definedName name="net_op_expenditure_per_RTK_2009" localSheetId="4">[15]Global!#REF!</definedName>
    <definedName name="net_op_expenditure_per_RTK_2009" localSheetId="17">[15]Global!#REF!</definedName>
    <definedName name="net_op_expenditure_per_RTK_2009" localSheetId="5">[15]Global!#REF!</definedName>
    <definedName name="net_op_expenditure_per_RTK_2009" localSheetId="9">[15]Global!#REF!</definedName>
    <definedName name="net_op_expenditure_per_RTK_2009" localSheetId="2">[15]Global!#REF!</definedName>
    <definedName name="net_op_expenditure_per_RTK_2009" localSheetId="23">[15]Global!#REF!</definedName>
    <definedName name="net_op_expenditure_per_RTK_2009">[15]Global!#REF!</definedName>
    <definedName name="net_op_expenditure_per_RTK_2010" localSheetId="4">[15]Global!#REF!</definedName>
    <definedName name="net_op_expenditure_per_RTK_2010" localSheetId="17">[15]Global!#REF!</definedName>
    <definedName name="net_op_expenditure_per_RTK_2010" localSheetId="5">[15]Global!#REF!</definedName>
    <definedName name="net_op_expenditure_per_RTK_2010" localSheetId="9">[15]Global!#REF!</definedName>
    <definedName name="net_op_expenditure_per_RTK_2010" localSheetId="2">[15]Global!#REF!</definedName>
    <definedName name="net_op_expenditure_per_RTK_2010" localSheetId="23">[15]Global!#REF!</definedName>
    <definedName name="net_op_expenditure_per_RTK_2010">[15]Global!#REF!</definedName>
    <definedName name="net_op_expenditure_per_RTK_comm" localSheetId="4">[15]Global!#REF!</definedName>
    <definedName name="net_op_expenditure_per_RTK_comm" localSheetId="17">[15]Global!#REF!</definedName>
    <definedName name="net_op_expenditure_per_RTK_comm" localSheetId="5">[15]Global!#REF!</definedName>
    <definedName name="net_op_expenditure_per_RTK_comm" localSheetId="9">[15]Global!#REF!</definedName>
    <definedName name="net_op_expenditure_per_RTK_comm" localSheetId="2">[15]Global!#REF!</definedName>
    <definedName name="net_op_expenditure_per_RTK_comm" localSheetId="23">[15]Global!#REF!</definedName>
    <definedName name="net_op_expenditure_per_RTK_comm">[15]Global!#REF!</definedName>
    <definedName name="net_op_expenditure_per_RTM_1985" localSheetId="4">[15]Global!#REF!</definedName>
    <definedName name="net_op_expenditure_per_RTM_1985" localSheetId="17">[15]Global!#REF!</definedName>
    <definedName name="net_op_expenditure_per_RTM_1985" localSheetId="5">[15]Global!#REF!</definedName>
    <definedName name="net_op_expenditure_per_RTM_1985" localSheetId="9">[15]Global!#REF!</definedName>
    <definedName name="net_op_expenditure_per_RTM_1985" localSheetId="2">[15]Global!#REF!</definedName>
    <definedName name="net_op_expenditure_per_RTM_1985" localSheetId="23">[15]Global!#REF!</definedName>
    <definedName name="net_op_expenditure_per_RTM_1985">[15]Global!#REF!</definedName>
    <definedName name="net_op_expenditure_per_RTM_1986" localSheetId="4">[15]Global!#REF!</definedName>
    <definedName name="net_op_expenditure_per_RTM_1986" localSheetId="17">[15]Global!#REF!</definedName>
    <definedName name="net_op_expenditure_per_RTM_1986" localSheetId="5">[15]Global!#REF!</definedName>
    <definedName name="net_op_expenditure_per_RTM_1986" localSheetId="9">[15]Global!#REF!</definedName>
    <definedName name="net_op_expenditure_per_RTM_1986" localSheetId="2">[15]Global!#REF!</definedName>
    <definedName name="net_op_expenditure_per_RTM_1986" localSheetId="23">[15]Global!#REF!</definedName>
    <definedName name="net_op_expenditure_per_RTM_1986">[15]Global!#REF!</definedName>
    <definedName name="net_op_expenditure_per_RTM_1987" localSheetId="4">[15]Global!#REF!</definedName>
    <definedName name="net_op_expenditure_per_RTM_1987" localSheetId="17">[15]Global!#REF!</definedName>
    <definedName name="net_op_expenditure_per_RTM_1987" localSheetId="5">[15]Global!#REF!</definedName>
    <definedName name="net_op_expenditure_per_RTM_1987" localSheetId="9">[15]Global!#REF!</definedName>
    <definedName name="net_op_expenditure_per_RTM_1987" localSheetId="2">[15]Global!#REF!</definedName>
    <definedName name="net_op_expenditure_per_RTM_1987" localSheetId="23">[15]Global!#REF!</definedName>
    <definedName name="net_op_expenditure_per_RTM_1987">[15]Global!#REF!</definedName>
    <definedName name="net_op_expenditure_per_RTM_1988" localSheetId="4">[15]Global!#REF!</definedName>
    <definedName name="net_op_expenditure_per_RTM_1988" localSheetId="17">[15]Global!#REF!</definedName>
    <definedName name="net_op_expenditure_per_RTM_1988" localSheetId="5">[15]Global!#REF!</definedName>
    <definedName name="net_op_expenditure_per_RTM_1988" localSheetId="9">[15]Global!#REF!</definedName>
    <definedName name="net_op_expenditure_per_RTM_1988" localSheetId="2">[15]Global!#REF!</definedName>
    <definedName name="net_op_expenditure_per_RTM_1988" localSheetId="23">[15]Global!#REF!</definedName>
    <definedName name="net_op_expenditure_per_RTM_1988">[15]Global!#REF!</definedName>
    <definedName name="net_op_expenditure_per_RTM_1989" localSheetId="4">[15]Global!#REF!</definedName>
    <definedName name="net_op_expenditure_per_RTM_1989" localSheetId="17">[15]Global!#REF!</definedName>
    <definedName name="net_op_expenditure_per_RTM_1989" localSheetId="5">[15]Global!#REF!</definedName>
    <definedName name="net_op_expenditure_per_RTM_1989" localSheetId="9">[15]Global!#REF!</definedName>
    <definedName name="net_op_expenditure_per_RTM_1989" localSheetId="2">[15]Global!#REF!</definedName>
    <definedName name="net_op_expenditure_per_RTM_1989" localSheetId="23">[15]Global!#REF!</definedName>
    <definedName name="net_op_expenditure_per_RTM_1989">[15]Global!#REF!</definedName>
    <definedName name="net_op_expenditure_per_RTM_1990" localSheetId="4">[15]Global!#REF!</definedName>
    <definedName name="net_op_expenditure_per_RTM_1990" localSheetId="17">[15]Global!#REF!</definedName>
    <definedName name="net_op_expenditure_per_RTM_1990" localSheetId="5">[15]Global!#REF!</definedName>
    <definedName name="net_op_expenditure_per_RTM_1990" localSheetId="9">[15]Global!#REF!</definedName>
    <definedName name="net_op_expenditure_per_RTM_1990" localSheetId="2">[15]Global!#REF!</definedName>
    <definedName name="net_op_expenditure_per_RTM_1990" localSheetId="23">[15]Global!#REF!</definedName>
    <definedName name="net_op_expenditure_per_RTM_1990">[15]Global!#REF!</definedName>
    <definedName name="net_op_expenditure_per_RTM_1991" localSheetId="4">[15]Global!#REF!</definedName>
    <definedName name="net_op_expenditure_per_RTM_1991" localSheetId="17">[15]Global!#REF!</definedName>
    <definedName name="net_op_expenditure_per_RTM_1991" localSheetId="5">[15]Global!#REF!</definedName>
    <definedName name="net_op_expenditure_per_RTM_1991" localSheetId="9">[15]Global!#REF!</definedName>
    <definedName name="net_op_expenditure_per_RTM_1991" localSheetId="2">[15]Global!#REF!</definedName>
    <definedName name="net_op_expenditure_per_RTM_1991" localSheetId="23">[15]Global!#REF!</definedName>
    <definedName name="net_op_expenditure_per_RTM_1991">[15]Global!#REF!</definedName>
    <definedName name="net_op_expenditure_per_RTM_1992" localSheetId="4">[15]Global!#REF!</definedName>
    <definedName name="net_op_expenditure_per_RTM_1992" localSheetId="17">[15]Global!#REF!</definedName>
    <definedName name="net_op_expenditure_per_RTM_1992" localSheetId="5">[15]Global!#REF!</definedName>
    <definedName name="net_op_expenditure_per_RTM_1992" localSheetId="9">[15]Global!#REF!</definedName>
    <definedName name="net_op_expenditure_per_RTM_1992" localSheetId="2">[15]Global!#REF!</definedName>
    <definedName name="net_op_expenditure_per_RTM_1992" localSheetId="23">[15]Global!#REF!</definedName>
    <definedName name="net_op_expenditure_per_RTM_1992">[15]Global!#REF!</definedName>
    <definedName name="net_op_expenditure_per_RTM_1993" localSheetId="4">[15]Global!#REF!</definedName>
    <definedName name="net_op_expenditure_per_RTM_1993" localSheetId="17">[15]Global!#REF!</definedName>
    <definedName name="net_op_expenditure_per_RTM_1993" localSheetId="5">[15]Global!#REF!</definedName>
    <definedName name="net_op_expenditure_per_RTM_1993" localSheetId="9">[15]Global!#REF!</definedName>
    <definedName name="net_op_expenditure_per_RTM_1993" localSheetId="2">[15]Global!#REF!</definedName>
    <definedName name="net_op_expenditure_per_RTM_1993" localSheetId="23">[15]Global!#REF!</definedName>
    <definedName name="net_op_expenditure_per_RTM_1993">[15]Global!#REF!</definedName>
    <definedName name="net_op_expenditure_per_RTM_1994" localSheetId="4">[15]Global!#REF!</definedName>
    <definedName name="net_op_expenditure_per_RTM_1994" localSheetId="17">[15]Global!#REF!</definedName>
    <definedName name="net_op_expenditure_per_RTM_1994" localSheetId="5">[15]Global!#REF!</definedName>
    <definedName name="net_op_expenditure_per_RTM_1994" localSheetId="9">[15]Global!#REF!</definedName>
    <definedName name="net_op_expenditure_per_RTM_1994" localSheetId="2">[15]Global!#REF!</definedName>
    <definedName name="net_op_expenditure_per_RTM_1994" localSheetId="23">[15]Global!#REF!</definedName>
    <definedName name="net_op_expenditure_per_RTM_1994">[15]Global!#REF!</definedName>
    <definedName name="net_op_expenditure_per_RTM_1995" localSheetId="4">[15]Global!#REF!</definedName>
    <definedName name="net_op_expenditure_per_RTM_1995" localSheetId="17">[15]Global!#REF!</definedName>
    <definedName name="net_op_expenditure_per_RTM_1995" localSheetId="5">[15]Global!#REF!</definedName>
    <definedName name="net_op_expenditure_per_RTM_1995" localSheetId="9">[15]Global!#REF!</definedName>
    <definedName name="net_op_expenditure_per_RTM_1995" localSheetId="2">[15]Global!#REF!</definedName>
    <definedName name="net_op_expenditure_per_RTM_1995" localSheetId="23">[15]Global!#REF!</definedName>
    <definedName name="net_op_expenditure_per_RTM_1995">[15]Global!#REF!</definedName>
    <definedName name="net_op_expenditure_per_RTM_1996" localSheetId="4">[15]Global!#REF!</definedName>
    <definedName name="net_op_expenditure_per_RTM_1996" localSheetId="17">[15]Global!#REF!</definedName>
    <definedName name="net_op_expenditure_per_RTM_1996" localSheetId="5">[15]Global!#REF!</definedName>
    <definedName name="net_op_expenditure_per_RTM_1996" localSheetId="9">[15]Global!#REF!</definedName>
    <definedName name="net_op_expenditure_per_RTM_1996" localSheetId="2">[15]Global!#REF!</definedName>
    <definedName name="net_op_expenditure_per_RTM_1996" localSheetId="23">[15]Global!#REF!</definedName>
    <definedName name="net_op_expenditure_per_RTM_1996">[15]Global!#REF!</definedName>
    <definedName name="net_op_expenditure_per_RTM_1997" localSheetId="4">[15]Global!#REF!</definedName>
    <definedName name="net_op_expenditure_per_RTM_1997" localSheetId="17">[15]Global!#REF!</definedName>
    <definedName name="net_op_expenditure_per_RTM_1997" localSheetId="5">[15]Global!#REF!</definedName>
    <definedName name="net_op_expenditure_per_RTM_1997" localSheetId="9">[15]Global!#REF!</definedName>
    <definedName name="net_op_expenditure_per_RTM_1997" localSheetId="2">[15]Global!#REF!</definedName>
    <definedName name="net_op_expenditure_per_RTM_1997" localSheetId="23">[15]Global!#REF!</definedName>
    <definedName name="net_op_expenditure_per_RTM_1997">[15]Global!#REF!</definedName>
    <definedName name="net_op_expenditure_per_RTM_1998" localSheetId="4">[15]Global!#REF!</definedName>
    <definedName name="net_op_expenditure_per_RTM_1998" localSheetId="17">[15]Global!#REF!</definedName>
    <definedName name="net_op_expenditure_per_RTM_1998" localSheetId="5">[15]Global!#REF!</definedName>
    <definedName name="net_op_expenditure_per_RTM_1998" localSheetId="9">[15]Global!#REF!</definedName>
    <definedName name="net_op_expenditure_per_RTM_1998" localSheetId="2">[15]Global!#REF!</definedName>
    <definedName name="net_op_expenditure_per_RTM_1998" localSheetId="23">[15]Global!#REF!</definedName>
    <definedName name="net_op_expenditure_per_RTM_1998">[15]Global!#REF!</definedName>
    <definedName name="net_op_expenditure_per_RTM_1999" localSheetId="4">[15]Global!#REF!</definedName>
    <definedName name="net_op_expenditure_per_RTM_1999" localSheetId="17">[15]Global!#REF!</definedName>
    <definedName name="net_op_expenditure_per_RTM_1999" localSheetId="5">[15]Global!#REF!</definedName>
    <definedName name="net_op_expenditure_per_RTM_1999" localSheetId="9">[15]Global!#REF!</definedName>
    <definedName name="net_op_expenditure_per_RTM_1999" localSheetId="2">[15]Global!#REF!</definedName>
    <definedName name="net_op_expenditure_per_RTM_1999" localSheetId="23">[15]Global!#REF!</definedName>
    <definedName name="net_op_expenditure_per_RTM_1999">[15]Global!#REF!</definedName>
    <definedName name="net_op_expenditure_per_RTM_2000" localSheetId="4">[15]Global!#REF!</definedName>
    <definedName name="net_op_expenditure_per_RTM_2000" localSheetId="17">[15]Global!#REF!</definedName>
    <definedName name="net_op_expenditure_per_RTM_2000" localSheetId="5">[15]Global!#REF!</definedName>
    <definedName name="net_op_expenditure_per_RTM_2000" localSheetId="9">[15]Global!#REF!</definedName>
    <definedName name="net_op_expenditure_per_RTM_2000" localSheetId="2">[15]Global!#REF!</definedName>
    <definedName name="net_op_expenditure_per_RTM_2000" localSheetId="23">[15]Global!#REF!</definedName>
    <definedName name="net_op_expenditure_per_RTM_2000">[15]Global!#REF!</definedName>
    <definedName name="net_op_expenditure_per_RTM_2001" localSheetId="4">[15]Global!#REF!</definedName>
    <definedName name="net_op_expenditure_per_RTM_2001" localSheetId="17">[15]Global!#REF!</definedName>
    <definedName name="net_op_expenditure_per_RTM_2001" localSheetId="5">[15]Global!#REF!</definedName>
    <definedName name="net_op_expenditure_per_RTM_2001" localSheetId="9">[15]Global!#REF!</definedName>
    <definedName name="net_op_expenditure_per_RTM_2001" localSheetId="2">[15]Global!#REF!</definedName>
    <definedName name="net_op_expenditure_per_RTM_2001" localSheetId="23">[15]Global!#REF!</definedName>
    <definedName name="net_op_expenditure_per_RTM_2001">[15]Global!#REF!</definedName>
    <definedName name="net_op_expenditure_per_RTM_2002" localSheetId="4">[15]Global!#REF!</definedName>
    <definedName name="net_op_expenditure_per_RTM_2002" localSheetId="17">[15]Global!#REF!</definedName>
    <definedName name="net_op_expenditure_per_RTM_2002" localSheetId="5">[15]Global!#REF!</definedName>
    <definedName name="net_op_expenditure_per_RTM_2002" localSheetId="9">[15]Global!#REF!</definedName>
    <definedName name="net_op_expenditure_per_RTM_2002" localSheetId="2">[15]Global!#REF!</definedName>
    <definedName name="net_op_expenditure_per_RTM_2002" localSheetId="23">[15]Global!#REF!</definedName>
    <definedName name="net_op_expenditure_per_RTM_2002">[15]Global!#REF!</definedName>
    <definedName name="net_op_expenditure_per_RTM_2003" localSheetId="4">[15]Global!#REF!</definedName>
    <definedName name="net_op_expenditure_per_RTM_2003" localSheetId="17">[15]Global!#REF!</definedName>
    <definedName name="net_op_expenditure_per_RTM_2003" localSheetId="5">[15]Global!#REF!</definedName>
    <definedName name="net_op_expenditure_per_RTM_2003" localSheetId="9">[15]Global!#REF!</definedName>
    <definedName name="net_op_expenditure_per_RTM_2003" localSheetId="2">[15]Global!#REF!</definedName>
    <definedName name="net_op_expenditure_per_RTM_2003" localSheetId="23">[15]Global!#REF!</definedName>
    <definedName name="net_op_expenditure_per_RTM_2003">[15]Global!#REF!</definedName>
    <definedName name="net_op_expenditure_per_RTM_2004" localSheetId="4">[15]Global!#REF!</definedName>
    <definedName name="net_op_expenditure_per_RTM_2004" localSheetId="17">[15]Global!#REF!</definedName>
    <definedName name="net_op_expenditure_per_RTM_2004" localSheetId="5">[15]Global!#REF!</definedName>
    <definedName name="net_op_expenditure_per_RTM_2004" localSheetId="9">[15]Global!#REF!</definedName>
    <definedName name="net_op_expenditure_per_RTM_2004" localSheetId="2">[15]Global!#REF!</definedName>
    <definedName name="net_op_expenditure_per_RTM_2004" localSheetId="23">[15]Global!#REF!</definedName>
    <definedName name="net_op_expenditure_per_RTM_2004">[15]Global!#REF!</definedName>
    <definedName name="net_op_expenditure_per_RTM_2005" localSheetId="4">[15]Global!#REF!</definedName>
    <definedName name="net_op_expenditure_per_RTM_2005" localSheetId="17">[15]Global!#REF!</definedName>
    <definedName name="net_op_expenditure_per_RTM_2005" localSheetId="5">[15]Global!#REF!</definedName>
    <definedName name="net_op_expenditure_per_RTM_2005" localSheetId="9">[15]Global!#REF!</definedName>
    <definedName name="net_op_expenditure_per_RTM_2005" localSheetId="2">[15]Global!#REF!</definedName>
    <definedName name="net_op_expenditure_per_RTM_2005" localSheetId="23">[15]Global!#REF!</definedName>
    <definedName name="net_op_expenditure_per_RTM_2005">[15]Global!#REF!</definedName>
    <definedName name="net_op_expenditure_per_RTM_2006" localSheetId="4">[15]Global!#REF!</definedName>
    <definedName name="net_op_expenditure_per_RTM_2006" localSheetId="17">[15]Global!#REF!</definedName>
    <definedName name="net_op_expenditure_per_RTM_2006" localSheetId="5">[15]Global!#REF!</definedName>
    <definedName name="net_op_expenditure_per_RTM_2006" localSheetId="9">[15]Global!#REF!</definedName>
    <definedName name="net_op_expenditure_per_RTM_2006" localSheetId="2">[15]Global!#REF!</definedName>
    <definedName name="net_op_expenditure_per_RTM_2006" localSheetId="23">[15]Global!#REF!</definedName>
    <definedName name="net_op_expenditure_per_RTM_2006">[15]Global!#REF!</definedName>
    <definedName name="net_op_expenditure_per_RTM_2007" localSheetId="4">[15]Global!#REF!</definedName>
    <definedName name="net_op_expenditure_per_RTM_2007" localSheetId="17">[15]Global!#REF!</definedName>
    <definedName name="net_op_expenditure_per_RTM_2007" localSheetId="5">[15]Global!#REF!</definedName>
    <definedName name="net_op_expenditure_per_RTM_2007" localSheetId="9">[15]Global!#REF!</definedName>
    <definedName name="net_op_expenditure_per_RTM_2007" localSheetId="2">[15]Global!#REF!</definedName>
    <definedName name="net_op_expenditure_per_RTM_2007" localSheetId="23">[15]Global!#REF!</definedName>
    <definedName name="net_op_expenditure_per_RTM_2007">[15]Global!#REF!</definedName>
    <definedName name="net_op_expenditure_per_RTM_2008" localSheetId="4">[15]Global!#REF!</definedName>
    <definedName name="net_op_expenditure_per_RTM_2008" localSheetId="17">[15]Global!#REF!</definedName>
    <definedName name="net_op_expenditure_per_RTM_2008" localSheetId="5">[15]Global!#REF!</definedName>
    <definedName name="net_op_expenditure_per_RTM_2008" localSheetId="9">[15]Global!#REF!</definedName>
    <definedName name="net_op_expenditure_per_RTM_2008" localSheetId="2">[15]Global!#REF!</definedName>
    <definedName name="net_op_expenditure_per_RTM_2008" localSheetId="23">[15]Global!#REF!</definedName>
    <definedName name="net_op_expenditure_per_RTM_2008">[15]Global!#REF!</definedName>
    <definedName name="net_op_expenditure_per_RTM_2009" localSheetId="4">[15]Global!#REF!</definedName>
    <definedName name="net_op_expenditure_per_RTM_2009" localSheetId="17">[15]Global!#REF!</definedName>
    <definedName name="net_op_expenditure_per_RTM_2009" localSheetId="5">[15]Global!#REF!</definedName>
    <definedName name="net_op_expenditure_per_RTM_2009" localSheetId="9">[15]Global!#REF!</definedName>
    <definedName name="net_op_expenditure_per_RTM_2009" localSheetId="2">[15]Global!#REF!</definedName>
    <definedName name="net_op_expenditure_per_RTM_2009" localSheetId="23">[15]Global!#REF!</definedName>
    <definedName name="net_op_expenditure_per_RTM_2009">[15]Global!#REF!</definedName>
    <definedName name="net_op_expenditure_per_RTM_2010" localSheetId="4">[15]Global!#REF!</definedName>
    <definedName name="net_op_expenditure_per_RTM_2010" localSheetId="17">[15]Global!#REF!</definedName>
    <definedName name="net_op_expenditure_per_RTM_2010" localSheetId="5">[15]Global!#REF!</definedName>
    <definedName name="net_op_expenditure_per_RTM_2010" localSheetId="9">[15]Global!#REF!</definedName>
    <definedName name="net_op_expenditure_per_RTM_2010" localSheetId="2">[15]Global!#REF!</definedName>
    <definedName name="net_op_expenditure_per_RTM_2010" localSheetId="23">[15]Global!#REF!</definedName>
    <definedName name="net_op_expenditure_per_RTM_2010">[15]Global!#REF!</definedName>
    <definedName name="net_op_expenditure_per_RTM_comm" localSheetId="4">[15]Global!#REF!</definedName>
    <definedName name="net_op_expenditure_per_RTM_comm" localSheetId="17">[15]Global!#REF!</definedName>
    <definedName name="net_op_expenditure_per_RTM_comm" localSheetId="5">[15]Global!#REF!</definedName>
    <definedName name="net_op_expenditure_per_RTM_comm" localSheetId="9">[15]Global!#REF!</definedName>
    <definedName name="net_op_expenditure_per_RTM_comm" localSheetId="2">[15]Global!#REF!</definedName>
    <definedName name="net_op_expenditure_per_RTM_comm" localSheetId="23">[15]Global!#REF!</definedName>
    <definedName name="net_op_expenditure_per_RTM_comm">[15]Global!#REF!</definedName>
    <definedName name="Net_PPE">'[8]Invested capital_VDF'!$C$33:$AU$33</definedName>
    <definedName name="Net_PPE_DCF">[8]DCF_VDF!$C$75:$AZ$75</definedName>
    <definedName name="Net_PPE_growth_fore">[8]Forecasts_VDF!$H$157:$K$157</definedName>
    <definedName name="Net_profit" localSheetId="4">#REF!</definedName>
    <definedName name="Net_profit" localSheetId="17">#REF!</definedName>
    <definedName name="Net_profit" localSheetId="5">#REF!</definedName>
    <definedName name="Net_profit" localSheetId="9">#REF!</definedName>
    <definedName name="Net_profit" localSheetId="2">#REF!</definedName>
    <definedName name="Net_profit" localSheetId="23">#REF!</definedName>
    <definedName name="Net_profit">#REF!</definedName>
    <definedName name="Net_Profit_after_Minorities" localSheetId="4">#REF!</definedName>
    <definedName name="Net_Profit_after_Minorities" localSheetId="17">#REF!</definedName>
    <definedName name="Net_Profit_after_Minorities" localSheetId="5">#REF!</definedName>
    <definedName name="Net_Profit_after_Minorities" localSheetId="9">#REF!</definedName>
    <definedName name="Net_Profit_after_Minorities" localSheetId="2">#REF!</definedName>
    <definedName name="Net_Profit_after_Minorities" localSheetId="23">#REF!</definedName>
    <definedName name="Net_Profit_after_Minorities">#REF!</definedName>
    <definedName name="Net_property_under_capital_leases">'[8]Invested capital_VDF'!$C$34:$AU$34</definedName>
    <definedName name="Net_sales">[8]NOPAT_VDF!$C$8:$AE$8</definedName>
    <definedName name="Net_sales_DCF">[8]DCF_VDF!$C$9:$AZ$9</definedName>
    <definedName name="Net_sales_fore">[8]Forecasts_VDF!$E$7:$G$7</definedName>
    <definedName name="Net_sales_growth_fore">[8]Forecasts_VDF!$H$53:$K$53</definedName>
    <definedName name="Net_Tax_Benefit_of_Non_Op_Charges_Gains">[8]NOPAT_VDF!$C$35:$AZ$35</definedName>
    <definedName name="Net_Unrealized_Gains_Losses">'[8]Invested capital_VDF'!$C$79:$AZ$79</definedName>
    <definedName name="Net_Working_Capital" localSheetId="4">#REF!</definedName>
    <definedName name="Net_Working_Capital" localSheetId="17">#REF!</definedName>
    <definedName name="Net_Working_Capital" localSheetId="5">#REF!</definedName>
    <definedName name="Net_Working_Capital" localSheetId="9">#REF!</definedName>
    <definedName name="Net_Working_Capital" localSheetId="2">#REF!</definedName>
    <definedName name="Net_Working_Capital" localSheetId="23">#REF!</definedName>
    <definedName name="Net_Working_Capital">#REF!</definedName>
    <definedName name="Net_working_capital_DCF">[8]DCF_VDF!$C$74:$AZ$74</definedName>
    <definedName name="Net_working_capital_turns">'[8]Invested capital_VDF'!$C$97:$AU$97</definedName>
    <definedName name="Net_working_capital_turns_DCF">[8]DCF_VDF!$C$80:$AZ$80</definedName>
    <definedName name="Net_Worth_Share__DM" localSheetId="4">#REF!</definedName>
    <definedName name="Net_Worth_Share__DM" localSheetId="17">#REF!</definedName>
    <definedName name="Net_Worth_Share__DM" localSheetId="5">#REF!</definedName>
    <definedName name="Net_Worth_Share__DM" localSheetId="9">#REF!</definedName>
    <definedName name="Net_Worth_Share__DM" localSheetId="2">#REF!</definedName>
    <definedName name="Net_Worth_Share__DM" localSheetId="23">#REF!</definedName>
    <definedName name="Net_Worth_Share__DM">#REF!</definedName>
    <definedName name="NETSALES" localSheetId="4">#REF!</definedName>
    <definedName name="NETSALES" localSheetId="17">#REF!</definedName>
    <definedName name="NETSALES" localSheetId="5">#REF!</definedName>
    <definedName name="NETSALES" localSheetId="9">#REF!</definedName>
    <definedName name="NETSALES" localSheetId="2">#REF!</definedName>
    <definedName name="NETSALES" localSheetId="23">#REF!</definedName>
    <definedName name="NETSALES">#REF!</definedName>
    <definedName name="nettoskuld" localSheetId="4">[7]bilisva!#REF!</definedName>
    <definedName name="nettoskuld" localSheetId="17">[7]bilisva!#REF!</definedName>
    <definedName name="nettoskuld" localSheetId="5">[7]bilisva!#REF!</definedName>
    <definedName name="nettoskuld" localSheetId="9">[7]bilisva!#REF!</definedName>
    <definedName name="nettoskuld" localSheetId="2">[7]bilisva!#REF!</definedName>
    <definedName name="nettoskuld" localSheetId="23">[7]bilisva!#REF!</definedName>
    <definedName name="nettoskuld">[7]bilisva!#REF!</definedName>
    <definedName name="NetWC_turns_fore">[8]Forecasts_VDF!$E$77:$K$77</definedName>
    <definedName name="NIBCLs">'[8]Invested capital_VDF'!$C$24:$AE$24</definedName>
    <definedName name="NIBDEBT" localSheetId="4">#REF!</definedName>
    <definedName name="NIBDEBT" localSheetId="17">#REF!</definedName>
    <definedName name="NIBDEBT" localSheetId="5">#REF!</definedName>
    <definedName name="NIBDEBT" localSheetId="9">#REF!</definedName>
    <definedName name="NIBDEBT" localSheetId="2">#REF!</definedName>
    <definedName name="NIBDEBT" localSheetId="23">#REF!</definedName>
    <definedName name="NIBDEBT">#REF!</definedName>
    <definedName name="NINT" localSheetId="4">#REF!</definedName>
    <definedName name="NINT" localSheetId="17">#REF!</definedName>
    <definedName name="NINT" localSheetId="5">#REF!</definedName>
    <definedName name="NINT" localSheetId="9">#REF!</definedName>
    <definedName name="NINT" localSheetId="2">#REF!</definedName>
    <definedName name="NINT" localSheetId="23">#REF!</definedName>
    <definedName name="NINT">#REF!</definedName>
    <definedName name="NOK">[2]CCY!$D$762</definedName>
    <definedName name="Non_recurring_costs" localSheetId="4">#REF!</definedName>
    <definedName name="Non_recurring_costs" localSheetId="17">#REF!</definedName>
    <definedName name="Non_recurring_costs" localSheetId="5">#REF!</definedName>
    <definedName name="Non_recurring_costs" localSheetId="9">#REF!</definedName>
    <definedName name="Non_recurring_costs" localSheetId="2">#REF!</definedName>
    <definedName name="Non_recurring_costs" localSheetId="23">#REF!</definedName>
    <definedName name="Non_recurring_costs">#REF!</definedName>
    <definedName name="Non_recurring_income" localSheetId="4">#REF!</definedName>
    <definedName name="Non_recurring_income" localSheetId="17">#REF!</definedName>
    <definedName name="Non_recurring_income" localSheetId="5">#REF!</definedName>
    <definedName name="Non_recurring_income" localSheetId="9">#REF!</definedName>
    <definedName name="Non_recurring_income" localSheetId="2">#REF!</definedName>
    <definedName name="Non_recurring_income" localSheetId="23">#REF!</definedName>
    <definedName name="Non_recurring_income">#REF!</definedName>
    <definedName name="Non_Recurring_loss_gain">[8]NOPAT_VDF!$C$50:$AZ$50</definedName>
    <definedName name="nonoper_as">'[3]DCF old'!$B$59:$D$59</definedName>
    <definedName name="nonoper_as_tot">'[3]DCF old'!$C$59</definedName>
    <definedName name="NOPAT">[8]NOPAT_VDF!$C$41:$AU$41</definedName>
    <definedName name="NOPAT_DCF">[8]DCF_VDF!$C$12:$AZ$12</definedName>
    <definedName name="NOPAT_fore">[8]Forecasts_VDF!$E$29:$G$29</definedName>
    <definedName name="NOPAT_growth">[8]NOPAT_VDF!$C$144:$AU$144</definedName>
    <definedName name="NOPAT_growth_avg" localSheetId="4">[8]NOPAT_VDF!#REF!</definedName>
    <definedName name="NOPAT_growth_avg" localSheetId="17">[8]NOPAT_VDF!#REF!</definedName>
    <definedName name="NOPAT_growth_avg" localSheetId="5">[8]NOPAT_VDF!#REF!</definedName>
    <definedName name="NOPAT_growth_avg" localSheetId="9">[8]NOPAT_VDF!#REF!</definedName>
    <definedName name="NOPAT_growth_avg" localSheetId="2">[8]NOPAT_VDF!#REF!</definedName>
    <definedName name="NOPAT_growth_avg" localSheetId="23">[8]NOPAT_VDF!#REF!</definedName>
    <definedName name="NOPAT_growth_avg">[8]NOPAT_VDF!#REF!</definedName>
    <definedName name="NOPAT_margin">[8]NOPAT_VDF!$C$112:$AU$112</definedName>
    <definedName name="NOPAT_margin_fore">[8]Forecasts_VDF!$H$54:$K$54</definedName>
    <definedName name="NOPAT_Share" localSheetId="4">[8]NOPAT_VDF!#REF!</definedName>
    <definedName name="NOPAT_Share" localSheetId="17">[8]NOPAT_VDF!#REF!</definedName>
    <definedName name="NOPAT_Share" localSheetId="5">[8]NOPAT_VDF!#REF!</definedName>
    <definedName name="NOPAT_Share" localSheetId="9">[8]NOPAT_VDF!#REF!</definedName>
    <definedName name="NOPAT_Share" localSheetId="2">[8]NOPAT_VDF!#REF!</definedName>
    <definedName name="NOPAT_Share" localSheetId="23">[8]NOPAT_VDF!#REF!</definedName>
    <definedName name="NOPAT_Share">[8]NOPAT_VDF!#REF!</definedName>
    <definedName name="NOPBT">[8]NOPAT_VDF!$C$32:$AU$32</definedName>
    <definedName name="NOPBT_fore">[8]Forecasts_VDF!$E$27:$V$27</definedName>
    <definedName name="noplat">'[3]DCF old'!$I$13:$U$13</definedName>
    <definedName name="noplat_impg" localSheetId="4">'[3]DCF old'!#REF!</definedName>
    <definedName name="noplat_impg" localSheetId="17">'[3]DCF old'!#REF!</definedName>
    <definedName name="noplat_impg" localSheetId="5">'[3]DCF old'!#REF!</definedName>
    <definedName name="noplat_impg" localSheetId="9">'[3]DCF old'!#REF!</definedName>
    <definedName name="noplat_impg" localSheetId="2">'[3]DCF old'!#REF!</definedName>
    <definedName name="noplat_impg" localSheetId="23">'[3]DCF old'!#REF!</definedName>
    <definedName name="noplat_impg">'[3]DCF old'!#REF!</definedName>
    <definedName name="noplat_p2">'[3]DCF old'!$V$13</definedName>
    <definedName name="noplat_value" localSheetId="4">'[3]DCF old'!#REF!</definedName>
    <definedName name="noplat_value" localSheetId="17">'[3]DCF old'!#REF!</definedName>
    <definedName name="noplat_value" localSheetId="5">'[3]DCF old'!#REF!</definedName>
    <definedName name="noplat_value" localSheetId="9">'[3]DCF old'!#REF!</definedName>
    <definedName name="noplat_value" localSheetId="2">'[3]DCF old'!#REF!</definedName>
    <definedName name="noplat_value" localSheetId="23">'[3]DCF old'!#REF!</definedName>
    <definedName name="noplat_value">'[3]DCF old'!#REF!</definedName>
    <definedName name="norm_eq_ratio" localSheetId="4">'[3]DCF old'!#REF!</definedName>
    <definedName name="norm_eq_ratio" localSheetId="17">'[3]DCF old'!#REF!</definedName>
    <definedName name="norm_eq_ratio" localSheetId="5">'[3]DCF old'!#REF!</definedName>
    <definedName name="norm_eq_ratio" localSheetId="9">'[3]DCF old'!#REF!</definedName>
    <definedName name="norm_eq_ratio" localSheetId="2">'[3]DCF old'!#REF!</definedName>
    <definedName name="norm_eq_ratio" localSheetId="23">'[3]DCF old'!#REF!</definedName>
    <definedName name="norm_eq_ratio">'[3]DCF old'!#REF!</definedName>
    <definedName name="Norm_forecast_11_15">[8]Forecasts_VDF!$J$8:$J$224</definedName>
    <definedName name="Norm_forecast_16_25">[8]Forecasts_VDF!$K$1:$K$65536</definedName>
    <definedName name="Norm_forecast_4_5">[8]Forecasts_VDF!$H$8:$H$224</definedName>
    <definedName name="Norm_forecast_6_10">[8]Forecasts_VDF!$I$8:$I$224</definedName>
    <definedName name="Normal_est" localSheetId="4">#REF!</definedName>
    <definedName name="Normal_est" localSheetId="17">#REF!</definedName>
    <definedName name="Normal_est" localSheetId="5">#REF!</definedName>
    <definedName name="Normal_est" localSheetId="9">#REF!</definedName>
    <definedName name="Normal_est" localSheetId="2">#REF!</definedName>
    <definedName name="Normal_est" localSheetId="23">#REF!</definedName>
    <definedName name="Normal_est">#REF!</definedName>
    <definedName name="NormalYear" localSheetId="4">#REF!</definedName>
    <definedName name="NormalYear" localSheetId="17">#REF!</definedName>
    <definedName name="NormalYear" localSheetId="5">#REF!</definedName>
    <definedName name="NormalYear" localSheetId="9">#REF!</definedName>
    <definedName name="NormalYear" localSheetId="2">#REF!</definedName>
    <definedName name="NormalYear" localSheetId="23">#REF!</definedName>
    <definedName name="NormalYear">#REF!</definedName>
    <definedName name="North_America" localSheetId="4">#REF!</definedName>
    <definedName name="North_America" localSheetId="17">#REF!</definedName>
    <definedName name="North_America" localSheetId="5">#REF!</definedName>
    <definedName name="North_America" localSheetId="9">#REF!</definedName>
    <definedName name="North_America" localSheetId="2">#REF!</definedName>
    <definedName name="North_America" localSheetId="23">#REF!</definedName>
    <definedName name="North_America">#REF!</definedName>
    <definedName name="North_America_w" localSheetId="4">#REF!</definedName>
    <definedName name="North_America_w" localSheetId="17">#REF!</definedName>
    <definedName name="North_America_w" localSheetId="5">#REF!</definedName>
    <definedName name="North_America_w" localSheetId="9">#REF!</definedName>
    <definedName name="North_America_w" localSheetId="2">#REF!</definedName>
    <definedName name="North_America_w" localSheetId="23">#REF!</definedName>
    <definedName name="North_America_w">#REF!</definedName>
    <definedName name="nos" localSheetId="4">'[3]DCF old'!#REF!</definedName>
    <definedName name="nos" localSheetId="17">'[3]DCF old'!#REF!</definedName>
    <definedName name="nos" localSheetId="5">'[3]DCF old'!#REF!</definedName>
    <definedName name="nos" localSheetId="9">'[3]DCF old'!#REF!</definedName>
    <definedName name="nos" localSheetId="2">'[3]DCF old'!#REF!</definedName>
    <definedName name="nos" localSheetId="23">'[3]DCF old'!#REF!</definedName>
    <definedName name="nos">'[3]DCF old'!#REF!</definedName>
    <definedName name="nos_fd" localSheetId="4">'[3]DCF old'!#REF!</definedName>
    <definedName name="nos_fd" localSheetId="17">'[3]DCF old'!#REF!</definedName>
    <definedName name="nos_fd" localSheetId="5">'[3]DCF old'!#REF!</definedName>
    <definedName name="nos_fd" localSheetId="9">'[3]DCF old'!#REF!</definedName>
    <definedName name="nos_fd" localSheetId="2">'[3]DCF old'!#REF!</definedName>
    <definedName name="nos_fd" localSheetId="23">'[3]DCF old'!#REF!</definedName>
    <definedName name="nos_fd">'[3]DCF old'!#REF!</definedName>
    <definedName name="noshares">'[3]DCF old'!$C$24</definedName>
    <definedName name="Nosint" localSheetId="4">#REF!</definedName>
    <definedName name="Nosint" localSheetId="17">#REF!</definedName>
    <definedName name="Nosint" localSheetId="5">#REF!</definedName>
    <definedName name="Nosint" localSheetId="9">#REF!</definedName>
    <definedName name="Nosint" localSheetId="2">#REF!</definedName>
    <definedName name="Nosint" localSheetId="23">#REF!</definedName>
    <definedName name="Nosint">#REF!</definedName>
    <definedName name="np_00">[1]CASINO2!$T$468</definedName>
    <definedName name="np_01">[1]CASINO2!$U$468</definedName>
    <definedName name="np_02">[1]CASINO2!$V$468</definedName>
    <definedName name="np_97">[1]CASINO2!$Q$468</definedName>
    <definedName name="np_98">[1]CASINO2!$R$468</definedName>
    <definedName name="np_99">[1]CASINO2!$S$468</definedName>
    <definedName name="NPT_1">[8]NOPAT_VDF!$P$1:$P$65536</definedName>
    <definedName name="NPT_10">[8]NOPAT_VDF!$G$1:$G$65536</definedName>
    <definedName name="NPT_11">[8]NOPAT_VDF!$F$1:$F$65536</definedName>
    <definedName name="NPT_12">[8]NOPAT_VDF!$E$1:$E$65536</definedName>
    <definedName name="NPT_13">[8]NOPAT_VDF!$D$1:$D$65536</definedName>
    <definedName name="NPT_14">[8]NOPAT_VDF!$C$1:$C$65536</definedName>
    <definedName name="NPT_2">[8]NOPAT_VDF!$O$1:$O$65536</definedName>
    <definedName name="NPT_3">[8]NOPAT_VDF!$N$1:$N$65536</definedName>
    <definedName name="NPT_4">[8]NOPAT_VDF!$M$1:$M$65536</definedName>
    <definedName name="NPT_5">[8]NOPAT_VDF!$L$1:$L$65536</definedName>
    <definedName name="NPT_6">[8]NOPAT_VDF!$K$1:$K$65536</definedName>
    <definedName name="NPT_7">[8]NOPAT_VDF!$J$1:$J$65536</definedName>
    <definedName name="NPT_8">[8]NOPAT_VDF!$I$1:$I$65536</definedName>
    <definedName name="NPT_9">[8]NOPAT_VDF!$H$1:$H$65536</definedName>
    <definedName name="NPT_EY1">'[8]Invested capital_VDF'!$R$1:$R$65536</definedName>
    <definedName name="NPT_EY2">'[8]Invested capital_VDF'!$S$1:$S$65536</definedName>
    <definedName name="NPT_EY3">'[8]Invested capital_VDF'!$T$1:$T$65536</definedName>
    <definedName name="NPT_P">[8]NOPAT_VDF!$Q$1:$Q$65536</definedName>
    <definedName name="NWC" localSheetId="4">#REF!</definedName>
    <definedName name="NWC" localSheetId="17">#REF!</definedName>
    <definedName name="NWC" localSheetId="5">#REF!</definedName>
    <definedName name="NWC" localSheetId="9">#REF!</definedName>
    <definedName name="NWC" localSheetId="2">#REF!</definedName>
    <definedName name="NWC" localSheetId="23">#REF!</definedName>
    <definedName name="NWC">#REF!</definedName>
    <definedName name="Nyckeltal" localSheetId="4">#REF!</definedName>
    <definedName name="Nyckeltal" localSheetId="17">#REF!</definedName>
    <definedName name="Nyckeltal" localSheetId="5">#REF!</definedName>
    <definedName name="Nyckeltal" localSheetId="9">#REF!</definedName>
    <definedName name="Nyckeltal" localSheetId="2">#REF!</definedName>
    <definedName name="Nyckeltal" localSheetId="23">#REF!</definedName>
    <definedName name="Nyckeltal">#REF!</definedName>
    <definedName name="Obs_00" localSheetId="4">#REF!</definedName>
    <definedName name="Obs_00" localSheetId="17">#REF!</definedName>
    <definedName name="Obs_00" localSheetId="5">#REF!</definedName>
    <definedName name="Obs_00" localSheetId="9">#REF!</definedName>
    <definedName name="Obs_00" localSheetId="2">#REF!</definedName>
    <definedName name="Obs_00" localSheetId="23">#REF!</definedName>
    <definedName name="Obs_00">#REF!</definedName>
    <definedName name="Obs_001" localSheetId="4">#REF!</definedName>
    <definedName name="Obs_001" localSheetId="17">#REF!</definedName>
    <definedName name="Obs_001" localSheetId="5">#REF!</definedName>
    <definedName name="Obs_001" localSheetId="9">#REF!</definedName>
    <definedName name="Obs_001" localSheetId="2">#REF!</definedName>
    <definedName name="Obs_001" localSheetId="23">#REF!</definedName>
    <definedName name="Obs_001">#REF!</definedName>
    <definedName name="Obs_002" localSheetId="4">#REF!</definedName>
    <definedName name="Obs_002" localSheetId="17">#REF!</definedName>
    <definedName name="Obs_002" localSheetId="5">#REF!</definedName>
    <definedName name="Obs_002" localSheetId="9">#REF!</definedName>
    <definedName name="Obs_002" localSheetId="2">#REF!</definedName>
    <definedName name="Obs_002" localSheetId="23">#REF!</definedName>
    <definedName name="Obs_002">#REF!</definedName>
    <definedName name="Obs_003" localSheetId="4">#REF!</definedName>
    <definedName name="Obs_003" localSheetId="17">#REF!</definedName>
    <definedName name="Obs_003" localSheetId="5">#REF!</definedName>
    <definedName name="Obs_003" localSheetId="9">#REF!</definedName>
    <definedName name="Obs_003" localSheetId="2">#REF!</definedName>
    <definedName name="Obs_003" localSheetId="23">#REF!</definedName>
    <definedName name="Obs_003">#REF!</definedName>
    <definedName name="Obs_004" localSheetId="4">#REF!</definedName>
    <definedName name="Obs_004" localSheetId="17">#REF!</definedName>
    <definedName name="Obs_004" localSheetId="5">#REF!</definedName>
    <definedName name="Obs_004" localSheetId="9">#REF!</definedName>
    <definedName name="Obs_004" localSheetId="2">#REF!</definedName>
    <definedName name="Obs_004" localSheetId="23">#REF!</definedName>
    <definedName name="Obs_004">#REF!</definedName>
    <definedName name="Obs_01" localSheetId="4">#REF!</definedName>
    <definedName name="Obs_01" localSheetId="17">#REF!</definedName>
    <definedName name="Obs_01" localSheetId="5">#REF!</definedName>
    <definedName name="Obs_01" localSheetId="9">#REF!</definedName>
    <definedName name="Obs_01" localSheetId="2">#REF!</definedName>
    <definedName name="Obs_01" localSheetId="23">#REF!</definedName>
    <definedName name="Obs_01">#REF!</definedName>
    <definedName name="Obs_011" localSheetId="4">#REF!</definedName>
    <definedName name="Obs_011" localSheetId="17">#REF!</definedName>
    <definedName name="Obs_011" localSheetId="5">#REF!</definedName>
    <definedName name="Obs_011" localSheetId="9">#REF!</definedName>
    <definedName name="Obs_011" localSheetId="2">#REF!</definedName>
    <definedName name="Obs_011" localSheetId="23">#REF!</definedName>
    <definedName name="Obs_011">#REF!</definedName>
    <definedName name="Obs_012" localSheetId="4">#REF!</definedName>
    <definedName name="Obs_012" localSheetId="17">#REF!</definedName>
    <definedName name="Obs_012" localSheetId="5">#REF!</definedName>
    <definedName name="Obs_012" localSheetId="9">#REF!</definedName>
    <definedName name="Obs_012" localSheetId="2">#REF!</definedName>
    <definedName name="Obs_012" localSheetId="23">#REF!</definedName>
    <definedName name="Obs_012">#REF!</definedName>
    <definedName name="Obs_013" localSheetId="4">#REF!</definedName>
    <definedName name="Obs_013" localSheetId="17">#REF!</definedName>
    <definedName name="Obs_013" localSheetId="5">#REF!</definedName>
    <definedName name="Obs_013" localSheetId="9">#REF!</definedName>
    <definedName name="Obs_013" localSheetId="2">#REF!</definedName>
    <definedName name="Obs_013" localSheetId="23">#REF!</definedName>
    <definedName name="Obs_013">#REF!</definedName>
    <definedName name="Obs_014" localSheetId="4">#REF!</definedName>
    <definedName name="Obs_014" localSheetId="17">#REF!</definedName>
    <definedName name="Obs_014" localSheetId="5">#REF!</definedName>
    <definedName name="Obs_014" localSheetId="9">#REF!</definedName>
    <definedName name="Obs_014" localSheetId="2">#REF!</definedName>
    <definedName name="Obs_014" localSheetId="23">#REF!</definedName>
    <definedName name="Obs_014">#REF!</definedName>
    <definedName name="Obs_02" localSheetId="4">#REF!</definedName>
    <definedName name="Obs_02" localSheetId="17">#REF!</definedName>
    <definedName name="Obs_02" localSheetId="5">#REF!</definedName>
    <definedName name="Obs_02" localSheetId="9">#REF!</definedName>
    <definedName name="Obs_02" localSheetId="2">#REF!</definedName>
    <definedName name="Obs_02" localSheetId="23">#REF!</definedName>
    <definedName name="Obs_02">#REF!</definedName>
    <definedName name="Obs_021" localSheetId="4">#REF!</definedName>
    <definedName name="Obs_021" localSheetId="17">#REF!</definedName>
    <definedName name="Obs_021" localSheetId="5">#REF!</definedName>
    <definedName name="Obs_021" localSheetId="9">#REF!</definedName>
    <definedName name="Obs_021" localSheetId="2">#REF!</definedName>
    <definedName name="Obs_021" localSheetId="23">#REF!</definedName>
    <definedName name="Obs_021">#REF!</definedName>
    <definedName name="Obs_022" localSheetId="4">#REF!</definedName>
    <definedName name="Obs_022" localSheetId="17">#REF!</definedName>
    <definedName name="Obs_022" localSheetId="5">#REF!</definedName>
    <definedName name="Obs_022" localSheetId="9">#REF!</definedName>
    <definedName name="Obs_022" localSheetId="2">#REF!</definedName>
    <definedName name="Obs_022" localSheetId="23">#REF!</definedName>
    <definedName name="Obs_022">#REF!</definedName>
    <definedName name="Obs_023" localSheetId="4">#REF!</definedName>
    <definedName name="Obs_023" localSheetId="17">#REF!</definedName>
    <definedName name="Obs_023" localSheetId="5">#REF!</definedName>
    <definedName name="Obs_023" localSheetId="9">#REF!</definedName>
    <definedName name="Obs_023" localSheetId="2">#REF!</definedName>
    <definedName name="Obs_023" localSheetId="23">#REF!</definedName>
    <definedName name="Obs_023">#REF!</definedName>
    <definedName name="Obs_024" localSheetId="4">#REF!</definedName>
    <definedName name="Obs_024" localSheetId="17">#REF!</definedName>
    <definedName name="Obs_024" localSheetId="5">#REF!</definedName>
    <definedName name="Obs_024" localSheetId="9">#REF!</definedName>
    <definedName name="Obs_024" localSheetId="2">#REF!</definedName>
    <definedName name="Obs_024" localSheetId="23">#REF!</definedName>
    <definedName name="Obs_024">#REF!</definedName>
    <definedName name="Obs_03" localSheetId="4">#REF!</definedName>
    <definedName name="Obs_03" localSheetId="17">#REF!</definedName>
    <definedName name="Obs_03" localSheetId="5">#REF!</definedName>
    <definedName name="Obs_03" localSheetId="9">#REF!</definedName>
    <definedName name="Obs_03" localSheetId="2">#REF!</definedName>
    <definedName name="Obs_03" localSheetId="23">#REF!</definedName>
    <definedName name="Obs_03">#REF!</definedName>
    <definedName name="Obs_031" localSheetId="4">#REF!</definedName>
    <definedName name="Obs_031" localSheetId="17">#REF!</definedName>
    <definedName name="Obs_031" localSheetId="5">#REF!</definedName>
    <definedName name="Obs_031" localSheetId="9">#REF!</definedName>
    <definedName name="Obs_031" localSheetId="2">#REF!</definedName>
    <definedName name="Obs_031" localSheetId="23">#REF!</definedName>
    <definedName name="Obs_031">#REF!</definedName>
    <definedName name="Obs_032" localSheetId="4">#REF!</definedName>
    <definedName name="Obs_032" localSheetId="17">#REF!</definedName>
    <definedName name="Obs_032" localSheetId="5">#REF!</definedName>
    <definedName name="Obs_032" localSheetId="9">#REF!</definedName>
    <definedName name="Obs_032" localSheetId="2">#REF!</definedName>
    <definedName name="Obs_032" localSheetId="23">#REF!</definedName>
    <definedName name="Obs_032">#REF!</definedName>
    <definedName name="Obs_033" localSheetId="4">#REF!</definedName>
    <definedName name="Obs_033" localSheetId="17">#REF!</definedName>
    <definedName name="Obs_033" localSheetId="5">#REF!</definedName>
    <definedName name="Obs_033" localSheetId="9">#REF!</definedName>
    <definedName name="Obs_033" localSheetId="2">#REF!</definedName>
    <definedName name="Obs_033" localSheetId="23">#REF!</definedName>
    <definedName name="Obs_033">#REF!</definedName>
    <definedName name="Obs_034" localSheetId="4">#REF!</definedName>
    <definedName name="Obs_034" localSheetId="17">#REF!</definedName>
    <definedName name="Obs_034" localSheetId="5">#REF!</definedName>
    <definedName name="Obs_034" localSheetId="9">#REF!</definedName>
    <definedName name="Obs_034" localSheetId="2">#REF!</definedName>
    <definedName name="Obs_034" localSheetId="23">#REF!</definedName>
    <definedName name="Obs_034">#REF!</definedName>
    <definedName name="Obs_04" localSheetId="4">#REF!</definedName>
    <definedName name="Obs_04" localSheetId="17">#REF!</definedName>
    <definedName name="Obs_04" localSheetId="5">#REF!</definedName>
    <definedName name="Obs_04" localSheetId="9">#REF!</definedName>
    <definedName name="Obs_04" localSheetId="2">#REF!</definedName>
    <definedName name="Obs_04" localSheetId="23">#REF!</definedName>
    <definedName name="Obs_04">#REF!</definedName>
    <definedName name="Obs_05" localSheetId="4">#REF!</definedName>
    <definedName name="Obs_05" localSheetId="17">#REF!</definedName>
    <definedName name="Obs_05" localSheetId="5">#REF!</definedName>
    <definedName name="Obs_05" localSheetId="9">#REF!</definedName>
    <definedName name="Obs_05" localSheetId="2">#REF!</definedName>
    <definedName name="Obs_05" localSheetId="23">#REF!</definedName>
    <definedName name="Obs_05">#REF!</definedName>
    <definedName name="Obs_06" localSheetId="4">#REF!</definedName>
    <definedName name="Obs_06" localSheetId="17">#REF!</definedName>
    <definedName name="Obs_06" localSheetId="5">#REF!</definedName>
    <definedName name="Obs_06" localSheetId="9">#REF!</definedName>
    <definedName name="Obs_06" localSheetId="2">#REF!</definedName>
    <definedName name="Obs_06" localSheetId="23">#REF!</definedName>
    <definedName name="Obs_06">#REF!</definedName>
    <definedName name="Obs_07" localSheetId="4">#REF!</definedName>
    <definedName name="Obs_07" localSheetId="17">#REF!</definedName>
    <definedName name="Obs_07" localSheetId="5">#REF!</definedName>
    <definedName name="Obs_07" localSheetId="9">#REF!</definedName>
    <definedName name="Obs_07" localSheetId="2">#REF!</definedName>
    <definedName name="Obs_07" localSheetId="23">#REF!</definedName>
    <definedName name="Obs_07">#REF!</definedName>
    <definedName name="Obs_08" localSheetId="4">#REF!</definedName>
    <definedName name="Obs_08" localSheetId="17">#REF!</definedName>
    <definedName name="Obs_08" localSheetId="5">#REF!</definedName>
    <definedName name="Obs_08" localSheetId="9">#REF!</definedName>
    <definedName name="Obs_08" localSheetId="2">#REF!</definedName>
    <definedName name="Obs_08" localSheetId="23">#REF!</definedName>
    <definedName name="Obs_08">#REF!</definedName>
    <definedName name="Obs_09" localSheetId="4">#REF!</definedName>
    <definedName name="Obs_09" localSheetId="17">#REF!</definedName>
    <definedName name="Obs_09" localSheetId="5">#REF!</definedName>
    <definedName name="Obs_09" localSheetId="9">#REF!</definedName>
    <definedName name="Obs_09" localSheetId="2">#REF!</definedName>
    <definedName name="Obs_09" localSheetId="23">#REF!</definedName>
    <definedName name="Obs_09">#REF!</definedName>
    <definedName name="Obs_10" localSheetId="4">#REF!</definedName>
    <definedName name="Obs_10" localSheetId="17">#REF!</definedName>
    <definedName name="Obs_10" localSheetId="5">#REF!</definedName>
    <definedName name="Obs_10" localSheetId="9">#REF!</definedName>
    <definedName name="Obs_10" localSheetId="2">#REF!</definedName>
    <definedName name="Obs_10" localSheetId="23">#REF!</definedName>
    <definedName name="Obs_10">#REF!</definedName>
    <definedName name="Obs_11" localSheetId="4">#REF!</definedName>
    <definedName name="Obs_11" localSheetId="17">#REF!</definedName>
    <definedName name="Obs_11" localSheetId="5">#REF!</definedName>
    <definedName name="Obs_11" localSheetId="9">#REF!</definedName>
    <definedName name="Obs_11" localSheetId="2">#REF!</definedName>
    <definedName name="Obs_11" localSheetId="23">#REF!</definedName>
    <definedName name="Obs_11">#REF!</definedName>
    <definedName name="Obs_12" localSheetId="4">#REF!</definedName>
    <definedName name="Obs_12" localSheetId="17">#REF!</definedName>
    <definedName name="Obs_12" localSheetId="5">#REF!</definedName>
    <definedName name="Obs_12" localSheetId="9">#REF!</definedName>
    <definedName name="Obs_12" localSheetId="2">#REF!</definedName>
    <definedName name="Obs_12" localSheetId="23">#REF!</definedName>
    <definedName name="Obs_12">#REF!</definedName>
    <definedName name="Obs_97" localSheetId="4">#REF!</definedName>
    <definedName name="Obs_97" localSheetId="17">#REF!</definedName>
    <definedName name="Obs_97" localSheetId="5">#REF!</definedName>
    <definedName name="Obs_97" localSheetId="9">#REF!</definedName>
    <definedName name="Obs_97" localSheetId="2">#REF!</definedName>
    <definedName name="Obs_97" localSheetId="23">#REF!</definedName>
    <definedName name="Obs_97">#REF!</definedName>
    <definedName name="Obs_971" localSheetId="4">#REF!</definedName>
    <definedName name="Obs_971" localSheetId="17">#REF!</definedName>
    <definedName name="Obs_971" localSheetId="5">#REF!</definedName>
    <definedName name="Obs_971" localSheetId="9">#REF!</definedName>
    <definedName name="Obs_971" localSheetId="2">#REF!</definedName>
    <definedName name="Obs_971" localSheetId="23">#REF!</definedName>
    <definedName name="Obs_971">#REF!</definedName>
    <definedName name="Obs_972" localSheetId="4">#REF!</definedName>
    <definedName name="Obs_972" localSheetId="17">#REF!</definedName>
    <definedName name="Obs_972" localSheetId="5">#REF!</definedName>
    <definedName name="Obs_972" localSheetId="9">#REF!</definedName>
    <definedName name="Obs_972" localSheetId="2">#REF!</definedName>
    <definedName name="Obs_972" localSheetId="23">#REF!</definedName>
    <definedName name="Obs_972">#REF!</definedName>
    <definedName name="Obs_973" localSheetId="4">#REF!</definedName>
    <definedName name="Obs_973" localSheetId="17">#REF!</definedName>
    <definedName name="Obs_973" localSheetId="5">#REF!</definedName>
    <definedName name="Obs_973" localSheetId="9">#REF!</definedName>
    <definedName name="Obs_973" localSheetId="2">#REF!</definedName>
    <definedName name="Obs_973" localSheetId="23">#REF!</definedName>
    <definedName name="Obs_973">#REF!</definedName>
    <definedName name="Obs_974" localSheetId="4">#REF!</definedName>
    <definedName name="Obs_974" localSheetId="17">#REF!</definedName>
    <definedName name="Obs_974" localSheetId="5">#REF!</definedName>
    <definedName name="Obs_974" localSheetId="9">#REF!</definedName>
    <definedName name="Obs_974" localSheetId="2">#REF!</definedName>
    <definedName name="Obs_974" localSheetId="23">#REF!</definedName>
    <definedName name="Obs_974">#REF!</definedName>
    <definedName name="Obs_98" localSheetId="4">#REF!</definedName>
    <definedName name="Obs_98" localSheetId="17">#REF!</definedName>
    <definedName name="Obs_98" localSheetId="5">#REF!</definedName>
    <definedName name="Obs_98" localSheetId="9">#REF!</definedName>
    <definedName name="Obs_98" localSheetId="2">#REF!</definedName>
    <definedName name="Obs_98" localSheetId="23">#REF!</definedName>
    <definedName name="Obs_98">#REF!</definedName>
    <definedName name="Obs_981" localSheetId="4">#REF!</definedName>
    <definedName name="Obs_981" localSheetId="17">#REF!</definedName>
    <definedName name="Obs_981" localSheetId="5">#REF!</definedName>
    <definedName name="Obs_981" localSheetId="9">#REF!</definedName>
    <definedName name="Obs_981" localSheetId="2">#REF!</definedName>
    <definedName name="Obs_981" localSheetId="23">#REF!</definedName>
    <definedName name="Obs_981">#REF!</definedName>
    <definedName name="Obs_982" localSheetId="4">#REF!</definedName>
    <definedName name="Obs_982" localSheetId="17">#REF!</definedName>
    <definedName name="Obs_982" localSheetId="5">#REF!</definedName>
    <definedName name="Obs_982" localSheetId="9">#REF!</definedName>
    <definedName name="Obs_982" localSheetId="2">#REF!</definedName>
    <definedName name="Obs_982" localSheetId="23">#REF!</definedName>
    <definedName name="Obs_982">#REF!</definedName>
    <definedName name="Obs_983" localSheetId="4">#REF!</definedName>
    <definedName name="Obs_983" localSheetId="17">#REF!</definedName>
    <definedName name="Obs_983" localSheetId="5">#REF!</definedName>
    <definedName name="Obs_983" localSheetId="9">#REF!</definedName>
    <definedName name="Obs_983" localSheetId="2">#REF!</definedName>
    <definedName name="Obs_983" localSheetId="23">#REF!</definedName>
    <definedName name="Obs_983">#REF!</definedName>
    <definedName name="Obs_984" localSheetId="4">#REF!</definedName>
    <definedName name="Obs_984" localSheetId="17">#REF!</definedName>
    <definedName name="Obs_984" localSheetId="5">#REF!</definedName>
    <definedName name="Obs_984" localSheetId="9">#REF!</definedName>
    <definedName name="Obs_984" localSheetId="2">#REF!</definedName>
    <definedName name="Obs_984" localSheetId="23">#REF!</definedName>
    <definedName name="Obs_984">#REF!</definedName>
    <definedName name="Obs_99" localSheetId="4">#REF!</definedName>
    <definedName name="Obs_99" localSheetId="17">#REF!</definedName>
    <definedName name="Obs_99" localSheetId="5">#REF!</definedName>
    <definedName name="Obs_99" localSheetId="9">#REF!</definedName>
    <definedName name="Obs_99" localSheetId="2">#REF!</definedName>
    <definedName name="Obs_99" localSheetId="23">#REF!</definedName>
    <definedName name="Obs_99">#REF!</definedName>
    <definedName name="Obs_991" localSheetId="4">#REF!</definedName>
    <definedName name="Obs_991" localSheetId="17">#REF!</definedName>
    <definedName name="Obs_991" localSheetId="5">#REF!</definedName>
    <definedName name="Obs_991" localSheetId="9">#REF!</definedName>
    <definedName name="Obs_991" localSheetId="2">#REF!</definedName>
    <definedName name="Obs_991" localSheetId="23">#REF!</definedName>
    <definedName name="Obs_991">#REF!</definedName>
    <definedName name="Obs_992" localSheetId="4">#REF!</definedName>
    <definedName name="Obs_992" localSheetId="17">#REF!</definedName>
    <definedName name="Obs_992" localSheetId="5">#REF!</definedName>
    <definedName name="Obs_992" localSheetId="9">#REF!</definedName>
    <definedName name="Obs_992" localSheetId="2">#REF!</definedName>
    <definedName name="Obs_992" localSheetId="23">#REF!</definedName>
    <definedName name="Obs_992">#REF!</definedName>
    <definedName name="Obs_993" localSheetId="4">#REF!</definedName>
    <definedName name="Obs_993" localSheetId="17">#REF!</definedName>
    <definedName name="Obs_993" localSheetId="5">#REF!</definedName>
    <definedName name="Obs_993" localSheetId="9">#REF!</definedName>
    <definedName name="Obs_993" localSheetId="2">#REF!</definedName>
    <definedName name="Obs_993" localSheetId="23">#REF!</definedName>
    <definedName name="Obs_993">#REF!</definedName>
    <definedName name="Obs_994" localSheetId="4">#REF!</definedName>
    <definedName name="Obs_994" localSheetId="17">#REF!</definedName>
    <definedName name="Obs_994" localSheetId="5">#REF!</definedName>
    <definedName name="Obs_994" localSheetId="9">#REF!</definedName>
    <definedName name="Obs_994" localSheetId="2">#REF!</definedName>
    <definedName name="Obs_994" localSheetId="23">#REF!</definedName>
    <definedName name="Obs_994">#REF!</definedName>
    <definedName name="Obs_Costs" localSheetId="4">#REF!</definedName>
    <definedName name="Obs_Costs" localSheetId="17">#REF!</definedName>
    <definedName name="Obs_Costs" localSheetId="5">#REF!</definedName>
    <definedName name="Obs_Costs" localSheetId="9">#REF!</definedName>
    <definedName name="Obs_Costs" localSheetId="2">#REF!</definedName>
    <definedName name="Obs_Costs" localSheetId="23">#REF!</definedName>
    <definedName name="Obs_Costs">#REF!</definedName>
    <definedName name="Obs_Costs_Nordic" localSheetId="4">#REF!</definedName>
    <definedName name="Obs_Costs_Nordic" localSheetId="17">#REF!</definedName>
    <definedName name="Obs_Costs_Nordic" localSheetId="5">#REF!</definedName>
    <definedName name="Obs_Costs_Nordic" localSheetId="9">#REF!</definedName>
    <definedName name="Obs_Costs_Nordic" localSheetId="2">#REF!</definedName>
    <definedName name="Obs_Costs_Nordic" localSheetId="23">#REF!</definedName>
    <definedName name="Obs_Costs_Nordic">#REF!</definedName>
    <definedName name="Obs_Costs_North_America" localSheetId="4">#REF!</definedName>
    <definedName name="Obs_Costs_North_America" localSheetId="17">#REF!</definedName>
    <definedName name="Obs_Costs_North_America" localSheetId="5">#REF!</definedName>
    <definedName name="Obs_Costs_North_America" localSheetId="9">#REF!</definedName>
    <definedName name="Obs_Costs_North_America" localSheetId="2">#REF!</definedName>
    <definedName name="Obs_Costs_North_America" localSheetId="23">#REF!</definedName>
    <definedName name="Obs_Costs_North_America">#REF!</definedName>
    <definedName name="Obs_Costs_ROE" localSheetId="4">#REF!</definedName>
    <definedName name="Obs_Costs_ROE" localSheetId="17">#REF!</definedName>
    <definedName name="Obs_Costs_ROE" localSheetId="5">#REF!</definedName>
    <definedName name="Obs_Costs_ROE" localSheetId="9">#REF!</definedName>
    <definedName name="Obs_Costs_ROE" localSheetId="2">#REF!</definedName>
    <definedName name="Obs_Costs_ROE" localSheetId="23">#REF!</definedName>
    <definedName name="Obs_Costs_ROE">#REF!</definedName>
    <definedName name="Obs_EBITA" localSheetId="4">#REF!</definedName>
    <definedName name="Obs_EBITA" localSheetId="17">#REF!</definedName>
    <definedName name="Obs_EBITA" localSheetId="5">#REF!</definedName>
    <definedName name="Obs_EBITA" localSheetId="9">#REF!</definedName>
    <definedName name="Obs_EBITA" localSheetId="2">#REF!</definedName>
    <definedName name="Obs_EBITA" localSheetId="23">#REF!</definedName>
    <definedName name="Obs_EBITA">#REF!</definedName>
    <definedName name="Obs_EBITA_Baltics" localSheetId="4">#REF!</definedName>
    <definedName name="Obs_EBITA_Baltics" localSheetId="17">#REF!</definedName>
    <definedName name="Obs_EBITA_Baltics" localSheetId="5">#REF!</definedName>
    <definedName name="Obs_EBITA_Baltics" localSheetId="9">#REF!</definedName>
    <definedName name="Obs_EBITA_Baltics" localSheetId="2">#REF!</definedName>
    <definedName name="Obs_EBITA_Baltics" localSheetId="23">#REF!</definedName>
    <definedName name="Obs_EBITA_Baltics">#REF!</definedName>
    <definedName name="Obs_EBITA_Canada" localSheetId="4">#REF!</definedName>
    <definedName name="Obs_EBITA_Canada" localSheetId="17">#REF!</definedName>
    <definedName name="Obs_EBITA_Canada" localSheetId="5">#REF!</definedName>
    <definedName name="Obs_EBITA_Canada" localSheetId="9">#REF!</definedName>
    <definedName name="Obs_EBITA_Canada" localSheetId="2">#REF!</definedName>
    <definedName name="Obs_EBITA_Canada" localSheetId="23">#REF!</definedName>
    <definedName name="Obs_EBITA_Canada">#REF!</definedName>
    <definedName name="Obs_EBITA_Communications" localSheetId="4">#REF!</definedName>
    <definedName name="Obs_EBITA_Communications" localSheetId="17">#REF!</definedName>
    <definedName name="Obs_EBITA_Communications" localSheetId="5">#REF!</definedName>
    <definedName name="Obs_EBITA_Communications" localSheetId="9">#REF!</definedName>
    <definedName name="Obs_EBITA_Communications" localSheetId="2">#REF!</definedName>
    <definedName name="Obs_EBITA_Communications" localSheetId="23">#REF!</definedName>
    <definedName name="Obs_EBITA_Communications">#REF!</definedName>
    <definedName name="Obs_EBITA_Denmark" localSheetId="4">#REF!</definedName>
    <definedName name="Obs_EBITA_Denmark" localSheetId="17">#REF!</definedName>
    <definedName name="Obs_EBITA_Denmark" localSheetId="5">#REF!</definedName>
    <definedName name="Obs_EBITA_Denmark" localSheetId="9">#REF!</definedName>
    <definedName name="Obs_EBITA_Denmark" localSheetId="2">#REF!</definedName>
    <definedName name="Obs_EBITA_Denmark" localSheetId="23">#REF!</definedName>
    <definedName name="Obs_EBITA_Denmark">#REF!</definedName>
    <definedName name="Obs_EBITA_Finland" localSheetId="4">#REF!</definedName>
    <definedName name="Obs_EBITA_Finland" localSheetId="17">#REF!</definedName>
    <definedName name="Obs_EBITA_Finland" localSheetId="5">#REF!</definedName>
    <definedName name="Obs_EBITA_Finland" localSheetId="9">#REF!</definedName>
    <definedName name="Obs_EBITA_Finland" localSheetId="2">#REF!</definedName>
    <definedName name="Obs_EBITA_Finland" localSheetId="23">#REF!</definedName>
    <definedName name="Obs_EBITA_Finland">#REF!</definedName>
    <definedName name="Obs_EBITA_Germany" localSheetId="4">#REF!</definedName>
    <definedName name="Obs_EBITA_Germany" localSheetId="17">#REF!</definedName>
    <definedName name="Obs_EBITA_Germany" localSheetId="5">#REF!</definedName>
    <definedName name="Obs_EBITA_Germany" localSheetId="9">#REF!</definedName>
    <definedName name="Obs_EBITA_Germany" localSheetId="2">#REF!</definedName>
    <definedName name="Obs_EBITA_Germany" localSheetId="23">#REF!</definedName>
    <definedName name="Obs_EBITA_Germany">#REF!</definedName>
    <definedName name="Obs_EBITA_Ireland" localSheetId="4">#REF!</definedName>
    <definedName name="Obs_EBITA_Ireland" localSheetId="17">#REF!</definedName>
    <definedName name="Obs_EBITA_Ireland" localSheetId="5">#REF!</definedName>
    <definedName name="Obs_EBITA_Ireland" localSheetId="9">#REF!</definedName>
    <definedName name="Obs_EBITA_Ireland" localSheetId="2">#REF!</definedName>
    <definedName name="Obs_EBITA_Ireland" localSheetId="23">#REF!</definedName>
    <definedName name="Obs_EBITA_Ireland">#REF!</definedName>
    <definedName name="Obs_EBITA_Media_Intelligence" localSheetId="4">#REF!</definedName>
    <definedName name="Obs_EBITA_Media_Intelligence" localSheetId="17">#REF!</definedName>
    <definedName name="Obs_EBITA_Media_Intelligence" localSheetId="5">#REF!</definedName>
    <definedName name="Obs_EBITA_Media_Intelligence" localSheetId="9">#REF!</definedName>
    <definedName name="Obs_EBITA_Media_Intelligence" localSheetId="2">#REF!</definedName>
    <definedName name="Obs_EBITA_Media_Intelligence" localSheetId="23">#REF!</definedName>
    <definedName name="Obs_EBITA_Media_Intelligence">#REF!</definedName>
    <definedName name="Obs_EBITA_Nordic" localSheetId="4">#REF!</definedName>
    <definedName name="Obs_EBITA_Nordic" localSheetId="17">#REF!</definedName>
    <definedName name="Obs_EBITA_Nordic" localSheetId="5">#REF!</definedName>
    <definedName name="Obs_EBITA_Nordic" localSheetId="9">#REF!</definedName>
    <definedName name="Obs_EBITA_Nordic" localSheetId="2">#REF!</definedName>
    <definedName name="Obs_EBITA_Nordic" localSheetId="23">#REF!</definedName>
    <definedName name="Obs_EBITA_Nordic">#REF!</definedName>
    <definedName name="Obs_EBITA_North_America" localSheetId="4">#REF!</definedName>
    <definedName name="Obs_EBITA_North_America" localSheetId="17">#REF!</definedName>
    <definedName name="Obs_EBITA_North_America" localSheetId="5">#REF!</definedName>
    <definedName name="Obs_EBITA_North_America" localSheetId="9">#REF!</definedName>
    <definedName name="Obs_EBITA_North_America" localSheetId="2">#REF!</definedName>
    <definedName name="Obs_EBITA_North_America" localSheetId="23">#REF!</definedName>
    <definedName name="Obs_EBITA_North_America">#REF!</definedName>
    <definedName name="Obs_EBITA_Norway" localSheetId="4">#REF!</definedName>
    <definedName name="Obs_EBITA_Norway" localSheetId="17">#REF!</definedName>
    <definedName name="Obs_EBITA_Norway" localSheetId="5">#REF!</definedName>
    <definedName name="Obs_EBITA_Norway" localSheetId="9">#REF!</definedName>
    <definedName name="Obs_EBITA_Norway" localSheetId="2">#REF!</definedName>
    <definedName name="Obs_EBITA_Norway" localSheetId="23">#REF!</definedName>
    <definedName name="Obs_EBITA_Norway">#REF!</definedName>
    <definedName name="Obs_EBITA_Portugal" localSheetId="4">#REF!</definedName>
    <definedName name="Obs_EBITA_Portugal" localSheetId="17">#REF!</definedName>
    <definedName name="Obs_EBITA_Portugal" localSheetId="5">#REF!</definedName>
    <definedName name="Obs_EBITA_Portugal" localSheetId="9">#REF!</definedName>
    <definedName name="Obs_EBITA_Portugal" localSheetId="2">#REF!</definedName>
    <definedName name="Obs_EBITA_Portugal" localSheetId="23">#REF!</definedName>
    <definedName name="Obs_EBITA_Portugal">#REF!</definedName>
    <definedName name="Obs_EBITA_ROE" localSheetId="4">#REF!</definedName>
    <definedName name="Obs_EBITA_ROE" localSheetId="17">#REF!</definedName>
    <definedName name="Obs_EBITA_ROE" localSheetId="5">#REF!</definedName>
    <definedName name="Obs_EBITA_ROE" localSheetId="9">#REF!</definedName>
    <definedName name="Obs_EBITA_ROE" localSheetId="2">#REF!</definedName>
    <definedName name="Obs_EBITA_ROE" localSheetId="23">#REF!</definedName>
    <definedName name="Obs_EBITA_ROE">#REF!</definedName>
    <definedName name="Obs_EBITA_Sweden" localSheetId="4">#REF!</definedName>
    <definedName name="Obs_EBITA_Sweden" localSheetId="17">#REF!</definedName>
    <definedName name="Obs_EBITA_Sweden" localSheetId="5">#REF!</definedName>
    <definedName name="Obs_EBITA_Sweden" localSheetId="9">#REF!</definedName>
    <definedName name="Obs_EBITA_Sweden" localSheetId="2">#REF!</definedName>
    <definedName name="Obs_EBITA_Sweden" localSheetId="23">#REF!</definedName>
    <definedName name="Obs_EBITA_Sweden">#REF!</definedName>
    <definedName name="Obs_EBITA_UK" localSheetId="4">#REF!</definedName>
    <definedName name="Obs_EBITA_UK" localSheetId="17">#REF!</definedName>
    <definedName name="Obs_EBITA_UK" localSheetId="5">#REF!</definedName>
    <definedName name="Obs_EBITA_UK" localSheetId="9">#REF!</definedName>
    <definedName name="Obs_EBITA_UK" localSheetId="2">#REF!</definedName>
    <definedName name="Obs_EBITA_UK" localSheetId="23">#REF!</definedName>
    <definedName name="Obs_EBITA_UK">#REF!</definedName>
    <definedName name="Obs_EBITA_USA" localSheetId="4">#REF!</definedName>
    <definedName name="Obs_EBITA_USA" localSheetId="17">#REF!</definedName>
    <definedName name="Obs_EBITA_USA" localSheetId="5">#REF!</definedName>
    <definedName name="Obs_EBITA_USA" localSheetId="9">#REF!</definedName>
    <definedName name="Obs_EBITA_USA" localSheetId="2">#REF!</definedName>
    <definedName name="Obs_EBITA_USA" localSheetId="23">#REF!</definedName>
    <definedName name="Obs_EBITA_USA">#REF!</definedName>
    <definedName name="Obs_Org_Growth" localSheetId="4">#REF!</definedName>
    <definedName name="Obs_Org_Growth" localSheetId="17">#REF!</definedName>
    <definedName name="Obs_Org_Growth" localSheetId="5">#REF!</definedName>
    <definedName name="Obs_Org_Growth" localSheetId="9">#REF!</definedName>
    <definedName name="Obs_Org_Growth" localSheetId="2">#REF!</definedName>
    <definedName name="Obs_Org_Growth" localSheetId="23">#REF!</definedName>
    <definedName name="Obs_Org_Growth">#REF!</definedName>
    <definedName name="Obs_Org_Growth_Nordic" localSheetId="4">#REF!</definedName>
    <definedName name="Obs_Org_Growth_Nordic" localSheetId="17">#REF!</definedName>
    <definedName name="Obs_Org_Growth_Nordic" localSheetId="5">#REF!</definedName>
    <definedName name="Obs_Org_Growth_Nordic" localSheetId="9">#REF!</definedName>
    <definedName name="Obs_Org_Growth_Nordic" localSheetId="2">#REF!</definedName>
    <definedName name="Obs_Org_Growth_Nordic" localSheetId="23">#REF!</definedName>
    <definedName name="Obs_Org_Growth_Nordic">#REF!</definedName>
    <definedName name="Obs_Org_Growth_North_America" localSheetId="4">#REF!</definedName>
    <definedName name="Obs_Org_Growth_North_America" localSheetId="17">#REF!</definedName>
    <definedName name="Obs_Org_Growth_North_America" localSheetId="5">#REF!</definedName>
    <definedName name="Obs_Org_Growth_North_America" localSheetId="9">#REF!</definedName>
    <definedName name="Obs_Org_Growth_North_America" localSheetId="2">#REF!</definedName>
    <definedName name="Obs_Org_Growth_North_America" localSheetId="23">#REF!</definedName>
    <definedName name="Obs_Org_Growth_North_America">#REF!</definedName>
    <definedName name="Obs_Org_Growth_ROE" localSheetId="4">#REF!</definedName>
    <definedName name="Obs_Org_Growth_ROE" localSheetId="17">#REF!</definedName>
    <definedName name="Obs_Org_Growth_ROE" localSheetId="5">#REF!</definedName>
    <definedName name="Obs_Org_Growth_ROE" localSheetId="9">#REF!</definedName>
    <definedName name="Obs_Org_Growth_ROE" localSheetId="2">#REF!</definedName>
    <definedName name="Obs_Org_Growth_ROE" localSheetId="23">#REF!</definedName>
    <definedName name="Obs_Org_Growth_ROE">#REF!</definedName>
    <definedName name="Obs_Sales" localSheetId="4">#REF!</definedName>
    <definedName name="Obs_Sales" localSheetId="17">#REF!</definedName>
    <definedName name="Obs_Sales" localSheetId="5">#REF!</definedName>
    <definedName name="Obs_Sales" localSheetId="9">#REF!</definedName>
    <definedName name="Obs_Sales" localSheetId="2">#REF!</definedName>
    <definedName name="Obs_Sales" localSheetId="23">#REF!</definedName>
    <definedName name="Obs_Sales">#REF!</definedName>
    <definedName name="Obs_Sales_Baltics" localSheetId="4">#REF!</definedName>
    <definedName name="Obs_Sales_Baltics" localSheetId="17">#REF!</definedName>
    <definedName name="Obs_Sales_Baltics" localSheetId="5">#REF!</definedName>
    <definedName name="Obs_Sales_Baltics" localSheetId="9">#REF!</definedName>
    <definedName name="Obs_Sales_Baltics" localSheetId="2">#REF!</definedName>
    <definedName name="Obs_Sales_Baltics" localSheetId="23">#REF!</definedName>
    <definedName name="Obs_Sales_Baltics">#REF!</definedName>
    <definedName name="Obs_Sales_Canada" localSheetId="4">#REF!</definedName>
    <definedName name="Obs_Sales_Canada" localSheetId="17">#REF!</definedName>
    <definedName name="Obs_Sales_Canada" localSheetId="5">#REF!</definedName>
    <definedName name="Obs_Sales_Canada" localSheetId="9">#REF!</definedName>
    <definedName name="Obs_Sales_Canada" localSheetId="2">#REF!</definedName>
    <definedName name="Obs_Sales_Canada" localSheetId="23">#REF!</definedName>
    <definedName name="Obs_Sales_Canada">#REF!</definedName>
    <definedName name="Obs_Sales_Communications" localSheetId="4">#REF!</definedName>
    <definedName name="Obs_Sales_Communications" localSheetId="17">#REF!</definedName>
    <definedName name="Obs_Sales_Communications" localSheetId="5">#REF!</definedName>
    <definedName name="Obs_Sales_Communications" localSheetId="9">#REF!</definedName>
    <definedName name="Obs_Sales_Communications" localSheetId="2">#REF!</definedName>
    <definedName name="Obs_Sales_Communications" localSheetId="23">#REF!</definedName>
    <definedName name="Obs_Sales_Communications">#REF!</definedName>
    <definedName name="Obs_Sales_Denmark" localSheetId="4">#REF!</definedName>
    <definedName name="Obs_Sales_Denmark" localSheetId="17">#REF!</definedName>
    <definedName name="Obs_Sales_Denmark" localSheetId="5">#REF!</definedName>
    <definedName name="Obs_Sales_Denmark" localSheetId="9">#REF!</definedName>
    <definedName name="Obs_Sales_Denmark" localSheetId="2">#REF!</definedName>
    <definedName name="Obs_Sales_Denmark" localSheetId="23">#REF!</definedName>
    <definedName name="Obs_Sales_Denmark">#REF!</definedName>
    <definedName name="Obs_Sales_Finland" localSheetId="4">#REF!</definedName>
    <definedName name="Obs_Sales_Finland" localSheetId="17">#REF!</definedName>
    <definedName name="Obs_Sales_Finland" localSheetId="5">#REF!</definedName>
    <definedName name="Obs_Sales_Finland" localSheetId="9">#REF!</definedName>
    <definedName name="Obs_Sales_Finland" localSheetId="2">#REF!</definedName>
    <definedName name="Obs_Sales_Finland" localSheetId="23">#REF!</definedName>
    <definedName name="Obs_Sales_Finland">#REF!</definedName>
    <definedName name="Obs_Sales_Germany" localSheetId="4">#REF!</definedName>
    <definedName name="Obs_Sales_Germany" localSheetId="17">#REF!</definedName>
    <definedName name="Obs_Sales_Germany" localSheetId="5">#REF!</definedName>
    <definedName name="Obs_Sales_Germany" localSheetId="9">#REF!</definedName>
    <definedName name="Obs_Sales_Germany" localSheetId="2">#REF!</definedName>
    <definedName name="Obs_Sales_Germany" localSheetId="23">#REF!</definedName>
    <definedName name="Obs_Sales_Germany">#REF!</definedName>
    <definedName name="Obs_Sales_Ireland" localSheetId="4">#REF!</definedName>
    <definedName name="Obs_Sales_Ireland" localSheetId="17">#REF!</definedName>
    <definedName name="Obs_Sales_Ireland" localSheetId="5">#REF!</definedName>
    <definedName name="Obs_Sales_Ireland" localSheetId="9">#REF!</definedName>
    <definedName name="Obs_Sales_Ireland" localSheetId="2">#REF!</definedName>
    <definedName name="Obs_Sales_Ireland" localSheetId="23">#REF!</definedName>
    <definedName name="Obs_Sales_Ireland">#REF!</definedName>
    <definedName name="Obs_Sales_Media_Intelligence" localSheetId="4">#REF!</definedName>
    <definedName name="Obs_Sales_Media_Intelligence" localSheetId="17">#REF!</definedName>
    <definedName name="Obs_Sales_Media_Intelligence" localSheetId="5">#REF!</definedName>
    <definedName name="Obs_Sales_Media_Intelligence" localSheetId="9">#REF!</definedName>
    <definedName name="Obs_Sales_Media_Intelligence" localSheetId="2">#REF!</definedName>
    <definedName name="Obs_Sales_Media_Intelligence" localSheetId="23">#REF!</definedName>
    <definedName name="Obs_Sales_Media_Intelligence">#REF!</definedName>
    <definedName name="Obs_Sales_Nordic" localSheetId="4">#REF!</definedName>
    <definedName name="Obs_Sales_Nordic" localSheetId="17">#REF!</definedName>
    <definedName name="Obs_Sales_Nordic" localSheetId="5">#REF!</definedName>
    <definedName name="Obs_Sales_Nordic" localSheetId="9">#REF!</definedName>
    <definedName name="Obs_Sales_Nordic" localSheetId="2">#REF!</definedName>
    <definedName name="Obs_Sales_Nordic" localSheetId="23">#REF!</definedName>
    <definedName name="Obs_Sales_Nordic">#REF!</definedName>
    <definedName name="Obs_Sales_North_America" localSheetId="4">#REF!</definedName>
    <definedName name="Obs_Sales_North_America" localSheetId="17">#REF!</definedName>
    <definedName name="Obs_Sales_North_America" localSheetId="5">#REF!</definedName>
    <definedName name="Obs_Sales_North_America" localSheetId="9">#REF!</definedName>
    <definedName name="Obs_Sales_North_America" localSheetId="2">#REF!</definedName>
    <definedName name="Obs_Sales_North_America" localSheetId="23">#REF!</definedName>
    <definedName name="Obs_Sales_North_America">#REF!</definedName>
    <definedName name="Obs_Sales_Norway" localSheetId="4">#REF!</definedName>
    <definedName name="Obs_Sales_Norway" localSheetId="17">#REF!</definedName>
    <definedName name="Obs_Sales_Norway" localSheetId="5">#REF!</definedName>
    <definedName name="Obs_Sales_Norway" localSheetId="9">#REF!</definedName>
    <definedName name="Obs_Sales_Norway" localSheetId="2">#REF!</definedName>
    <definedName name="Obs_Sales_Norway" localSheetId="23">#REF!</definedName>
    <definedName name="Obs_Sales_Norway">#REF!</definedName>
    <definedName name="Obs_Sales_Portugal" localSheetId="4">#REF!</definedName>
    <definedName name="Obs_Sales_Portugal" localSheetId="17">#REF!</definedName>
    <definedName name="Obs_Sales_Portugal" localSheetId="5">#REF!</definedName>
    <definedName name="Obs_Sales_Portugal" localSheetId="9">#REF!</definedName>
    <definedName name="Obs_Sales_Portugal" localSheetId="2">#REF!</definedName>
    <definedName name="Obs_Sales_Portugal" localSheetId="23">#REF!</definedName>
    <definedName name="Obs_Sales_Portugal">#REF!</definedName>
    <definedName name="Obs_Sales_ROE" localSheetId="4">#REF!</definedName>
    <definedName name="Obs_Sales_ROE" localSheetId="17">#REF!</definedName>
    <definedName name="Obs_Sales_ROE" localSheetId="5">#REF!</definedName>
    <definedName name="Obs_Sales_ROE" localSheetId="9">#REF!</definedName>
    <definedName name="Obs_Sales_ROE" localSheetId="2">#REF!</definedName>
    <definedName name="Obs_Sales_ROE" localSheetId="23">#REF!</definedName>
    <definedName name="Obs_Sales_ROE">#REF!</definedName>
    <definedName name="Obs_Sales_Sweden" localSheetId="4">#REF!</definedName>
    <definedName name="Obs_Sales_Sweden" localSheetId="17">#REF!</definedName>
    <definedName name="Obs_Sales_Sweden" localSheetId="5">#REF!</definedName>
    <definedName name="Obs_Sales_Sweden" localSheetId="9">#REF!</definedName>
    <definedName name="Obs_Sales_Sweden" localSheetId="2">#REF!</definedName>
    <definedName name="Obs_Sales_Sweden" localSheetId="23">#REF!</definedName>
    <definedName name="Obs_Sales_Sweden">#REF!</definedName>
    <definedName name="Obs_Sales_UK" localSheetId="4">#REF!</definedName>
    <definedName name="Obs_Sales_UK" localSheetId="17">#REF!</definedName>
    <definedName name="Obs_Sales_UK" localSheetId="5">#REF!</definedName>
    <definedName name="Obs_Sales_UK" localSheetId="9">#REF!</definedName>
    <definedName name="Obs_Sales_UK" localSheetId="2">#REF!</definedName>
    <definedName name="Obs_Sales_UK" localSheetId="23">#REF!</definedName>
    <definedName name="Obs_Sales_UK">#REF!</definedName>
    <definedName name="Obs_Sales_USA" localSheetId="4">#REF!</definedName>
    <definedName name="Obs_Sales_USA" localSheetId="17">#REF!</definedName>
    <definedName name="Obs_Sales_USA" localSheetId="5">#REF!</definedName>
    <definedName name="Obs_Sales_USA" localSheetId="9">#REF!</definedName>
    <definedName name="Obs_Sales_USA" localSheetId="2">#REF!</definedName>
    <definedName name="Obs_Sales_USA" localSheetId="23">#REF!</definedName>
    <definedName name="Obs_Sales_USA">#REF!</definedName>
    <definedName name="Off_B_S_Income">[8]NOPAT_VDF!$C$7:$AZ$7</definedName>
    <definedName name="Off_B_S_Income_DCF">[8]DCF_VDF!$C$8:$BZ$8</definedName>
    <definedName name="Off_B_S_Income_fore">[8]Forecasts_VDF!$E$6:$Z$6</definedName>
    <definedName name="Off_B_S_Income_growth_fore">[8]Forecasts_VDF!$H$52:$K$52</definedName>
    <definedName name="OL_1">'[8]PV of Op Leases_VDF'!$AD$1:$AD$65536</definedName>
    <definedName name="OL_10">'[8]PV of Op Leases_VDF'!$L$1:$L$65536</definedName>
    <definedName name="OL_11">'[8]PV of Op Leases_VDF'!$J$1:$J$65536</definedName>
    <definedName name="OL_12">'[8]PV of Op Leases_VDF'!$H$1:$H$65536</definedName>
    <definedName name="OL_13">'[8]PV of Op Leases_VDF'!$F$1:$F$65536</definedName>
    <definedName name="OL_14">'[8]PV of Op Leases_VDF'!$D$1:$D$65536</definedName>
    <definedName name="OL_2">'[8]PV of Op Leases_VDF'!$AB$1:$AB$65536</definedName>
    <definedName name="OL_3">'[8]PV of Op Leases_VDF'!$Z$1:$Z$65536</definedName>
    <definedName name="OL_4">'[8]PV of Op Leases_VDF'!$X$1:$X$65536</definedName>
    <definedName name="OL_5">'[8]PV of Op Leases_VDF'!$V$1:$V$65536</definedName>
    <definedName name="OL_6">'[8]PV of Op Leases_VDF'!$T$1:$T$65536</definedName>
    <definedName name="OL_7">'[8]PV of Op Leases_VDF'!$R$1:$R$65536</definedName>
    <definedName name="OL_8">'[8]PV of Op Leases_VDF'!$P$1:$P$65536</definedName>
    <definedName name="OL_9">'[8]PV of Op Leases_VDF'!$N$1:$N$65536</definedName>
    <definedName name="OL_P">'[8]PV of Op Leases_VDF'!$AF$1:$AF$65536</definedName>
    <definedName name="op_00" localSheetId="4">'[6]old template'!#REF!</definedName>
    <definedName name="op_00" localSheetId="17">'[6]old template'!#REF!</definedName>
    <definedName name="op_00" localSheetId="5">'[6]old template'!#REF!</definedName>
    <definedName name="op_00" localSheetId="9">'[6]old template'!#REF!</definedName>
    <definedName name="op_00" localSheetId="2">'[6]old template'!#REF!</definedName>
    <definedName name="op_00" localSheetId="23">'[6]old template'!#REF!</definedName>
    <definedName name="op_00">'[6]old template'!#REF!</definedName>
    <definedName name="op_01">[1]CASINO2!$U$397</definedName>
    <definedName name="op_02">[1]CASINO2!$V$397</definedName>
    <definedName name="op_03">[1]CASINO2!$W$397</definedName>
    <definedName name="op_99" localSheetId="4">'[6]old template'!#REF!</definedName>
    <definedName name="op_99" localSheetId="17">'[6]old template'!#REF!</definedName>
    <definedName name="op_99" localSheetId="5">'[6]old template'!#REF!</definedName>
    <definedName name="op_99" localSheetId="9">'[6]old template'!#REF!</definedName>
    <definedName name="op_99" localSheetId="2">'[6]old template'!#REF!</definedName>
    <definedName name="op_99" localSheetId="23">'[6]old template'!#REF!</definedName>
    <definedName name="op_99">'[6]old template'!#REF!</definedName>
    <definedName name="op_inc" localSheetId="4">#REF!</definedName>
    <definedName name="op_inc" localSheetId="17">#REF!</definedName>
    <definedName name="op_inc" localSheetId="5">#REF!</definedName>
    <definedName name="op_inc" localSheetId="9">#REF!</definedName>
    <definedName name="op_inc" localSheetId="2">#REF!</definedName>
    <definedName name="op_inc" localSheetId="23">#REF!</definedName>
    <definedName name="op_inc">#REF!</definedName>
    <definedName name="oper_inc" localSheetId="4">#REF!</definedName>
    <definedName name="oper_inc" localSheetId="17">#REF!</definedName>
    <definedName name="oper_inc" localSheetId="5">#REF!</definedName>
    <definedName name="oper_inc" localSheetId="9">#REF!</definedName>
    <definedName name="oper_inc" localSheetId="2">#REF!</definedName>
    <definedName name="oper_inc" localSheetId="23">#REF!</definedName>
    <definedName name="oper_inc">#REF!</definedName>
    <definedName name="oper_kap" localSheetId="4">'[3]DCF old'!#REF!</definedName>
    <definedName name="oper_kap" localSheetId="17">'[3]DCF old'!#REF!</definedName>
    <definedName name="oper_kap" localSheetId="5">'[3]DCF old'!#REF!</definedName>
    <definedName name="oper_kap" localSheetId="9">'[3]DCF old'!#REF!</definedName>
    <definedName name="oper_kap" localSheetId="2">'[3]DCF old'!#REF!</definedName>
    <definedName name="oper_kap" localSheetId="23">'[3]DCF old'!#REF!</definedName>
    <definedName name="oper_kap">'[3]DCF old'!#REF!</definedName>
    <definedName name="oper_margin" localSheetId="4">'[3]DCF old'!#REF!</definedName>
    <definedName name="oper_margin" localSheetId="17">'[3]DCF old'!#REF!</definedName>
    <definedName name="oper_margin" localSheetId="5">'[3]DCF old'!#REF!</definedName>
    <definedName name="oper_margin" localSheetId="9">'[3]DCF old'!#REF!</definedName>
    <definedName name="oper_margin" localSheetId="2">'[3]DCF old'!#REF!</definedName>
    <definedName name="oper_margin" localSheetId="23">'[3]DCF old'!#REF!</definedName>
    <definedName name="oper_margin">'[3]DCF old'!#REF!</definedName>
    <definedName name="Operating_Expenses">[8]NOPAT_VDF!$C$15:$AZ$15</definedName>
    <definedName name="Operating_income">[8]NOPAT_VDF!$C$84:$AZ$84</definedName>
    <definedName name="Operating_income_fore">[8]Forecasts_VDF!$E$13:$G$13</definedName>
    <definedName name="Operating_Lease_Expense">[8]NOPAT_VDF!$C$23:$AZ$23</definedName>
    <definedName name="Operating_Lease_Expense_fore">[8]Forecasts_VDF!$E$22:$Z$22</definedName>
    <definedName name="operating_leases_per_ASK_1985" localSheetId="4">[15]Global!#REF!</definedName>
    <definedName name="operating_leases_per_ASK_1985" localSheetId="17">[15]Global!#REF!</definedName>
    <definedName name="operating_leases_per_ASK_1985" localSheetId="5">[15]Global!#REF!</definedName>
    <definedName name="operating_leases_per_ASK_1985" localSheetId="9">[15]Global!#REF!</definedName>
    <definedName name="operating_leases_per_ASK_1985" localSheetId="2">[15]Global!#REF!</definedName>
    <definedName name="operating_leases_per_ASK_1985" localSheetId="23">[15]Global!#REF!</definedName>
    <definedName name="operating_leases_per_ASK_1985">[15]Global!#REF!</definedName>
    <definedName name="operating_leases_per_ASK_1986" localSheetId="4">[15]Global!#REF!</definedName>
    <definedName name="operating_leases_per_ASK_1986" localSheetId="17">[15]Global!#REF!</definedName>
    <definedName name="operating_leases_per_ASK_1986" localSheetId="5">[15]Global!#REF!</definedName>
    <definedName name="operating_leases_per_ASK_1986" localSheetId="9">[15]Global!#REF!</definedName>
    <definedName name="operating_leases_per_ASK_1986" localSheetId="2">[15]Global!#REF!</definedName>
    <definedName name="operating_leases_per_ASK_1986" localSheetId="23">[15]Global!#REF!</definedName>
    <definedName name="operating_leases_per_ASK_1986">[15]Global!#REF!</definedName>
    <definedName name="operating_leases_per_ASK_1987" localSheetId="4">[15]Global!#REF!</definedName>
    <definedName name="operating_leases_per_ASK_1987" localSheetId="17">[15]Global!#REF!</definedName>
    <definedName name="operating_leases_per_ASK_1987" localSheetId="5">[15]Global!#REF!</definedName>
    <definedName name="operating_leases_per_ASK_1987" localSheetId="9">[15]Global!#REF!</definedName>
    <definedName name="operating_leases_per_ASK_1987" localSheetId="2">[15]Global!#REF!</definedName>
    <definedName name="operating_leases_per_ASK_1987" localSheetId="23">[15]Global!#REF!</definedName>
    <definedName name="operating_leases_per_ASK_1987">[15]Global!#REF!</definedName>
    <definedName name="operating_leases_per_ASK_1988" localSheetId="4">[15]Global!#REF!</definedName>
    <definedName name="operating_leases_per_ASK_1988" localSheetId="17">[15]Global!#REF!</definedName>
    <definedName name="operating_leases_per_ASK_1988" localSheetId="5">[15]Global!#REF!</definedName>
    <definedName name="operating_leases_per_ASK_1988" localSheetId="9">[15]Global!#REF!</definedName>
    <definedName name="operating_leases_per_ASK_1988" localSheetId="2">[15]Global!#REF!</definedName>
    <definedName name="operating_leases_per_ASK_1988" localSheetId="23">[15]Global!#REF!</definedName>
    <definedName name="operating_leases_per_ASK_1988">[15]Global!#REF!</definedName>
    <definedName name="operating_leases_per_ASK_1989" localSheetId="4">[15]Global!#REF!</definedName>
    <definedName name="operating_leases_per_ASK_1989" localSheetId="17">[15]Global!#REF!</definedName>
    <definedName name="operating_leases_per_ASK_1989" localSheetId="5">[15]Global!#REF!</definedName>
    <definedName name="operating_leases_per_ASK_1989" localSheetId="9">[15]Global!#REF!</definedName>
    <definedName name="operating_leases_per_ASK_1989" localSheetId="2">[15]Global!#REF!</definedName>
    <definedName name="operating_leases_per_ASK_1989" localSheetId="23">[15]Global!#REF!</definedName>
    <definedName name="operating_leases_per_ASK_1989">[15]Global!#REF!</definedName>
    <definedName name="operating_leases_per_ASK_1990" localSheetId="4">[15]Global!#REF!</definedName>
    <definedName name="operating_leases_per_ASK_1990" localSheetId="17">[15]Global!#REF!</definedName>
    <definedName name="operating_leases_per_ASK_1990" localSheetId="5">[15]Global!#REF!</definedName>
    <definedName name="operating_leases_per_ASK_1990" localSheetId="9">[15]Global!#REF!</definedName>
    <definedName name="operating_leases_per_ASK_1990" localSheetId="2">[15]Global!#REF!</definedName>
    <definedName name="operating_leases_per_ASK_1990" localSheetId="23">[15]Global!#REF!</definedName>
    <definedName name="operating_leases_per_ASK_1990">[15]Global!#REF!</definedName>
    <definedName name="operating_leases_per_ASK_1991" localSheetId="4">[15]Global!#REF!</definedName>
    <definedName name="operating_leases_per_ASK_1991" localSheetId="17">[15]Global!#REF!</definedName>
    <definedName name="operating_leases_per_ASK_1991" localSheetId="5">[15]Global!#REF!</definedName>
    <definedName name="operating_leases_per_ASK_1991" localSheetId="9">[15]Global!#REF!</definedName>
    <definedName name="operating_leases_per_ASK_1991" localSheetId="2">[15]Global!#REF!</definedName>
    <definedName name="operating_leases_per_ASK_1991" localSheetId="23">[15]Global!#REF!</definedName>
    <definedName name="operating_leases_per_ASK_1991">[15]Global!#REF!</definedName>
    <definedName name="operating_leases_per_ASK_1992" localSheetId="4">[15]Global!#REF!</definedName>
    <definedName name="operating_leases_per_ASK_1992" localSheetId="17">[15]Global!#REF!</definedName>
    <definedName name="operating_leases_per_ASK_1992" localSheetId="5">[15]Global!#REF!</definedName>
    <definedName name="operating_leases_per_ASK_1992" localSheetId="9">[15]Global!#REF!</definedName>
    <definedName name="operating_leases_per_ASK_1992" localSheetId="2">[15]Global!#REF!</definedName>
    <definedName name="operating_leases_per_ASK_1992" localSheetId="23">[15]Global!#REF!</definedName>
    <definedName name="operating_leases_per_ASK_1992">[15]Global!#REF!</definedName>
    <definedName name="operating_leases_per_ASK_1993" localSheetId="4">[15]Global!#REF!</definedName>
    <definedName name="operating_leases_per_ASK_1993" localSheetId="17">[15]Global!#REF!</definedName>
    <definedName name="operating_leases_per_ASK_1993" localSheetId="5">[15]Global!#REF!</definedName>
    <definedName name="operating_leases_per_ASK_1993" localSheetId="9">[15]Global!#REF!</definedName>
    <definedName name="operating_leases_per_ASK_1993" localSheetId="2">[15]Global!#REF!</definedName>
    <definedName name="operating_leases_per_ASK_1993" localSheetId="23">[15]Global!#REF!</definedName>
    <definedName name="operating_leases_per_ASK_1993">[15]Global!#REF!</definedName>
    <definedName name="operating_leases_per_ASK_1994" localSheetId="4">[15]Global!#REF!</definedName>
    <definedName name="operating_leases_per_ASK_1994" localSheetId="17">[15]Global!#REF!</definedName>
    <definedName name="operating_leases_per_ASK_1994" localSheetId="5">[15]Global!#REF!</definedName>
    <definedName name="operating_leases_per_ASK_1994" localSheetId="9">[15]Global!#REF!</definedName>
    <definedName name="operating_leases_per_ASK_1994" localSheetId="2">[15]Global!#REF!</definedName>
    <definedName name="operating_leases_per_ASK_1994" localSheetId="23">[15]Global!#REF!</definedName>
    <definedName name="operating_leases_per_ASK_1994">[15]Global!#REF!</definedName>
    <definedName name="operating_leases_per_ASK_1995" localSheetId="4">[15]Global!#REF!</definedName>
    <definedName name="operating_leases_per_ASK_1995" localSheetId="17">[15]Global!#REF!</definedName>
    <definedName name="operating_leases_per_ASK_1995" localSheetId="5">[15]Global!#REF!</definedName>
    <definedName name="operating_leases_per_ASK_1995" localSheetId="9">[15]Global!#REF!</definedName>
    <definedName name="operating_leases_per_ASK_1995" localSheetId="2">[15]Global!#REF!</definedName>
    <definedName name="operating_leases_per_ASK_1995" localSheetId="23">[15]Global!#REF!</definedName>
    <definedName name="operating_leases_per_ASK_1995">[15]Global!#REF!</definedName>
    <definedName name="operating_leases_per_ASK_1996" localSheetId="4">[15]Global!#REF!</definedName>
    <definedName name="operating_leases_per_ASK_1996" localSheetId="17">[15]Global!#REF!</definedName>
    <definedName name="operating_leases_per_ASK_1996" localSheetId="5">[15]Global!#REF!</definedName>
    <definedName name="operating_leases_per_ASK_1996" localSheetId="9">[15]Global!#REF!</definedName>
    <definedName name="operating_leases_per_ASK_1996" localSheetId="2">[15]Global!#REF!</definedName>
    <definedName name="operating_leases_per_ASK_1996" localSheetId="23">[15]Global!#REF!</definedName>
    <definedName name="operating_leases_per_ASK_1996">[15]Global!#REF!</definedName>
    <definedName name="operating_leases_per_ASK_1997" localSheetId="4">[15]Global!#REF!</definedName>
    <definedName name="operating_leases_per_ASK_1997" localSheetId="17">[15]Global!#REF!</definedName>
    <definedName name="operating_leases_per_ASK_1997" localSheetId="5">[15]Global!#REF!</definedName>
    <definedName name="operating_leases_per_ASK_1997" localSheetId="9">[15]Global!#REF!</definedName>
    <definedName name="operating_leases_per_ASK_1997" localSheetId="2">[15]Global!#REF!</definedName>
    <definedName name="operating_leases_per_ASK_1997" localSheetId="23">[15]Global!#REF!</definedName>
    <definedName name="operating_leases_per_ASK_1997">[15]Global!#REF!</definedName>
    <definedName name="operating_leases_per_ASK_1998" localSheetId="4">[15]Global!#REF!</definedName>
    <definedName name="operating_leases_per_ASK_1998" localSheetId="17">[15]Global!#REF!</definedName>
    <definedName name="operating_leases_per_ASK_1998" localSheetId="5">[15]Global!#REF!</definedName>
    <definedName name="operating_leases_per_ASK_1998" localSheetId="9">[15]Global!#REF!</definedName>
    <definedName name="operating_leases_per_ASK_1998" localSheetId="2">[15]Global!#REF!</definedName>
    <definedName name="operating_leases_per_ASK_1998" localSheetId="23">[15]Global!#REF!</definedName>
    <definedName name="operating_leases_per_ASK_1998">[15]Global!#REF!</definedName>
    <definedName name="operating_leases_per_ASK_1999" localSheetId="4">[15]Global!#REF!</definedName>
    <definedName name="operating_leases_per_ASK_1999" localSheetId="17">[15]Global!#REF!</definedName>
    <definedName name="operating_leases_per_ASK_1999" localSheetId="5">[15]Global!#REF!</definedName>
    <definedName name="operating_leases_per_ASK_1999" localSheetId="9">[15]Global!#REF!</definedName>
    <definedName name="operating_leases_per_ASK_1999" localSheetId="2">[15]Global!#REF!</definedName>
    <definedName name="operating_leases_per_ASK_1999" localSheetId="23">[15]Global!#REF!</definedName>
    <definedName name="operating_leases_per_ASK_1999">[15]Global!#REF!</definedName>
    <definedName name="operating_leases_per_ASK_2000" localSheetId="4">[15]Global!#REF!</definedName>
    <definedName name="operating_leases_per_ASK_2000" localSheetId="17">[15]Global!#REF!</definedName>
    <definedName name="operating_leases_per_ASK_2000" localSheetId="5">[15]Global!#REF!</definedName>
    <definedName name="operating_leases_per_ASK_2000" localSheetId="9">[15]Global!#REF!</definedName>
    <definedName name="operating_leases_per_ASK_2000" localSheetId="2">[15]Global!#REF!</definedName>
    <definedName name="operating_leases_per_ASK_2000" localSheetId="23">[15]Global!#REF!</definedName>
    <definedName name="operating_leases_per_ASK_2000">[15]Global!#REF!</definedName>
    <definedName name="operating_leases_per_ASK_2001" localSheetId="4">[15]Global!#REF!</definedName>
    <definedName name="operating_leases_per_ASK_2001" localSheetId="17">[15]Global!#REF!</definedName>
    <definedName name="operating_leases_per_ASK_2001" localSheetId="5">[15]Global!#REF!</definedName>
    <definedName name="operating_leases_per_ASK_2001" localSheetId="9">[15]Global!#REF!</definedName>
    <definedName name="operating_leases_per_ASK_2001" localSheetId="2">[15]Global!#REF!</definedName>
    <definedName name="operating_leases_per_ASK_2001" localSheetId="23">[15]Global!#REF!</definedName>
    <definedName name="operating_leases_per_ASK_2001">[15]Global!#REF!</definedName>
    <definedName name="operating_leases_per_ASK_2002" localSheetId="4">[15]Global!#REF!</definedName>
    <definedName name="operating_leases_per_ASK_2002" localSheetId="17">[15]Global!#REF!</definedName>
    <definedName name="operating_leases_per_ASK_2002" localSheetId="5">[15]Global!#REF!</definedName>
    <definedName name="operating_leases_per_ASK_2002" localSheetId="9">[15]Global!#REF!</definedName>
    <definedName name="operating_leases_per_ASK_2002" localSheetId="2">[15]Global!#REF!</definedName>
    <definedName name="operating_leases_per_ASK_2002" localSheetId="23">[15]Global!#REF!</definedName>
    <definedName name="operating_leases_per_ASK_2002">[15]Global!#REF!</definedName>
    <definedName name="operating_leases_per_ASK_2003" localSheetId="4">[15]Global!#REF!</definedName>
    <definedName name="operating_leases_per_ASK_2003" localSheetId="17">[15]Global!#REF!</definedName>
    <definedName name="operating_leases_per_ASK_2003" localSheetId="5">[15]Global!#REF!</definedName>
    <definedName name="operating_leases_per_ASK_2003" localSheetId="9">[15]Global!#REF!</definedName>
    <definedName name="operating_leases_per_ASK_2003" localSheetId="2">[15]Global!#REF!</definedName>
    <definedName name="operating_leases_per_ASK_2003" localSheetId="23">[15]Global!#REF!</definedName>
    <definedName name="operating_leases_per_ASK_2003">[15]Global!#REF!</definedName>
    <definedName name="operating_leases_per_ASK_2004" localSheetId="4">[15]Global!#REF!</definedName>
    <definedName name="operating_leases_per_ASK_2004" localSheetId="17">[15]Global!#REF!</definedName>
    <definedName name="operating_leases_per_ASK_2004" localSheetId="5">[15]Global!#REF!</definedName>
    <definedName name="operating_leases_per_ASK_2004" localSheetId="9">[15]Global!#REF!</definedName>
    <definedName name="operating_leases_per_ASK_2004" localSheetId="2">[15]Global!#REF!</definedName>
    <definedName name="operating_leases_per_ASK_2004" localSheetId="23">[15]Global!#REF!</definedName>
    <definedName name="operating_leases_per_ASK_2004">[15]Global!#REF!</definedName>
    <definedName name="operating_leases_per_ASK_2005" localSheetId="4">[15]Global!#REF!</definedName>
    <definedName name="operating_leases_per_ASK_2005" localSheetId="17">[15]Global!#REF!</definedName>
    <definedName name="operating_leases_per_ASK_2005" localSheetId="5">[15]Global!#REF!</definedName>
    <definedName name="operating_leases_per_ASK_2005" localSheetId="9">[15]Global!#REF!</definedName>
    <definedName name="operating_leases_per_ASK_2005" localSheetId="2">[15]Global!#REF!</definedName>
    <definedName name="operating_leases_per_ASK_2005" localSheetId="23">[15]Global!#REF!</definedName>
    <definedName name="operating_leases_per_ASK_2005">[15]Global!#REF!</definedName>
    <definedName name="operating_leases_per_ASK_2006" localSheetId="4">[15]Global!#REF!</definedName>
    <definedName name="operating_leases_per_ASK_2006" localSheetId="17">[15]Global!#REF!</definedName>
    <definedName name="operating_leases_per_ASK_2006" localSheetId="5">[15]Global!#REF!</definedName>
    <definedName name="operating_leases_per_ASK_2006" localSheetId="9">[15]Global!#REF!</definedName>
    <definedName name="operating_leases_per_ASK_2006" localSheetId="2">[15]Global!#REF!</definedName>
    <definedName name="operating_leases_per_ASK_2006" localSheetId="23">[15]Global!#REF!</definedName>
    <definedName name="operating_leases_per_ASK_2006">[15]Global!#REF!</definedName>
    <definedName name="operating_leases_per_ASK_2007" localSheetId="4">[15]Global!#REF!</definedName>
    <definedName name="operating_leases_per_ASK_2007" localSheetId="17">[15]Global!#REF!</definedName>
    <definedName name="operating_leases_per_ASK_2007" localSheetId="5">[15]Global!#REF!</definedName>
    <definedName name="operating_leases_per_ASK_2007" localSheetId="9">[15]Global!#REF!</definedName>
    <definedName name="operating_leases_per_ASK_2007" localSheetId="2">[15]Global!#REF!</definedName>
    <definedName name="operating_leases_per_ASK_2007" localSheetId="23">[15]Global!#REF!</definedName>
    <definedName name="operating_leases_per_ASK_2007">[15]Global!#REF!</definedName>
    <definedName name="operating_leases_per_ASK_2008" localSheetId="4">[15]Global!#REF!</definedName>
    <definedName name="operating_leases_per_ASK_2008" localSheetId="17">[15]Global!#REF!</definedName>
    <definedName name="operating_leases_per_ASK_2008" localSheetId="5">[15]Global!#REF!</definedName>
    <definedName name="operating_leases_per_ASK_2008" localSheetId="9">[15]Global!#REF!</definedName>
    <definedName name="operating_leases_per_ASK_2008" localSheetId="2">[15]Global!#REF!</definedName>
    <definedName name="operating_leases_per_ASK_2008" localSheetId="23">[15]Global!#REF!</definedName>
    <definedName name="operating_leases_per_ASK_2008">[15]Global!#REF!</definedName>
    <definedName name="operating_leases_per_ASK_2009" localSheetId="4">[15]Global!#REF!</definedName>
    <definedName name="operating_leases_per_ASK_2009" localSheetId="17">[15]Global!#REF!</definedName>
    <definedName name="operating_leases_per_ASK_2009" localSheetId="5">[15]Global!#REF!</definedName>
    <definedName name="operating_leases_per_ASK_2009" localSheetId="9">[15]Global!#REF!</definedName>
    <definedName name="operating_leases_per_ASK_2009" localSheetId="2">[15]Global!#REF!</definedName>
    <definedName name="operating_leases_per_ASK_2009" localSheetId="23">[15]Global!#REF!</definedName>
    <definedName name="operating_leases_per_ASK_2009">[15]Global!#REF!</definedName>
    <definedName name="operating_leases_per_ASK_2010" localSheetId="4">[15]Global!#REF!</definedName>
    <definedName name="operating_leases_per_ASK_2010" localSheetId="17">[15]Global!#REF!</definedName>
    <definedName name="operating_leases_per_ASK_2010" localSheetId="5">[15]Global!#REF!</definedName>
    <definedName name="operating_leases_per_ASK_2010" localSheetId="9">[15]Global!#REF!</definedName>
    <definedName name="operating_leases_per_ASK_2010" localSheetId="2">[15]Global!#REF!</definedName>
    <definedName name="operating_leases_per_ASK_2010" localSheetId="23">[15]Global!#REF!</definedName>
    <definedName name="operating_leases_per_ASK_2010">[15]Global!#REF!</definedName>
    <definedName name="operating_leases_per_ASK_comm" localSheetId="4">[15]Global!#REF!</definedName>
    <definedName name="operating_leases_per_ASK_comm" localSheetId="17">[15]Global!#REF!</definedName>
    <definedName name="operating_leases_per_ASK_comm" localSheetId="5">[15]Global!#REF!</definedName>
    <definedName name="operating_leases_per_ASK_comm" localSheetId="9">[15]Global!#REF!</definedName>
    <definedName name="operating_leases_per_ASK_comm" localSheetId="2">[15]Global!#REF!</definedName>
    <definedName name="operating_leases_per_ASK_comm" localSheetId="23">[15]Global!#REF!</definedName>
    <definedName name="operating_leases_per_ASK_comm">[15]Global!#REF!</definedName>
    <definedName name="operating_leases_per_ASM_1985" localSheetId="4">[15]Global!#REF!</definedName>
    <definedName name="operating_leases_per_ASM_1985" localSheetId="17">[15]Global!#REF!</definedName>
    <definedName name="operating_leases_per_ASM_1985" localSheetId="5">[15]Global!#REF!</definedName>
    <definedName name="operating_leases_per_ASM_1985" localSheetId="9">[15]Global!#REF!</definedName>
    <definedName name="operating_leases_per_ASM_1985" localSheetId="2">[15]Global!#REF!</definedName>
    <definedName name="operating_leases_per_ASM_1985" localSheetId="23">[15]Global!#REF!</definedName>
    <definedName name="operating_leases_per_ASM_1985">[15]Global!#REF!</definedName>
    <definedName name="operating_leases_per_ASM_1986" localSheetId="4">[15]Global!#REF!</definedName>
    <definedName name="operating_leases_per_ASM_1986" localSheetId="17">[15]Global!#REF!</definedName>
    <definedName name="operating_leases_per_ASM_1986" localSheetId="5">[15]Global!#REF!</definedName>
    <definedName name="operating_leases_per_ASM_1986" localSheetId="9">[15]Global!#REF!</definedName>
    <definedName name="operating_leases_per_ASM_1986" localSheetId="2">[15]Global!#REF!</definedName>
    <definedName name="operating_leases_per_ASM_1986" localSheetId="23">[15]Global!#REF!</definedName>
    <definedName name="operating_leases_per_ASM_1986">[15]Global!#REF!</definedName>
    <definedName name="operating_leases_per_ASM_1987" localSheetId="4">[15]Global!#REF!</definedName>
    <definedName name="operating_leases_per_ASM_1987" localSheetId="17">[15]Global!#REF!</definedName>
    <definedName name="operating_leases_per_ASM_1987" localSheetId="5">[15]Global!#REF!</definedName>
    <definedName name="operating_leases_per_ASM_1987" localSheetId="9">[15]Global!#REF!</definedName>
    <definedName name="operating_leases_per_ASM_1987" localSheetId="2">[15]Global!#REF!</definedName>
    <definedName name="operating_leases_per_ASM_1987" localSheetId="23">[15]Global!#REF!</definedName>
    <definedName name="operating_leases_per_ASM_1987">[15]Global!#REF!</definedName>
    <definedName name="operating_leases_per_ASM_1988" localSheetId="4">[15]Global!#REF!</definedName>
    <definedName name="operating_leases_per_ASM_1988" localSheetId="17">[15]Global!#REF!</definedName>
    <definedName name="operating_leases_per_ASM_1988" localSheetId="5">[15]Global!#REF!</definedName>
    <definedName name="operating_leases_per_ASM_1988" localSheetId="9">[15]Global!#REF!</definedName>
    <definedName name="operating_leases_per_ASM_1988" localSheetId="2">[15]Global!#REF!</definedName>
    <definedName name="operating_leases_per_ASM_1988" localSheetId="23">[15]Global!#REF!</definedName>
    <definedName name="operating_leases_per_ASM_1988">[15]Global!#REF!</definedName>
    <definedName name="operating_leases_per_ASM_1989" localSheetId="4">[15]Global!#REF!</definedName>
    <definedName name="operating_leases_per_ASM_1989" localSheetId="17">[15]Global!#REF!</definedName>
    <definedName name="operating_leases_per_ASM_1989" localSheetId="5">[15]Global!#REF!</definedName>
    <definedName name="operating_leases_per_ASM_1989" localSheetId="9">[15]Global!#REF!</definedName>
    <definedName name="operating_leases_per_ASM_1989" localSheetId="2">[15]Global!#REF!</definedName>
    <definedName name="operating_leases_per_ASM_1989" localSheetId="23">[15]Global!#REF!</definedName>
    <definedName name="operating_leases_per_ASM_1989">[15]Global!#REF!</definedName>
    <definedName name="operating_leases_per_ASM_1990" localSheetId="4">[15]Global!#REF!</definedName>
    <definedName name="operating_leases_per_ASM_1990" localSheetId="17">[15]Global!#REF!</definedName>
    <definedName name="operating_leases_per_ASM_1990" localSheetId="5">[15]Global!#REF!</definedName>
    <definedName name="operating_leases_per_ASM_1990" localSheetId="9">[15]Global!#REF!</definedName>
    <definedName name="operating_leases_per_ASM_1990" localSheetId="2">[15]Global!#REF!</definedName>
    <definedName name="operating_leases_per_ASM_1990" localSheetId="23">[15]Global!#REF!</definedName>
    <definedName name="operating_leases_per_ASM_1990">[15]Global!#REF!</definedName>
    <definedName name="operating_leases_per_ASM_1991" localSheetId="4">[15]Global!#REF!</definedName>
    <definedName name="operating_leases_per_ASM_1991" localSheetId="17">[15]Global!#REF!</definedName>
    <definedName name="operating_leases_per_ASM_1991" localSheetId="5">[15]Global!#REF!</definedName>
    <definedName name="operating_leases_per_ASM_1991" localSheetId="9">[15]Global!#REF!</definedName>
    <definedName name="operating_leases_per_ASM_1991" localSheetId="2">[15]Global!#REF!</definedName>
    <definedName name="operating_leases_per_ASM_1991" localSheetId="23">[15]Global!#REF!</definedName>
    <definedName name="operating_leases_per_ASM_1991">[15]Global!#REF!</definedName>
    <definedName name="operating_leases_per_ASM_1992" localSheetId="4">[15]Global!#REF!</definedName>
    <definedName name="operating_leases_per_ASM_1992" localSheetId="17">[15]Global!#REF!</definedName>
    <definedName name="operating_leases_per_ASM_1992" localSheetId="5">[15]Global!#REF!</definedName>
    <definedName name="operating_leases_per_ASM_1992" localSheetId="9">[15]Global!#REF!</definedName>
    <definedName name="operating_leases_per_ASM_1992" localSheetId="2">[15]Global!#REF!</definedName>
    <definedName name="operating_leases_per_ASM_1992" localSheetId="23">[15]Global!#REF!</definedName>
    <definedName name="operating_leases_per_ASM_1992">[15]Global!#REF!</definedName>
    <definedName name="operating_leases_per_ASM_1993" localSheetId="4">[15]Global!#REF!</definedName>
    <definedName name="operating_leases_per_ASM_1993" localSheetId="17">[15]Global!#REF!</definedName>
    <definedName name="operating_leases_per_ASM_1993" localSheetId="5">[15]Global!#REF!</definedName>
    <definedName name="operating_leases_per_ASM_1993" localSheetId="9">[15]Global!#REF!</definedName>
    <definedName name="operating_leases_per_ASM_1993" localSheetId="2">[15]Global!#REF!</definedName>
    <definedName name="operating_leases_per_ASM_1993" localSheetId="23">[15]Global!#REF!</definedName>
    <definedName name="operating_leases_per_ASM_1993">[15]Global!#REF!</definedName>
    <definedName name="operating_leases_per_ASM_1994" localSheetId="4">[15]Global!#REF!</definedName>
    <definedName name="operating_leases_per_ASM_1994" localSheetId="17">[15]Global!#REF!</definedName>
    <definedName name="operating_leases_per_ASM_1994" localSheetId="5">[15]Global!#REF!</definedName>
    <definedName name="operating_leases_per_ASM_1994" localSheetId="9">[15]Global!#REF!</definedName>
    <definedName name="operating_leases_per_ASM_1994" localSheetId="2">[15]Global!#REF!</definedName>
    <definedName name="operating_leases_per_ASM_1994" localSheetId="23">[15]Global!#REF!</definedName>
    <definedName name="operating_leases_per_ASM_1994">[15]Global!#REF!</definedName>
    <definedName name="operating_leases_per_ASM_1995" localSheetId="4">[15]Global!#REF!</definedName>
    <definedName name="operating_leases_per_ASM_1995" localSheetId="17">[15]Global!#REF!</definedName>
    <definedName name="operating_leases_per_ASM_1995" localSheetId="5">[15]Global!#REF!</definedName>
    <definedName name="operating_leases_per_ASM_1995" localSheetId="9">[15]Global!#REF!</definedName>
    <definedName name="operating_leases_per_ASM_1995" localSheetId="2">[15]Global!#REF!</definedName>
    <definedName name="operating_leases_per_ASM_1995" localSheetId="23">[15]Global!#REF!</definedName>
    <definedName name="operating_leases_per_ASM_1995">[15]Global!#REF!</definedName>
    <definedName name="operating_leases_per_ASM_1996" localSheetId="4">[15]Global!#REF!</definedName>
    <definedName name="operating_leases_per_ASM_1996" localSheetId="17">[15]Global!#REF!</definedName>
    <definedName name="operating_leases_per_ASM_1996" localSheetId="5">[15]Global!#REF!</definedName>
    <definedName name="operating_leases_per_ASM_1996" localSheetId="9">[15]Global!#REF!</definedName>
    <definedName name="operating_leases_per_ASM_1996" localSheetId="2">[15]Global!#REF!</definedName>
    <definedName name="operating_leases_per_ASM_1996" localSheetId="23">[15]Global!#REF!</definedName>
    <definedName name="operating_leases_per_ASM_1996">[15]Global!#REF!</definedName>
    <definedName name="operating_leases_per_ASM_1997" localSheetId="4">[15]Global!#REF!</definedName>
    <definedName name="operating_leases_per_ASM_1997" localSheetId="17">[15]Global!#REF!</definedName>
    <definedName name="operating_leases_per_ASM_1997" localSheetId="5">[15]Global!#REF!</definedName>
    <definedName name="operating_leases_per_ASM_1997" localSheetId="9">[15]Global!#REF!</definedName>
    <definedName name="operating_leases_per_ASM_1997" localSheetId="2">[15]Global!#REF!</definedName>
    <definedName name="operating_leases_per_ASM_1997" localSheetId="23">[15]Global!#REF!</definedName>
    <definedName name="operating_leases_per_ASM_1997">[15]Global!#REF!</definedName>
    <definedName name="operating_leases_per_ASM_1998" localSheetId="4">[15]Global!#REF!</definedName>
    <definedName name="operating_leases_per_ASM_1998" localSheetId="17">[15]Global!#REF!</definedName>
    <definedName name="operating_leases_per_ASM_1998" localSheetId="5">[15]Global!#REF!</definedName>
    <definedName name="operating_leases_per_ASM_1998" localSheetId="9">[15]Global!#REF!</definedName>
    <definedName name="operating_leases_per_ASM_1998" localSheetId="2">[15]Global!#REF!</definedName>
    <definedName name="operating_leases_per_ASM_1998" localSheetId="23">[15]Global!#REF!</definedName>
    <definedName name="operating_leases_per_ASM_1998">[15]Global!#REF!</definedName>
    <definedName name="operating_leases_per_ASM_1999" localSheetId="4">[15]Global!#REF!</definedName>
    <definedName name="operating_leases_per_ASM_1999" localSheetId="17">[15]Global!#REF!</definedName>
    <definedName name="operating_leases_per_ASM_1999" localSheetId="5">[15]Global!#REF!</definedName>
    <definedName name="operating_leases_per_ASM_1999" localSheetId="9">[15]Global!#REF!</definedName>
    <definedName name="operating_leases_per_ASM_1999" localSheetId="2">[15]Global!#REF!</definedName>
    <definedName name="operating_leases_per_ASM_1999" localSheetId="23">[15]Global!#REF!</definedName>
    <definedName name="operating_leases_per_ASM_1999">[15]Global!#REF!</definedName>
    <definedName name="operating_leases_per_ASM_2000" localSheetId="4">[15]Global!#REF!</definedName>
    <definedName name="operating_leases_per_ASM_2000" localSheetId="17">[15]Global!#REF!</definedName>
    <definedName name="operating_leases_per_ASM_2000" localSheetId="5">[15]Global!#REF!</definedName>
    <definedName name="operating_leases_per_ASM_2000" localSheetId="9">[15]Global!#REF!</definedName>
    <definedName name="operating_leases_per_ASM_2000" localSheetId="2">[15]Global!#REF!</definedName>
    <definedName name="operating_leases_per_ASM_2000" localSheetId="23">[15]Global!#REF!</definedName>
    <definedName name="operating_leases_per_ASM_2000">[15]Global!#REF!</definedName>
    <definedName name="operating_leases_per_ASM_2001" localSheetId="4">[15]Global!#REF!</definedName>
    <definedName name="operating_leases_per_ASM_2001" localSheetId="17">[15]Global!#REF!</definedName>
    <definedName name="operating_leases_per_ASM_2001" localSheetId="5">[15]Global!#REF!</definedName>
    <definedName name="operating_leases_per_ASM_2001" localSheetId="9">[15]Global!#REF!</definedName>
    <definedName name="operating_leases_per_ASM_2001" localSheetId="2">[15]Global!#REF!</definedName>
    <definedName name="operating_leases_per_ASM_2001" localSheetId="23">[15]Global!#REF!</definedName>
    <definedName name="operating_leases_per_ASM_2001">[15]Global!#REF!</definedName>
    <definedName name="operating_leases_per_ASM_2002" localSheetId="4">[15]Global!#REF!</definedName>
    <definedName name="operating_leases_per_ASM_2002" localSheetId="17">[15]Global!#REF!</definedName>
    <definedName name="operating_leases_per_ASM_2002" localSheetId="5">[15]Global!#REF!</definedName>
    <definedName name="operating_leases_per_ASM_2002" localSheetId="9">[15]Global!#REF!</definedName>
    <definedName name="operating_leases_per_ASM_2002" localSheetId="2">[15]Global!#REF!</definedName>
    <definedName name="operating_leases_per_ASM_2002" localSheetId="23">[15]Global!#REF!</definedName>
    <definedName name="operating_leases_per_ASM_2002">[15]Global!#REF!</definedName>
    <definedName name="operating_leases_per_ASM_2003" localSheetId="4">[15]Global!#REF!</definedName>
    <definedName name="operating_leases_per_ASM_2003" localSheetId="17">[15]Global!#REF!</definedName>
    <definedName name="operating_leases_per_ASM_2003" localSheetId="5">[15]Global!#REF!</definedName>
    <definedName name="operating_leases_per_ASM_2003" localSheetId="9">[15]Global!#REF!</definedName>
    <definedName name="operating_leases_per_ASM_2003" localSheetId="2">[15]Global!#REF!</definedName>
    <definedName name="operating_leases_per_ASM_2003" localSheetId="23">[15]Global!#REF!</definedName>
    <definedName name="operating_leases_per_ASM_2003">[15]Global!#REF!</definedName>
    <definedName name="operating_leases_per_ASM_2004" localSheetId="4">[15]Global!#REF!</definedName>
    <definedName name="operating_leases_per_ASM_2004" localSheetId="17">[15]Global!#REF!</definedName>
    <definedName name="operating_leases_per_ASM_2004" localSheetId="5">[15]Global!#REF!</definedName>
    <definedName name="operating_leases_per_ASM_2004" localSheetId="9">[15]Global!#REF!</definedName>
    <definedName name="operating_leases_per_ASM_2004" localSheetId="2">[15]Global!#REF!</definedName>
    <definedName name="operating_leases_per_ASM_2004" localSheetId="23">[15]Global!#REF!</definedName>
    <definedName name="operating_leases_per_ASM_2004">[15]Global!#REF!</definedName>
    <definedName name="operating_leases_per_ASM_2005" localSheetId="4">[15]Global!#REF!</definedName>
    <definedName name="operating_leases_per_ASM_2005" localSheetId="17">[15]Global!#REF!</definedName>
    <definedName name="operating_leases_per_ASM_2005" localSheetId="5">[15]Global!#REF!</definedName>
    <definedName name="operating_leases_per_ASM_2005" localSheetId="9">[15]Global!#REF!</definedName>
    <definedName name="operating_leases_per_ASM_2005" localSheetId="2">[15]Global!#REF!</definedName>
    <definedName name="operating_leases_per_ASM_2005" localSheetId="23">[15]Global!#REF!</definedName>
    <definedName name="operating_leases_per_ASM_2005">[15]Global!#REF!</definedName>
    <definedName name="operating_leases_per_ASM_2006" localSheetId="4">[15]Global!#REF!</definedName>
    <definedName name="operating_leases_per_ASM_2006" localSheetId="17">[15]Global!#REF!</definedName>
    <definedName name="operating_leases_per_ASM_2006" localSheetId="5">[15]Global!#REF!</definedName>
    <definedName name="operating_leases_per_ASM_2006" localSheetId="9">[15]Global!#REF!</definedName>
    <definedName name="operating_leases_per_ASM_2006" localSheetId="2">[15]Global!#REF!</definedName>
    <definedName name="operating_leases_per_ASM_2006" localSheetId="23">[15]Global!#REF!</definedName>
    <definedName name="operating_leases_per_ASM_2006">[15]Global!#REF!</definedName>
    <definedName name="operating_leases_per_ASM_2007" localSheetId="4">[15]Global!#REF!</definedName>
    <definedName name="operating_leases_per_ASM_2007" localSheetId="17">[15]Global!#REF!</definedName>
    <definedName name="operating_leases_per_ASM_2007" localSheetId="5">[15]Global!#REF!</definedName>
    <definedName name="operating_leases_per_ASM_2007" localSheetId="9">[15]Global!#REF!</definedName>
    <definedName name="operating_leases_per_ASM_2007" localSheetId="2">[15]Global!#REF!</definedName>
    <definedName name="operating_leases_per_ASM_2007" localSheetId="23">[15]Global!#REF!</definedName>
    <definedName name="operating_leases_per_ASM_2007">[15]Global!#REF!</definedName>
    <definedName name="operating_leases_per_ASM_2008" localSheetId="4">[15]Global!#REF!</definedName>
    <definedName name="operating_leases_per_ASM_2008" localSheetId="17">[15]Global!#REF!</definedName>
    <definedName name="operating_leases_per_ASM_2008" localSheetId="5">[15]Global!#REF!</definedName>
    <definedName name="operating_leases_per_ASM_2008" localSheetId="9">[15]Global!#REF!</definedName>
    <definedName name="operating_leases_per_ASM_2008" localSheetId="2">[15]Global!#REF!</definedName>
    <definedName name="operating_leases_per_ASM_2008" localSheetId="23">[15]Global!#REF!</definedName>
    <definedName name="operating_leases_per_ASM_2008">[15]Global!#REF!</definedName>
    <definedName name="operating_leases_per_ASM_2009" localSheetId="4">[15]Global!#REF!</definedName>
    <definedName name="operating_leases_per_ASM_2009" localSheetId="17">[15]Global!#REF!</definedName>
    <definedName name="operating_leases_per_ASM_2009" localSheetId="5">[15]Global!#REF!</definedName>
    <definedName name="operating_leases_per_ASM_2009" localSheetId="9">[15]Global!#REF!</definedName>
    <definedName name="operating_leases_per_ASM_2009" localSheetId="2">[15]Global!#REF!</definedName>
    <definedName name="operating_leases_per_ASM_2009" localSheetId="23">[15]Global!#REF!</definedName>
    <definedName name="operating_leases_per_ASM_2009">[15]Global!#REF!</definedName>
    <definedName name="operating_leases_per_ASM_2010" localSheetId="4">[15]Global!#REF!</definedName>
    <definedName name="operating_leases_per_ASM_2010" localSheetId="17">[15]Global!#REF!</definedName>
    <definedName name="operating_leases_per_ASM_2010" localSheetId="5">[15]Global!#REF!</definedName>
    <definedName name="operating_leases_per_ASM_2010" localSheetId="9">[15]Global!#REF!</definedName>
    <definedName name="operating_leases_per_ASM_2010" localSheetId="2">[15]Global!#REF!</definedName>
    <definedName name="operating_leases_per_ASM_2010" localSheetId="23">[15]Global!#REF!</definedName>
    <definedName name="operating_leases_per_ASM_2010">[15]Global!#REF!</definedName>
    <definedName name="operating_leases_per_ASM_comm" localSheetId="4">[15]Global!#REF!</definedName>
    <definedName name="operating_leases_per_ASM_comm" localSheetId="17">[15]Global!#REF!</definedName>
    <definedName name="operating_leases_per_ASM_comm" localSheetId="5">[15]Global!#REF!</definedName>
    <definedName name="operating_leases_per_ASM_comm" localSheetId="9">[15]Global!#REF!</definedName>
    <definedName name="operating_leases_per_ASM_comm" localSheetId="2">[15]Global!#REF!</definedName>
    <definedName name="operating_leases_per_ASM_comm" localSheetId="23">[15]Global!#REF!</definedName>
    <definedName name="operating_leases_per_ASM_comm">[15]Global!#REF!</definedName>
    <definedName name="operating_leases_per_ATK_1985" localSheetId="4">[15]Global!#REF!</definedName>
    <definedName name="operating_leases_per_ATK_1985" localSheetId="17">[15]Global!#REF!</definedName>
    <definedName name="operating_leases_per_ATK_1985" localSheetId="5">[15]Global!#REF!</definedName>
    <definedName name="operating_leases_per_ATK_1985" localSheetId="9">[15]Global!#REF!</definedName>
    <definedName name="operating_leases_per_ATK_1985" localSheetId="2">[15]Global!#REF!</definedName>
    <definedName name="operating_leases_per_ATK_1985" localSheetId="23">[15]Global!#REF!</definedName>
    <definedName name="operating_leases_per_ATK_1985">[15]Global!#REF!</definedName>
    <definedName name="operating_leases_per_ATK_1986" localSheetId="4">[15]Global!#REF!</definedName>
    <definedName name="operating_leases_per_ATK_1986" localSheetId="17">[15]Global!#REF!</definedName>
    <definedName name="operating_leases_per_ATK_1986" localSheetId="5">[15]Global!#REF!</definedName>
    <definedName name="operating_leases_per_ATK_1986" localSheetId="9">[15]Global!#REF!</definedName>
    <definedName name="operating_leases_per_ATK_1986" localSheetId="2">[15]Global!#REF!</definedName>
    <definedName name="operating_leases_per_ATK_1986" localSheetId="23">[15]Global!#REF!</definedName>
    <definedName name="operating_leases_per_ATK_1986">[15]Global!#REF!</definedName>
    <definedName name="operating_leases_per_ATK_1987" localSheetId="4">[15]Global!#REF!</definedName>
    <definedName name="operating_leases_per_ATK_1987" localSheetId="17">[15]Global!#REF!</definedName>
    <definedName name="operating_leases_per_ATK_1987" localSheetId="5">[15]Global!#REF!</definedName>
    <definedName name="operating_leases_per_ATK_1987" localSheetId="9">[15]Global!#REF!</definedName>
    <definedName name="operating_leases_per_ATK_1987" localSheetId="2">[15]Global!#REF!</definedName>
    <definedName name="operating_leases_per_ATK_1987" localSheetId="23">[15]Global!#REF!</definedName>
    <definedName name="operating_leases_per_ATK_1987">[15]Global!#REF!</definedName>
    <definedName name="operating_leases_per_ATK_1988" localSheetId="4">[15]Global!#REF!</definedName>
    <definedName name="operating_leases_per_ATK_1988" localSheetId="17">[15]Global!#REF!</definedName>
    <definedName name="operating_leases_per_ATK_1988" localSheetId="5">[15]Global!#REF!</definedName>
    <definedName name="operating_leases_per_ATK_1988" localSheetId="9">[15]Global!#REF!</definedName>
    <definedName name="operating_leases_per_ATK_1988" localSheetId="2">[15]Global!#REF!</definedName>
    <definedName name="operating_leases_per_ATK_1988" localSheetId="23">[15]Global!#REF!</definedName>
    <definedName name="operating_leases_per_ATK_1988">[15]Global!#REF!</definedName>
    <definedName name="operating_leases_per_ATK_1989" localSheetId="4">[15]Global!#REF!</definedName>
    <definedName name="operating_leases_per_ATK_1989" localSheetId="17">[15]Global!#REF!</definedName>
    <definedName name="operating_leases_per_ATK_1989" localSheetId="5">[15]Global!#REF!</definedName>
    <definedName name="operating_leases_per_ATK_1989" localSheetId="9">[15]Global!#REF!</definedName>
    <definedName name="operating_leases_per_ATK_1989" localSheetId="2">[15]Global!#REF!</definedName>
    <definedName name="operating_leases_per_ATK_1989" localSheetId="23">[15]Global!#REF!</definedName>
    <definedName name="operating_leases_per_ATK_1989">[15]Global!#REF!</definedName>
    <definedName name="operating_leases_per_ATK_1990" localSheetId="4">[15]Global!#REF!</definedName>
    <definedName name="operating_leases_per_ATK_1990" localSheetId="17">[15]Global!#REF!</definedName>
    <definedName name="operating_leases_per_ATK_1990" localSheetId="5">[15]Global!#REF!</definedName>
    <definedName name="operating_leases_per_ATK_1990" localSheetId="9">[15]Global!#REF!</definedName>
    <definedName name="operating_leases_per_ATK_1990" localSheetId="2">[15]Global!#REF!</definedName>
    <definedName name="operating_leases_per_ATK_1990" localSheetId="23">[15]Global!#REF!</definedName>
    <definedName name="operating_leases_per_ATK_1990">[15]Global!#REF!</definedName>
    <definedName name="operating_leases_per_ATK_1991" localSheetId="4">[15]Global!#REF!</definedName>
    <definedName name="operating_leases_per_ATK_1991" localSheetId="17">[15]Global!#REF!</definedName>
    <definedName name="operating_leases_per_ATK_1991" localSheetId="5">[15]Global!#REF!</definedName>
    <definedName name="operating_leases_per_ATK_1991" localSheetId="9">[15]Global!#REF!</definedName>
    <definedName name="operating_leases_per_ATK_1991" localSheetId="2">[15]Global!#REF!</definedName>
    <definedName name="operating_leases_per_ATK_1991" localSheetId="23">[15]Global!#REF!</definedName>
    <definedName name="operating_leases_per_ATK_1991">[15]Global!#REF!</definedName>
    <definedName name="operating_leases_per_ATK_1992" localSheetId="4">[15]Global!#REF!</definedName>
    <definedName name="operating_leases_per_ATK_1992" localSheetId="17">[15]Global!#REF!</definedName>
    <definedName name="operating_leases_per_ATK_1992" localSheetId="5">[15]Global!#REF!</definedName>
    <definedName name="operating_leases_per_ATK_1992" localSheetId="9">[15]Global!#REF!</definedName>
    <definedName name="operating_leases_per_ATK_1992" localSheetId="2">[15]Global!#REF!</definedName>
    <definedName name="operating_leases_per_ATK_1992" localSheetId="23">[15]Global!#REF!</definedName>
    <definedName name="operating_leases_per_ATK_1992">[15]Global!#REF!</definedName>
    <definedName name="operating_leases_per_ATK_1993" localSheetId="4">[15]Global!#REF!</definedName>
    <definedName name="operating_leases_per_ATK_1993" localSheetId="17">[15]Global!#REF!</definedName>
    <definedName name="operating_leases_per_ATK_1993" localSheetId="5">[15]Global!#REF!</definedName>
    <definedName name="operating_leases_per_ATK_1993" localSheetId="9">[15]Global!#REF!</definedName>
    <definedName name="operating_leases_per_ATK_1993" localSheetId="2">[15]Global!#REF!</definedName>
    <definedName name="operating_leases_per_ATK_1993" localSheetId="23">[15]Global!#REF!</definedName>
    <definedName name="operating_leases_per_ATK_1993">[15]Global!#REF!</definedName>
    <definedName name="operating_leases_per_ATK_1994" localSheetId="4">[15]Global!#REF!</definedName>
    <definedName name="operating_leases_per_ATK_1994" localSheetId="17">[15]Global!#REF!</definedName>
    <definedName name="operating_leases_per_ATK_1994" localSheetId="5">[15]Global!#REF!</definedName>
    <definedName name="operating_leases_per_ATK_1994" localSheetId="9">[15]Global!#REF!</definedName>
    <definedName name="operating_leases_per_ATK_1994" localSheetId="2">[15]Global!#REF!</definedName>
    <definedName name="operating_leases_per_ATK_1994" localSheetId="23">[15]Global!#REF!</definedName>
    <definedName name="operating_leases_per_ATK_1994">[15]Global!#REF!</definedName>
    <definedName name="operating_leases_per_ATK_1995" localSheetId="4">[15]Global!#REF!</definedName>
    <definedName name="operating_leases_per_ATK_1995" localSheetId="17">[15]Global!#REF!</definedName>
    <definedName name="operating_leases_per_ATK_1995" localSheetId="5">[15]Global!#REF!</definedName>
    <definedName name="operating_leases_per_ATK_1995" localSheetId="9">[15]Global!#REF!</definedName>
    <definedName name="operating_leases_per_ATK_1995" localSheetId="2">[15]Global!#REF!</definedName>
    <definedName name="operating_leases_per_ATK_1995" localSheetId="23">[15]Global!#REF!</definedName>
    <definedName name="operating_leases_per_ATK_1995">[15]Global!#REF!</definedName>
    <definedName name="operating_leases_per_ATK_1996" localSheetId="4">[15]Global!#REF!</definedName>
    <definedName name="operating_leases_per_ATK_1996" localSheetId="17">[15]Global!#REF!</definedName>
    <definedName name="operating_leases_per_ATK_1996" localSheetId="5">[15]Global!#REF!</definedName>
    <definedName name="operating_leases_per_ATK_1996" localSheetId="9">[15]Global!#REF!</definedName>
    <definedName name="operating_leases_per_ATK_1996" localSheetId="2">[15]Global!#REF!</definedName>
    <definedName name="operating_leases_per_ATK_1996" localSheetId="23">[15]Global!#REF!</definedName>
    <definedName name="operating_leases_per_ATK_1996">[15]Global!#REF!</definedName>
    <definedName name="operating_leases_per_ATK_1997" localSheetId="4">[15]Global!#REF!</definedName>
    <definedName name="operating_leases_per_ATK_1997" localSheetId="17">[15]Global!#REF!</definedName>
    <definedName name="operating_leases_per_ATK_1997" localSheetId="5">[15]Global!#REF!</definedName>
    <definedName name="operating_leases_per_ATK_1997" localSheetId="9">[15]Global!#REF!</definedName>
    <definedName name="operating_leases_per_ATK_1997" localSheetId="2">[15]Global!#REF!</definedName>
    <definedName name="operating_leases_per_ATK_1997" localSheetId="23">[15]Global!#REF!</definedName>
    <definedName name="operating_leases_per_ATK_1997">[15]Global!#REF!</definedName>
    <definedName name="operating_leases_per_ATK_1998" localSheetId="4">[15]Global!#REF!</definedName>
    <definedName name="operating_leases_per_ATK_1998" localSheetId="17">[15]Global!#REF!</definedName>
    <definedName name="operating_leases_per_ATK_1998" localSheetId="5">[15]Global!#REF!</definedName>
    <definedName name="operating_leases_per_ATK_1998" localSheetId="9">[15]Global!#REF!</definedName>
    <definedName name="operating_leases_per_ATK_1998" localSheetId="2">[15]Global!#REF!</definedName>
    <definedName name="operating_leases_per_ATK_1998" localSheetId="23">[15]Global!#REF!</definedName>
    <definedName name="operating_leases_per_ATK_1998">[15]Global!#REF!</definedName>
    <definedName name="operating_leases_per_ATK_1999" localSheetId="4">[15]Global!#REF!</definedName>
    <definedName name="operating_leases_per_ATK_1999" localSheetId="17">[15]Global!#REF!</definedName>
    <definedName name="operating_leases_per_ATK_1999" localSheetId="5">[15]Global!#REF!</definedName>
    <definedName name="operating_leases_per_ATK_1999" localSheetId="9">[15]Global!#REF!</definedName>
    <definedName name="operating_leases_per_ATK_1999" localSheetId="2">[15]Global!#REF!</definedName>
    <definedName name="operating_leases_per_ATK_1999" localSheetId="23">[15]Global!#REF!</definedName>
    <definedName name="operating_leases_per_ATK_1999">[15]Global!#REF!</definedName>
    <definedName name="operating_leases_per_ATK_2000" localSheetId="4">[15]Global!#REF!</definedName>
    <definedName name="operating_leases_per_ATK_2000" localSheetId="17">[15]Global!#REF!</definedName>
    <definedName name="operating_leases_per_ATK_2000" localSheetId="5">[15]Global!#REF!</definedName>
    <definedName name="operating_leases_per_ATK_2000" localSheetId="9">[15]Global!#REF!</definedName>
    <definedName name="operating_leases_per_ATK_2000" localSheetId="2">[15]Global!#REF!</definedName>
    <definedName name="operating_leases_per_ATK_2000" localSheetId="23">[15]Global!#REF!</definedName>
    <definedName name="operating_leases_per_ATK_2000">[15]Global!#REF!</definedName>
    <definedName name="operating_leases_per_ATK_2001" localSheetId="4">[15]Global!#REF!</definedName>
    <definedName name="operating_leases_per_ATK_2001" localSheetId="17">[15]Global!#REF!</definedName>
    <definedName name="operating_leases_per_ATK_2001" localSheetId="5">[15]Global!#REF!</definedName>
    <definedName name="operating_leases_per_ATK_2001" localSheetId="9">[15]Global!#REF!</definedName>
    <definedName name="operating_leases_per_ATK_2001" localSheetId="2">[15]Global!#REF!</definedName>
    <definedName name="operating_leases_per_ATK_2001" localSheetId="23">[15]Global!#REF!</definedName>
    <definedName name="operating_leases_per_ATK_2001">[15]Global!#REF!</definedName>
    <definedName name="operating_leases_per_ATK_2002" localSheetId="4">[15]Global!#REF!</definedName>
    <definedName name="operating_leases_per_ATK_2002" localSheetId="17">[15]Global!#REF!</definedName>
    <definedName name="operating_leases_per_ATK_2002" localSheetId="5">[15]Global!#REF!</definedName>
    <definedName name="operating_leases_per_ATK_2002" localSheetId="9">[15]Global!#REF!</definedName>
    <definedName name="operating_leases_per_ATK_2002" localSheetId="2">[15]Global!#REF!</definedName>
    <definedName name="operating_leases_per_ATK_2002" localSheetId="23">[15]Global!#REF!</definedName>
    <definedName name="operating_leases_per_ATK_2002">[15]Global!#REF!</definedName>
    <definedName name="operating_leases_per_ATK_2003" localSheetId="4">[15]Global!#REF!</definedName>
    <definedName name="operating_leases_per_ATK_2003" localSheetId="17">[15]Global!#REF!</definedName>
    <definedName name="operating_leases_per_ATK_2003" localSheetId="5">[15]Global!#REF!</definedName>
    <definedName name="operating_leases_per_ATK_2003" localSheetId="9">[15]Global!#REF!</definedName>
    <definedName name="operating_leases_per_ATK_2003" localSheetId="2">[15]Global!#REF!</definedName>
    <definedName name="operating_leases_per_ATK_2003" localSheetId="23">[15]Global!#REF!</definedName>
    <definedName name="operating_leases_per_ATK_2003">[15]Global!#REF!</definedName>
    <definedName name="operating_leases_per_ATK_2004" localSheetId="4">[15]Global!#REF!</definedName>
    <definedName name="operating_leases_per_ATK_2004" localSheetId="17">[15]Global!#REF!</definedName>
    <definedName name="operating_leases_per_ATK_2004" localSheetId="5">[15]Global!#REF!</definedName>
    <definedName name="operating_leases_per_ATK_2004" localSheetId="9">[15]Global!#REF!</definedName>
    <definedName name="operating_leases_per_ATK_2004" localSheetId="2">[15]Global!#REF!</definedName>
    <definedName name="operating_leases_per_ATK_2004" localSheetId="23">[15]Global!#REF!</definedName>
    <definedName name="operating_leases_per_ATK_2004">[15]Global!#REF!</definedName>
    <definedName name="operating_leases_per_ATK_2005" localSheetId="4">[15]Global!#REF!</definedName>
    <definedName name="operating_leases_per_ATK_2005" localSheetId="17">[15]Global!#REF!</definedName>
    <definedName name="operating_leases_per_ATK_2005" localSheetId="5">[15]Global!#REF!</definedName>
    <definedName name="operating_leases_per_ATK_2005" localSheetId="9">[15]Global!#REF!</definedName>
    <definedName name="operating_leases_per_ATK_2005" localSheetId="2">[15]Global!#REF!</definedName>
    <definedName name="operating_leases_per_ATK_2005" localSheetId="23">[15]Global!#REF!</definedName>
    <definedName name="operating_leases_per_ATK_2005">[15]Global!#REF!</definedName>
    <definedName name="operating_leases_per_ATK_2006" localSheetId="4">[15]Global!#REF!</definedName>
    <definedName name="operating_leases_per_ATK_2006" localSheetId="17">[15]Global!#REF!</definedName>
    <definedName name="operating_leases_per_ATK_2006" localSheetId="5">[15]Global!#REF!</definedName>
    <definedName name="operating_leases_per_ATK_2006" localSheetId="9">[15]Global!#REF!</definedName>
    <definedName name="operating_leases_per_ATK_2006" localSheetId="2">[15]Global!#REF!</definedName>
    <definedName name="operating_leases_per_ATK_2006" localSheetId="23">[15]Global!#REF!</definedName>
    <definedName name="operating_leases_per_ATK_2006">[15]Global!#REF!</definedName>
    <definedName name="operating_leases_per_ATK_2007" localSheetId="4">[15]Global!#REF!</definedName>
    <definedName name="operating_leases_per_ATK_2007" localSheetId="17">[15]Global!#REF!</definedName>
    <definedName name="operating_leases_per_ATK_2007" localSheetId="5">[15]Global!#REF!</definedName>
    <definedName name="operating_leases_per_ATK_2007" localSheetId="9">[15]Global!#REF!</definedName>
    <definedName name="operating_leases_per_ATK_2007" localSheetId="2">[15]Global!#REF!</definedName>
    <definedName name="operating_leases_per_ATK_2007" localSheetId="23">[15]Global!#REF!</definedName>
    <definedName name="operating_leases_per_ATK_2007">[15]Global!#REF!</definedName>
    <definedName name="operating_leases_per_ATK_2008" localSheetId="4">[15]Global!#REF!</definedName>
    <definedName name="operating_leases_per_ATK_2008" localSheetId="17">[15]Global!#REF!</definedName>
    <definedName name="operating_leases_per_ATK_2008" localSheetId="5">[15]Global!#REF!</definedName>
    <definedName name="operating_leases_per_ATK_2008" localSheetId="9">[15]Global!#REF!</definedName>
    <definedName name="operating_leases_per_ATK_2008" localSheetId="2">[15]Global!#REF!</definedName>
    <definedName name="operating_leases_per_ATK_2008" localSheetId="23">[15]Global!#REF!</definedName>
    <definedName name="operating_leases_per_ATK_2008">[15]Global!#REF!</definedName>
    <definedName name="operating_leases_per_ATK_2009" localSheetId="4">[15]Global!#REF!</definedName>
    <definedName name="operating_leases_per_ATK_2009" localSheetId="17">[15]Global!#REF!</definedName>
    <definedName name="operating_leases_per_ATK_2009" localSheetId="5">[15]Global!#REF!</definedName>
    <definedName name="operating_leases_per_ATK_2009" localSheetId="9">[15]Global!#REF!</definedName>
    <definedName name="operating_leases_per_ATK_2009" localSheetId="2">[15]Global!#REF!</definedName>
    <definedName name="operating_leases_per_ATK_2009" localSheetId="23">[15]Global!#REF!</definedName>
    <definedName name="operating_leases_per_ATK_2009">[15]Global!#REF!</definedName>
    <definedName name="operating_leases_per_ATK_2010" localSheetId="4">[15]Global!#REF!</definedName>
    <definedName name="operating_leases_per_ATK_2010" localSheetId="17">[15]Global!#REF!</definedName>
    <definedName name="operating_leases_per_ATK_2010" localSheetId="5">[15]Global!#REF!</definedName>
    <definedName name="operating_leases_per_ATK_2010" localSheetId="9">[15]Global!#REF!</definedName>
    <definedName name="operating_leases_per_ATK_2010" localSheetId="2">[15]Global!#REF!</definedName>
    <definedName name="operating_leases_per_ATK_2010" localSheetId="23">[15]Global!#REF!</definedName>
    <definedName name="operating_leases_per_ATK_2010">[15]Global!#REF!</definedName>
    <definedName name="operating_leases_per_ATK_comm" localSheetId="4">[15]Global!#REF!</definedName>
    <definedName name="operating_leases_per_ATK_comm" localSheetId="17">[15]Global!#REF!</definedName>
    <definedName name="operating_leases_per_ATK_comm" localSheetId="5">[15]Global!#REF!</definedName>
    <definedName name="operating_leases_per_ATK_comm" localSheetId="9">[15]Global!#REF!</definedName>
    <definedName name="operating_leases_per_ATK_comm" localSheetId="2">[15]Global!#REF!</definedName>
    <definedName name="operating_leases_per_ATK_comm" localSheetId="23">[15]Global!#REF!</definedName>
    <definedName name="operating_leases_per_ATK_comm">[15]Global!#REF!</definedName>
    <definedName name="operating_leases_per_ATM_1985" localSheetId="4">[15]Global!#REF!</definedName>
    <definedName name="operating_leases_per_ATM_1985" localSheetId="17">[15]Global!#REF!</definedName>
    <definedName name="operating_leases_per_ATM_1985" localSheetId="5">[15]Global!#REF!</definedName>
    <definedName name="operating_leases_per_ATM_1985" localSheetId="9">[15]Global!#REF!</definedName>
    <definedName name="operating_leases_per_ATM_1985" localSheetId="2">[15]Global!#REF!</definedName>
    <definedName name="operating_leases_per_ATM_1985" localSheetId="23">[15]Global!#REF!</definedName>
    <definedName name="operating_leases_per_ATM_1985">[15]Global!#REF!</definedName>
    <definedName name="operating_leases_per_ATM_1986" localSheetId="4">[15]Global!#REF!</definedName>
    <definedName name="operating_leases_per_ATM_1986" localSheetId="17">[15]Global!#REF!</definedName>
    <definedName name="operating_leases_per_ATM_1986" localSheetId="5">[15]Global!#REF!</definedName>
    <definedName name="operating_leases_per_ATM_1986" localSheetId="9">[15]Global!#REF!</definedName>
    <definedName name="operating_leases_per_ATM_1986" localSheetId="2">[15]Global!#REF!</definedName>
    <definedName name="operating_leases_per_ATM_1986" localSheetId="23">[15]Global!#REF!</definedName>
    <definedName name="operating_leases_per_ATM_1986">[15]Global!#REF!</definedName>
    <definedName name="operating_leases_per_ATM_1987" localSheetId="4">[15]Global!#REF!</definedName>
    <definedName name="operating_leases_per_ATM_1987" localSheetId="17">[15]Global!#REF!</definedName>
    <definedName name="operating_leases_per_ATM_1987" localSheetId="5">[15]Global!#REF!</definedName>
    <definedName name="operating_leases_per_ATM_1987" localSheetId="9">[15]Global!#REF!</definedName>
    <definedName name="operating_leases_per_ATM_1987" localSheetId="2">[15]Global!#REF!</definedName>
    <definedName name="operating_leases_per_ATM_1987" localSheetId="23">[15]Global!#REF!</definedName>
    <definedName name="operating_leases_per_ATM_1987">[15]Global!#REF!</definedName>
    <definedName name="operating_leases_per_ATM_1988" localSheetId="4">[15]Global!#REF!</definedName>
    <definedName name="operating_leases_per_ATM_1988" localSheetId="17">[15]Global!#REF!</definedName>
    <definedName name="operating_leases_per_ATM_1988" localSheetId="5">[15]Global!#REF!</definedName>
    <definedName name="operating_leases_per_ATM_1988" localSheetId="9">[15]Global!#REF!</definedName>
    <definedName name="operating_leases_per_ATM_1988" localSheetId="2">[15]Global!#REF!</definedName>
    <definedName name="operating_leases_per_ATM_1988" localSheetId="23">[15]Global!#REF!</definedName>
    <definedName name="operating_leases_per_ATM_1988">[15]Global!#REF!</definedName>
    <definedName name="operating_leases_per_ATM_1989" localSheetId="4">[15]Global!#REF!</definedName>
    <definedName name="operating_leases_per_ATM_1989" localSheetId="17">[15]Global!#REF!</definedName>
    <definedName name="operating_leases_per_ATM_1989" localSheetId="5">[15]Global!#REF!</definedName>
    <definedName name="operating_leases_per_ATM_1989" localSheetId="9">[15]Global!#REF!</definedName>
    <definedName name="operating_leases_per_ATM_1989" localSheetId="2">[15]Global!#REF!</definedName>
    <definedName name="operating_leases_per_ATM_1989" localSheetId="23">[15]Global!#REF!</definedName>
    <definedName name="operating_leases_per_ATM_1989">[15]Global!#REF!</definedName>
    <definedName name="operating_leases_per_ATM_1990" localSheetId="4">[15]Global!#REF!</definedName>
    <definedName name="operating_leases_per_ATM_1990" localSheetId="17">[15]Global!#REF!</definedName>
    <definedName name="operating_leases_per_ATM_1990" localSheetId="5">[15]Global!#REF!</definedName>
    <definedName name="operating_leases_per_ATM_1990" localSheetId="9">[15]Global!#REF!</definedName>
    <definedName name="operating_leases_per_ATM_1990" localSheetId="2">[15]Global!#REF!</definedName>
    <definedName name="operating_leases_per_ATM_1990" localSheetId="23">[15]Global!#REF!</definedName>
    <definedName name="operating_leases_per_ATM_1990">[15]Global!#REF!</definedName>
    <definedName name="operating_leases_per_ATM_1991" localSheetId="4">[15]Global!#REF!</definedName>
    <definedName name="operating_leases_per_ATM_1991" localSheetId="17">[15]Global!#REF!</definedName>
    <definedName name="operating_leases_per_ATM_1991" localSheetId="5">[15]Global!#REF!</definedName>
    <definedName name="operating_leases_per_ATM_1991" localSheetId="9">[15]Global!#REF!</definedName>
    <definedName name="operating_leases_per_ATM_1991" localSheetId="2">[15]Global!#REF!</definedName>
    <definedName name="operating_leases_per_ATM_1991" localSheetId="23">[15]Global!#REF!</definedName>
    <definedName name="operating_leases_per_ATM_1991">[15]Global!#REF!</definedName>
    <definedName name="operating_leases_per_ATM_1992" localSheetId="4">[15]Global!#REF!</definedName>
    <definedName name="operating_leases_per_ATM_1992" localSheetId="17">[15]Global!#REF!</definedName>
    <definedName name="operating_leases_per_ATM_1992" localSheetId="5">[15]Global!#REF!</definedName>
    <definedName name="operating_leases_per_ATM_1992" localSheetId="9">[15]Global!#REF!</definedName>
    <definedName name="operating_leases_per_ATM_1992" localSheetId="2">[15]Global!#REF!</definedName>
    <definedName name="operating_leases_per_ATM_1992" localSheetId="23">[15]Global!#REF!</definedName>
    <definedName name="operating_leases_per_ATM_1992">[15]Global!#REF!</definedName>
    <definedName name="operating_leases_per_ATM_1993" localSheetId="4">[15]Global!#REF!</definedName>
    <definedName name="operating_leases_per_ATM_1993" localSheetId="17">[15]Global!#REF!</definedName>
    <definedName name="operating_leases_per_ATM_1993" localSheetId="5">[15]Global!#REF!</definedName>
    <definedName name="operating_leases_per_ATM_1993" localSheetId="9">[15]Global!#REF!</definedName>
    <definedName name="operating_leases_per_ATM_1993" localSheetId="2">[15]Global!#REF!</definedName>
    <definedName name="operating_leases_per_ATM_1993" localSheetId="23">[15]Global!#REF!</definedName>
    <definedName name="operating_leases_per_ATM_1993">[15]Global!#REF!</definedName>
    <definedName name="operating_leases_per_ATM_1994" localSheetId="4">[15]Global!#REF!</definedName>
    <definedName name="operating_leases_per_ATM_1994" localSheetId="17">[15]Global!#REF!</definedName>
    <definedName name="operating_leases_per_ATM_1994" localSheetId="5">[15]Global!#REF!</definedName>
    <definedName name="operating_leases_per_ATM_1994" localSheetId="9">[15]Global!#REF!</definedName>
    <definedName name="operating_leases_per_ATM_1994" localSheetId="2">[15]Global!#REF!</definedName>
    <definedName name="operating_leases_per_ATM_1994" localSheetId="23">[15]Global!#REF!</definedName>
    <definedName name="operating_leases_per_ATM_1994">[15]Global!#REF!</definedName>
    <definedName name="operating_leases_per_ATM_1995" localSheetId="4">[15]Global!#REF!</definedName>
    <definedName name="operating_leases_per_ATM_1995" localSheetId="17">[15]Global!#REF!</definedName>
    <definedName name="operating_leases_per_ATM_1995" localSheetId="5">[15]Global!#REF!</definedName>
    <definedName name="operating_leases_per_ATM_1995" localSheetId="9">[15]Global!#REF!</definedName>
    <definedName name="operating_leases_per_ATM_1995" localSheetId="2">[15]Global!#REF!</definedName>
    <definedName name="operating_leases_per_ATM_1995" localSheetId="23">[15]Global!#REF!</definedName>
    <definedName name="operating_leases_per_ATM_1995">[15]Global!#REF!</definedName>
    <definedName name="operating_leases_per_ATM_1996" localSheetId="4">[15]Global!#REF!</definedName>
    <definedName name="operating_leases_per_ATM_1996" localSheetId="17">[15]Global!#REF!</definedName>
    <definedName name="operating_leases_per_ATM_1996" localSheetId="5">[15]Global!#REF!</definedName>
    <definedName name="operating_leases_per_ATM_1996" localSheetId="9">[15]Global!#REF!</definedName>
    <definedName name="operating_leases_per_ATM_1996" localSheetId="2">[15]Global!#REF!</definedName>
    <definedName name="operating_leases_per_ATM_1996" localSheetId="23">[15]Global!#REF!</definedName>
    <definedName name="operating_leases_per_ATM_1996">[15]Global!#REF!</definedName>
    <definedName name="operating_leases_per_ATM_1997" localSheetId="4">[15]Global!#REF!</definedName>
    <definedName name="operating_leases_per_ATM_1997" localSheetId="17">[15]Global!#REF!</definedName>
    <definedName name="operating_leases_per_ATM_1997" localSheetId="5">[15]Global!#REF!</definedName>
    <definedName name="operating_leases_per_ATM_1997" localSheetId="9">[15]Global!#REF!</definedName>
    <definedName name="operating_leases_per_ATM_1997" localSheetId="2">[15]Global!#REF!</definedName>
    <definedName name="operating_leases_per_ATM_1997" localSheetId="23">[15]Global!#REF!</definedName>
    <definedName name="operating_leases_per_ATM_1997">[15]Global!#REF!</definedName>
    <definedName name="operating_leases_per_ATM_1998" localSheetId="4">[15]Global!#REF!</definedName>
    <definedName name="operating_leases_per_ATM_1998" localSheetId="17">[15]Global!#REF!</definedName>
    <definedName name="operating_leases_per_ATM_1998" localSheetId="5">[15]Global!#REF!</definedName>
    <definedName name="operating_leases_per_ATM_1998" localSheetId="9">[15]Global!#REF!</definedName>
    <definedName name="operating_leases_per_ATM_1998" localSheetId="2">[15]Global!#REF!</definedName>
    <definedName name="operating_leases_per_ATM_1998" localSheetId="23">[15]Global!#REF!</definedName>
    <definedName name="operating_leases_per_ATM_1998">[15]Global!#REF!</definedName>
    <definedName name="operating_leases_per_ATM_1999" localSheetId="4">[15]Global!#REF!</definedName>
    <definedName name="operating_leases_per_ATM_1999" localSheetId="17">[15]Global!#REF!</definedName>
    <definedName name="operating_leases_per_ATM_1999" localSheetId="5">[15]Global!#REF!</definedName>
    <definedName name="operating_leases_per_ATM_1999" localSheetId="9">[15]Global!#REF!</definedName>
    <definedName name="operating_leases_per_ATM_1999" localSheetId="2">[15]Global!#REF!</definedName>
    <definedName name="operating_leases_per_ATM_1999" localSheetId="23">[15]Global!#REF!</definedName>
    <definedName name="operating_leases_per_ATM_1999">[15]Global!#REF!</definedName>
    <definedName name="operating_leases_per_ATM_2000" localSheetId="4">[15]Global!#REF!</definedName>
    <definedName name="operating_leases_per_ATM_2000" localSheetId="17">[15]Global!#REF!</definedName>
    <definedName name="operating_leases_per_ATM_2000" localSheetId="5">[15]Global!#REF!</definedName>
    <definedName name="operating_leases_per_ATM_2000" localSheetId="9">[15]Global!#REF!</definedName>
    <definedName name="operating_leases_per_ATM_2000" localSheetId="2">[15]Global!#REF!</definedName>
    <definedName name="operating_leases_per_ATM_2000" localSheetId="23">[15]Global!#REF!</definedName>
    <definedName name="operating_leases_per_ATM_2000">[15]Global!#REF!</definedName>
    <definedName name="operating_leases_per_ATM_2001" localSheetId="4">[15]Global!#REF!</definedName>
    <definedName name="operating_leases_per_ATM_2001" localSheetId="17">[15]Global!#REF!</definedName>
    <definedName name="operating_leases_per_ATM_2001" localSheetId="5">[15]Global!#REF!</definedName>
    <definedName name="operating_leases_per_ATM_2001" localSheetId="9">[15]Global!#REF!</definedName>
    <definedName name="operating_leases_per_ATM_2001" localSheetId="2">[15]Global!#REF!</definedName>
    <definedName name="operating_leases_per_ATM_2001" localSheetId="23">[15]Global!#REF!</definedName>
    <definedName name="operating_leases_per_ATM_2001">[15]Global!#REF!</definedName>
    <definedName name="operating_leases_per_ATM_2002" localSheetId="4">[15]Global!#REF!</definedName>
    <definedName name="operating_leases_per_ATM_2002" localSheetId="17">[15]Global!#REF!</definedName>
    <definedName name="operating_leases_per_ATM_2002" localSheetId="5">[15]Global!#REF!</definedName>
    <definedName name="operating_leases_per_ATM_2002" localSheetId="9">[15]Global!#REF!</definedName>
    <definedName name="operating_leases_per_ATM_2002" localSheetId="2">[15]Global!#REF!</definedName>
    <definedName name="operating_leases_per_ATM_2002" localSheetId="23">[15]Global!#REF!</definedName>
    <definedName name="operating_leases_per_ATM_2002">[15]Global!#REF!</definedName>
    <definedName name="operating_leases_per_ATM_2003" localSheetId="4">[15]Global!#REF!</definedName>
    <definedName name="operating_leases_per_ATM_2003" localSheetId="17">[15]Global!#REF!</definedName>
    <definedName name="operating_leases_per_ATM_2003" localSheetId="5">[15]Global!#REF!</definedName>
    <definedName name="operating_leases_per_ATM_2003" localSheetId="9">[15]Global!#REF!</definedName>
    <definedName name="operating_leases_per_ATM_2003" localSheetId="2">[15]Global!#REF!</definedName>
    <definedName name="operating_leases_per_ATM_2003" localSheetId="23">[15]Global!#REF!</definedName>
    <definedName name="operating_leases_per_ATM_2003">[15]Global!#REF!</definedName>
    <definedName name="operating_leases_per_ATM_2004" localSheetId="4">[15]Global!#REF!</definedName>
    <definedName name="operating_leases_per_ATM_2004" localSheetId="17">[15]Global!#REF!</definedName>
    <definedName name="operating_leases_per_ATM_2004" localSheetId="5">[15]Global!#REF!</definedName>
    <definedName name="operating_leases_per_ATM_2004" localSheetId="9">[15]Global!#REF!</definedName>
    <definedName name="operating_leases_per_ATM_2004" localSheetId="2">[15]Global!#REF!</definedName>
    <definedName name="operating_leases_per_ATM_2004" localSheetId="23">[15]Global!#REF!</definedName>
    <definedName name="operating_leases_per_ATM_2004">[15]Global!#REF!</definedName>
    <definedName name="operating_leases_per_ATM_2005" localSheetId="4">[15]Global!#REF!</definedName>
    <definedName name="operating_leases_per_ATM_2005" localSheetId="17">[15]Global!#REF!</definedName>
    <definedName name="operating_leases_per_ATM_2005" localSheetId="5">[15]Global!#REF!</definedName>
    <definedName name="operating_leases_per_ATM_2005" localSheetId="9">[15]Global!#REF!</definedName>
    <definedName name="operating_leases_per_ATM_2005" localSheetId="2">[15]Global!#REF!</definedName>
    <definedName name="operating_leases_per_ATM_2005" localSheetId="23">[15]Global!#REF!</definedName>
    <definedName name="operating_leases_per_ATM_2005">[15]Global!#REF!</definedName>
    <definedName name="operating_leases_per_ATM_2006" localSheetId="4">[15]Global!#REF!</definedName>
    <definedName name="operating_leases_per_ATM_2006" localSheetId="17">[15]Global!#REF!</definedName>
    <definedName name="operating_leases_per_ATM_2006" localSheetId="5">[15]Global!#REF!</definedName>
    <definedName name="operating_leases_per_ATM_2006" localSheetId="9">[15]Global!#REF!</definedName>
    <definedName name="operating_leases_per_ATM_2006" localSheetId="2">[15]Global!#REF!</definedName>
    <definedName name="operating_leases_per_ATM_2006" localSheetId="23">[15]Global!#REF!</definedName>
    <definedName name="operating_leases_per_ATM_2006">[15]Global!#REF!</definedName>
    <definedName name="operating_leases_per_ATM_2007" localSheetId="4">[15]Global!#REF!</definedName>
    <definedName name="operating_leases_per_ATM_2007" localSheetId="17">[15]Global!#REF!</definedName>
    <definedName name="operating_leases_per_ATM_2007" localSheetId="5">[15]Global!#REF!</definedName>
    <definedName name="operating_leases_per_ATM_2007" localSheetId="9">[15]Global!#REF!</definedName>
    <definedName name="operating_leases_per_ATM_2007" localSheetId="2">[15]Global!#REF!</definedName>
    <definedName name="operating_leases_per_ATM_2007" localSheetId="23">[15]Global!#REF!</definedName>
    <definedName name="operating_leases_per_ATM_2007">[15]Global!#REF!</definedName>
    <definedName name="operating_leases_per_ATM_2008" localSheetId="4">[15]Global!#REF!</definedName>
    <definedName name="operating_leases_per_ATM_2008" localSheetId="17">[15]Global!#REF!</definedName>
    <definedName name="operating_leases_per_ATM_2008" localSheetId="5">[15]Global!#REF!</definedName>
    <definedName name="operating_leases_per_ATM_2008" localSheetId="9">[15]Global!#REF!</definedName>
    <definedName name="operating_leases_per_ATM_2008" localSheetId="2">[15]Global!#REF!</definedName>
    <definedName name="operating_leases_per_ATM_2008" localSheetId="23">[15]Global!#REF!</definedName>
    <definedName name="operating_leases_per_ATM_2008">[15]Global!#REF!</definedName>
    <definedName name="operating_leases_per_ATM_2009" localSheetId="4">[15]Global!#REF!</definedName>
    <definedName name="operating_leases_per_ATM_2009" localSheetId="17">[15]Global!#REF!</definedName>
    <definedName name="operating_leases_per_ATM_2009" localSheetId="5">[15]Global!#REF!</definedName>
    <definedName name="operating_leases_per_ATM_2009" localSheetId="9">[15]Global!#REF!</definedName>
    <definedName name="operating_leases_per_ATM_2009" localSheetId="2">[15]Global!#REF!</definedName>
    <definedName name="operating_leases_per_ATM_2009" localSheetId="23">[15]Global!#REF!</definedName>
    <definedName name="operating_leases_per_ATM_2009">[15]Global!#REF!</definedName>
    <definedName name="operating_leases_per_ATM_2010" localSheetId="4">[15]Global!#REF!</definedName>
    <definedName name="operating_leases_per_ATM_2010" localSheetId="17">[15]Global!#REF!</definedName>
    <definedName name="operating_leases_per_ATM_2010" localSheetId="5">[15]Global!#REF!</definedName>
    <definedName name="operating_leases_per_ATM_2010" localSheetId="9">[15]Global!#REF!</definedName>
    <definedName name="operating_leases_per_ATM_2010" localSheetId="2">[15]Global!#REF!</definedName>
    <definedName name="operating_leases_per_ATM_2010" localSheetId="23">[15]Global!#REF!</definedName>
    <definedName name="operating_leases_per_ATM_2010">[15]Global!#REF!</definedName>
    <definedName name="operating_leases_per_ATM_comm" localSheetId="4">[15]Global!#REF!</definedName>
    <definedName name="operating_leases_per_ATM_comm" localSheetId="17">[15]Global!#REF!</definedName>
    <definedName name="operating_leases_per_ATM_comm" localSheetId="5">[15]Global!#REF!</definedName>
    <definedName name="operating_leases_per_ATM_comm" localSheetId="9">[15]Global!#REF!</definedName>
    <definedName name="operating_leases_per_ATM_comm" localSheetId="2">[15]Global!#REF!</definedName>
    <definedName name="operating_leases_per_ATM_comm" localSheetId="23">[15]Global!#REF!</definedName>
    <definedName name="operating_leases_per_ATM_comm">[15]Global!#REF!</definedName>
    <definedName name="Operating_profit" localSheetId="4">#REF!</definedName>
    <definedName name="Operating_profit" localSheetId="17">#REF!</definedName>
    <definedName name="Operating_profit" localSheetId="5">#REF!</definedName>
    <definedName name="Operating_profit" localSheetId="9">#REF!</definedName>
    <definedName name="Operating_profit" localSheetId="2">#REF!</definedName>
    <definedName name="Operating_profit" localSheetId="23">#REF!</definedName>
    <definedName name="Operating_profit">#REF!</definedName>
    <definedName name="OpEx">[10]Sheet1!$A$12:$IV$12</definedName>
    <definedName name="opinion_body" localSheetId="4">'[3]DCF old'!#REF!</definedName>
    <definedName name="opinion_body" localSheetId="17">'[3]DCF old'!#REF!</definedName>
    <definedName name="opinion_body" localSheetId="5">'[3]DCF old'!#REF!</definedName>
    <definedName name="opinion_body" localSheetId="9">'[3]DCF old'!#REF!</definedName>
    <definedName name="opinion_body" localSheetId="2">'[3]DCF old'!#REF!</definedName>
    <definedName name="opinion_body" localSheetId="23">'[3]DCF old'!#REF!</definedName>
    <definedName name="opinion_body">'[3]DCF old'!#REF!</definedName>
    <definedName name="opinion_header" localSheetId="4">#REF!</definedName>
    <definedName name="opinion_header" localSheetId="17">#REF!</definedName>
    <definedName name="opinion_header" localSheetId="5">#REF!</definedName>
    <definedName name="opinion_header" localSheetId="9">#REF!</definedName>
    <definedName name="opinion_header" localSheetId="2">#REF!</definedName>
    <definedName name="opinion_header" localSheetId="23">#REF!</definedName>
    <definedName name="opinion_header">#REF!</definedName>
    <definedName name="opinion_subject" localSheetId="4">'[3]DCF old'!#REF!</definedName>
    <definedName name="opinion_subject" localSheetId="17">'[3]DCF old'!#REF!</definedName>
    <definedName name="opinion_subject" localSheetId="5">'[3]DCF old'!#REF!</definedName>
    <definedName name="opinion_subject" localSheetId="9">'[3]DCF old'!#REF!</definedName>
    <definedName name="opinion_subject" localSheetId="2">'[3]DCF old'!#REF!</definedName>
    <definedName name="opinion_subject" localSheetId="23">'[3]DCF old'!#REF!</definedName>
    <definedName name="opinion_subject">'[3]DCF old'!#REF!</definedName>
    <definedName name="Opinion_text" localSheetId="4">#REF!</definedName>
    <definedName name="Opinion_text" localSheetId="17">#REF!</definedName>
    <definedName name="Opinion_text" localSheetId="5">#REF!</definedName>
    <definedName name="Opinion_text" localSheetId="9">#REF!</definedName>
    <definedName name="Opinion_text" localSheetId="2">#REF!</definedName>
    <definedName name="Opinion_text" localSheetId="23">#REF!</definedName>
    <definedName name="Opinion_text">#REF!</definedName>
    <definedName name="opm_00" localSheetId="4">#REF!</definedName>
    <definedName name="opm_00" localSheetId="17">#REF!</definedName>
    <definedName name="opm_00" localSheetId="5">#REF!</definedName>
    <definedName name="opm_00" localSheetId="9">#REF!</definedName>
    <definedName name="opm_00" localSheetId="2">#REF!</definedName>
    <definedName name="opm_00" localSheetId="23">#REF!</definedName>
    <definedName name="opm_00">#REF!</definedName>
    <definedName name="opm_01" localSheetId="4">#REF!</definedName>
    <definedName name="opm_01" localSheetId="17">#REF!</definedName>
    <definedName name="opm_01" localSheetId="5">#REF!</definedName>
    <definedName name="opm_01" localSheetId="9">#REF!</definedName>
    <definedName name="opm_01" localSheetId="2">#REF!</definedName>
    <definedName name="opm_01" localSheetId="23">#REF!</definedName>
    <definedName name="opm_01">#REF!</definedName>
    <definedName name="opm_02" localSheetId="4">#REF!</definedName>
    <definedName name="opm_02" localSheetId="17">#REF!</definedName>
    <definedName name="opm_02" localSheetId="5">#REF!</definedName>
    <definedName name="opm_02" localSheetId="9">#REF!</definedName>
    <definedName name="opm_02" localSheetId="2">#REF!</definedName>
    <definedName name="opm_02" localSheetId="23">#REF!</definedName>
    <definedName name="opm_02">#REF!</definedName>
    <definedName name="opm_03">[1]CASINO2!$W$398</definedName>
    <definedName name="opm_90" localSheetId="4">#REF!</definedName>
    <definedName name="opm_90" localSheetId="17">#REF!</definedName>
    <definedName name="opm_90" localSheetId="5">#REF!</definedName>
    <definedName name="opm_90" localSheetId="9">#REF!</definedName>
    <definedName name="opm_90" localSheetId="2">#REF!</definedName>
    <definedName name="opm_90" localSheetId="23">#REF!</definedName>
    <definedName name="opm_90">#REF!</definedName>
    <definedName name="opm_91" localSheetId="4">#REF!</definedName>
    <definedName name="opm_91" localSheetId="17">#REF!</definedName>
    <definedName name="opm_91" localSheetId="5">#REF!</definedName>
    <definedName name="opm_91" localSheetId="9">#REF!</definedName>
    <definedName name="opm_91" localSheetId="2">#REF!</definedName>
    <definedName name="opm_91" localSheetId="23">#REF!</definedName>
    <definedName name="opm_91">#REF!</definedName>
    <definedName name="opm_92" localSheetId="4">#REF!</definedName>
    <definedName name="opm_92" localSheetId="17">#REF!</definedName>
    <definedName name="opm_92" localSheetId="5">#REF!</definedName>
    <definedName name="opm_92" localSheetId="9">#REF!</definedName>
    <definedName name="opm_92" localSheetId="2">#REF!</definedName>
    <definedName name="opm_92" localSheetId="23">#REF!</definedName>
    <definedName name="opm_92">#REF!</definedName>
    <definedName name="opm_93" localSheetId="4">#REF!</definedName>
    <definedName name="opm_93" localSheetId="17">#REF!</definedName>
    <definedName name="opm_93" localSheetId="5">#REF!</definedName>
    <definedName name="opm_93" localSheetId="9">#REF!</definedName>
    <definedName name="opm_93" localSheetId="2">#REF!</definedName>
    <definedName name="opm_93" localSheetId="23">#REF!</definedName>
    <definedName name="opm_93">#REF!</definedName>
    <definedName name="opm_94" localSheetId="4">#REF!</definedName>
    <definedName name="opm_94" localSheetId="17">#REF!</definedName>
    <definedName name="opm_94" localSheetId="5">#REF!</definedName>
    <definedName name="opm_94" localSheetId="9">#REF!</definedName>
    <definedName name="opm_94" localSheetId="2">#REF!</definedName>
    <definedName name="opm_94" localSheetId="23">#REF!</definedName>
    <definedName name="opm_94">#REF!</definedName>
    <definedName name="opm_95" localSheetId="4">#REF!</definedName>
    <definedName name="opm_95" localSheetId="17">#REF!</definedName>
    <definedName name="opm_95" localSheetId="5">#REF!</definedName>
    <definedName name="opm_95" localSheetId="9">#REF!</definedName>
    <definedName name="opm_95" localSheetId="2">#REF!</definedName>
    <definedName name="opm_95" localSheetId="23">#REF!</definedName>
    <definedName name="opm_95">#REF!</definedName>
    <definedName name="opm_96" localSheetId="4">#REF!</definedName>
    <definedName name="opm_96" localSheetId="17">#REF!</definedName>
    <definedName name="opm_96" localSheetId="5">#REF!</definedName>
    <definedName name="opm_96" localSheetId="9">#REF!</definedName>
    <definedName name="opm_96" localSheetId="2">#REF!</definedName>
    <definedName name="opm_96" localSheetId="23">#REF!</definedName>
    <definedName name="opm_96">#REF!</definedName>
    <definedName name="opm_97" localSheetId="4">#REF!</definedName>
    <definedName name="opm_97" localSheetId="17">#REF!</definedName>
    <definedName name="opm_97" localSheetId="5">#REF!</definedName>
    <definedName name="opm_97" localSheetId="9">#REF!</definedName>
    <definedName name="opm_97" localSheetId="2">#REF!</definedName>
    <definedName name="opm_97" localSheetId="23">#REF!</definedName>
    <definedName name="opm_97">#REF!</definedName>
    <definedName name="opm_98" localSheetId="4">#REF!</definedName>
    <definedName name="opm_98" localSheetId="17">#REF!</definedName>
    <definedName name="opm_98" localSheetId="5">#REF!</definedName>
    <definedName name="opm_98" localSheetId="9">#REF!</definedName>
    <definedName name="opm_98" localSheetId="2">#REF!</definedName>
    <definedName name="opm_98" localSheetId="23">#REF!</definedName>
    <definedName name="opm_98">#REF!</definedName>
    <definedName name="opm_99" localSheetId="4">#REF!</definedName>
    <definedName name="opm_99" localSheetId="17">#REF!</definedName>
    <definedName name="opm_99" localSheetId="5">#REF!</definedName>
    <definedName name="opm_99" localSheetId="9">#REF!</definedName>
    <definedName name="opm_99" localSheetId="2">#REF!</definedName>
    <definedName name="opm_99" localSheetId="23">#REF!</definedName>
    <definedName name="opm_99">#REF!</definedName>
    <definedName name="Order_backlog" localSheetId="4">#REF!</definedName>
    <definedName name="Order_backlog" localSheetId="17">#REF!</definedName>
    <definedName name="Order_backlog" localSheetId="5">#REF!</definedName>
    <definedName name="Order_backlog" localSheetId="9">#REF!</definedName>
    <definedName name="Order_backlog" localSheetId="2">#REF!</definedName>
    <definedName name="Order_backlog" localSheetId="23">#REF!</definedName>
    <definedName name="Order_backlog">#REF!</definedName>
    <definedName name="Order_intake" localSheetId="4">#REF!</definedName>
    <definedName name="Order_intake" localSheetId="17">#REF!</definedName>
    <definedName name="Order_intake" localSheetId="5">#REF!</definedName>
    <definedName name="Order_intake" localSheetId="9">#REF!</definedName>
    <definedName name="Order_intake" localSheetId="2">#REF!</definedName>
    <definedName name="Order_intake" localSheetId="23">#REF!</definedName>
    <definedName name="Order_intake">#REF!</definedName>
    <definedName name="oth_income_below_EBIT_1985">[26]BA!$E$40</definedName>
    <definedName name="oth_income_below_EBIT_1986">[26]BA!$F$40</definedName>
    <definedName name="oth_income_below_EBIT_1987">[26]BA!$G$40</definedName>
    <definedName name="oth_income_below_EBIT_1988">[26]BA!$H$40</definedName>
    <definedName name="oth_income_below_EBIT_1989">[26]BA!$I$40</definedName>
    <definedName name="oth_income_below_EBIT_1990">[26]BA!$J$40</definedName>
    <definedName name="oth_income_below_EBIT_1991">[26]BA!$K$40</definedName>
    <definedName name="oth_income_below_EBIT_1992">[26]BA!$L$40</definedName>
    <definedName name="oth_income_below_EBIT_1993">[26]BA!$M$40</definedName>
    <definedName name="oth_income_below_EBIT_1994">[26]BA!$N$40</definedName>
    <definedName name="oth_income_below_EBIT_1995">[26]BA!$O$40</definedName>
    <definedName name="oth_income_below_EBIT_1996">[26]BA!$P$40</definedName>
    <definedName name="oth_income_below_EBIT_1997">[26]BA!$Q$40</definedName>
    <definedName name="oth_income_below_EBIT_1998">[26]BA!$R$40</definedName>
    <definedName name="oth_income_below_EBIT_1999">[26]BA!$S$40</definedName>
    <definedName name="oth_income_below_EBIT_2000">[26]BA!$T$40</definedName>
    <definedName name="oth_income_below_EBIT_2001">[26]BA!$U$40</definedName>
    <definedName name="oth_income_below_EBIT_2002">[26]BA!$V$40</definedName>
    <definedName name="oth_income_below_EBIT_2003">[26]BA!$W$40</definedName>
    <definedName name="oth_income_below_EBIT_2004">[26]BA!$X$40</definedName>
    <definedName name="oth_income_below_EBIT_2005">[26]BA!$Y$40</definedName>
    <definedName name="oth_income_below_EBIT_2006">[26]BA!$Z$40</definedName>
    <definedName name="oth_income_below_EBIT_2007">[26]BA!$AA$40</definedName>
    <definedName name="oth_income_below_EBIT_2008">[26]BA!$AB$40</definedName>
    <definedName name="oth_income_below_EBIT_2009">[26]BA!$AC$40</definedName>
    <definedName name="oth_income_below_EBIT_2010">[26]BA!$AD$40</definedName>
    <definedName name="oth_income_below_EBIT_comm">[26]BA!$D$40</definedName>
    <definedName name="Other">'[8]Invested capital_VDF'!$C$45:$AU$45</definedName>
    <definedName name="Other_asset_turns">'[8]Invested capital_VDF'!$A$101:$Z$101</definedName>
    <definedName name="Other_asset_turns_DCF">[8]DCF_VDF!$C$82:$AZ$82</definedName>
    <definedName name="Other_asset_turns_fore">[8]Forecasts_VDF!$B$79:$K$79</definedName>
    <definedName name="Other_assets">'[8]Invested capital_VDF'!$C$45:$AU$45</definedName>
    <definedName name="Other_assets_DCF">[8]DCF_VDF!$C$76:$AZ$76</definedName>
    <definedName name="Other_Assets2">'[8]Invested capital_VDF'!$C$46:$AZ$46</definedName>
    <definedName name="Other_Cash_Items" localSheetId="4">#REF!</definedName>
    <definedName name="Other_Cash_Items" localSheetId="17">#REF!</definedName>
    <definedName name="Other_Cash_Items" localSheetId="5">#REF!</definedName>
    <definedName name="Other_Cash_Items" localSheetId="9">#REF!</definedName>
    <definedName name="Other_Cash_Items" localSheetId="2">#REF!</definedName>
    <definedName name="Other_Cash_Items" localSheetId="23">#REF!</definedName>
    <definedName name="Other_Cash_Items">#REF!</definedName>
    <definedName name="other_costs_per_ASK_1985" localSheetId="4">[15]Global!#REF!</definedName>
    <definedName name="other_costs_per_ASK_1985" localSheetId="17">[15]Global!#REF!</definedName>
    <definedName name="other_costs_per_ASK_1985" localSheetId="5">[15]Global!#REF!</definedName>
    <definedName name="other_costs_per_ASK_1985" localSheetId="9">[15]Global!#REF!</definedName>
    <definedName name="other_costs_per_ASK_1985" localSheetId="2">[15]Global!#REF!</definedName>
    <definedName name="other_costs_per_ASK_1985" localSheetId="23">[15]Global!#REF!</definedName>
    <definedName name="other_costs_per_ASK_1985">[15]Global!#REF!</definedName>
    <definedName name="other_costs_per_ASK_1986" localSheetId="4">[15]Global!#REF!</definedName>
    <definedName name="other_costs_per_ASK_1986" localSheetId="17">[15]Global!#REF!</definedName>
    <definedName name="other_costs_per_ASK_1986" localSheetId="5">[15]Global!#REF!</definedName>
    <definedName name="other_costs_per_ASK_1986" localSheetId="9">[15]Global!#REF!</definedName>
    <definedName name="other_costs_per_ASK_1986" localSheetId="2">[15]Global!#REF!</definedName>
    <definedName name="other_costs_per_ASK_1986" localSheetId="23">[15]Global!#REF!</definedName>
    <definedName name="other_costs_per_ASK_1986">[15]Global!#REF!</definedName>
    <definedName name="other_costs_per_ASK_1987" localSheetId="4">[15]Global!#REF!</definedName>
    <definedName name="other_costs_per_ASK_1987" localSheetId="17">[15]Global!#REF!</definedName>
    <definedName name="other_costs_per_ASK_1987" localSheetId="5">[15]Global!#REF!</definedName>
    <definedName name="other_costs_per_ASK_1987" localSheetId="9">[15]Global!#REF!</definedName>
    <definedName name="other_costs_per_ASK_1987" localSheetId="2">[15]Global!#REF!</definedName>
    <definedName name="other_costs_per_ASK_1987" localSheetId="23">[15]Global!#REF!</definedName>
    <definedName name="other_costs_per_ASK_1987">[15]Global!#REF!</definedName>
    <definedName name="other_costs_per_ASK_1988" localSheetId="4">[15]Global!#REF!</definedName>
    <definedName name="other_costs_per_ASK_1988" localSheetId="17">[15]Global!#REF!</definedName>
    <definedName name="other_costs_per_ASK_1988" localSheetId="5">[15]Global!#REF!</definedName>
    <definedName name="other_costs_per_ASK_1988" localSheetId="9">[15]Global!#REF!</definedName>
    <definedName name="other_costs_per_ASK_1988" localSheetId="2">[15]Global!#REF!</definedName>
    <definedName name="other_costs_per_ASK_1988" localSheetId="23">[15]Global!#REF!</definedName>
    <definedName name="other_costs_per_ASK_1988">[15]Global!#REF!</definedName>
    <definedName name="other_costs_per_ASK_1989" localSheetId="4">[15]Global!#REF!</definedName>
    <definedName name="other_costs_per_ASK_1989" localSheetId="17">[15]Global!#REF!</definedName>
    <definedName name="other_costs_per_ASK_1989" localSheetId="5">[15]Global!#REF!</definedName>
    <definedName name="other_costs_per_ASK_1989" localSheetId="9">[15]Global!#REF!</definedName>
    <definedName name="other_costs_per_ASK_1989" localSheetId="2">[15]Global!#REF!</definedName>
    <definedName name="other_costs_per_ASK_1989" localSheetId="23">[15]Global!#REF!</definedName>
    <definedName name="other_costs_per_ASK_1989">[15]Global!#REF!</definedName>
    <definedName name="other_costs_per_ASK_1990" localSheetId="4">[15]Global!#REF!</definedName>
    <definedName name="other_costs_per_ASK_1990" localSheetId="17">[15]Global!#REF!</definedName>
    <definedName name="other_costs_per_ASK_1990" localSheetId="5">[15]Global!#REF!</definedName>
    <definedName name="other_costs_per_ASK_1990" localSheetId="9">[15]Global!#REF!</definedName>
    <definedName name="other_costs_per_ASK_1990" localSheetId="2">[15]Global!#REF!</definedName>
    <definedName name="other_costs_per_ASK_1990" localSheetId="23">[15]Global!#REF!</definedName>
    <definedName name="other_costs_per_ASK_1990">[15]Global!#REF!</definedName>
    <definedName name="other_costs_per_ASK_1991" localSheetId="4">[15]Global!#REF!</definedName>
    <definedName name="other_costs_per_ASK_1991" localSheetId="17">[15]Global!#REF!</definedName>
    <definedName name="other_costs_per_ASK_1991" localSheetId="5">[15]Global!#REF!</definedName>
    <definedName name="other_costs_per_ASK_1991" localSheetId="9">[15]Global!#REF!</definedName>
    <definedName name="other_costs_per_ASK_1991" localSheetId="2">[15]Global!#REF!</definedName>
    <definedName name="other_costs_per_ASK_1991" localSheetId="23">[15]Global!#REF!</definedName>
    <definedName name="other_costs_per_ASK_1991">[15]Global!#REF!</definedName>
    <definedName name="other_costs_per_ASK_1992" localSheetId="4">[15]Global!#REF!</definedName>
    <definedName name="other_costs_per_ASK_1992" localSheetId="17">[15]Global!#REF!</definedName>
    <definedName name="other_costs_per_ASK_1992" localSheetId="5">[15]Global!#REF!</definedName>
    <definedName name="other_costs_per_ASK_1992" localSheetId="9">[15]Global!#REF!</definedName>
    <definedName name="other_costs_per_ASK_1992" localSheetId="2">[15]Global!#REF!</definedName>
    <definedName name="other_costs_per_ASK_1992" localSheetId="23">[15]Global!#REF!</definedName>
    <definedName name="other_costs_per_ASK_1992">[15]Global!#REF!</definedName>
    <definedName name="other_costs_per_ASK_1993" localSheetId="4">[15]Global!#REF!</definedName>
    <definedName name="other_costs_per_ASK_1993" localSheetId="17">[15]Global!#REF!</definedName>
    <definedName name="other_costs_per_ASK_1993" localSheetId="5">[15]Global!#REF!</definedName>
    <definedName name="other_costs_per_ASK_1993" localSheetId="9">[15]Global!#REF!</definedName>
    <definedName name="other_costs_per_ASK_1993" localSheetId="2">[15]Global!#REF!</definedName>
    <definedName name="other_costs_per_ASK_1993" localSheetId="23">[15]Global!#REF!</definedName>
    <definedName name="other_costs_per_ASK_1993">[15]Global!#REF!</definedName>
    <definedName name="other_costs_per_ASK_1994" localSheetId="4">[15]Global!#REF!</definedName>
    <definedName name="other_costs_per_ASK_1994" localSheetId="17">[15]Global!#REF!</definedName>
    <definedName name="other_costs_per_ASK_1994" localSheetId="5">[15]Global!#REF!</definedName>
    <definedName name="other_costs_per_ASK_1994" localSheetId="9">[15]Global!#REF!</definedName>
    <definedName name="other_costs_per_ASK_1994" localSheetId="2">[15]Global!#REF!</definedName>
    <definedName name="other_costs_per_ASK_1994" localSheetId="23">[15]Global!#REF!</definedName>
    <definedName name="other_costs_per_ASK_1994">[15]Global!#REF!</definedName>
    <definedName name="other_costs_per_ASK_1995" localSheetId="4">[15]Global!#REF!</definedName>
    <definedName name="other_costs_per_ASK_1995" localSheetId="17">[15]Global!#REF!</definedName>
    <definedName name="other_costs_per_ASK_1995" localSheetId="5">[15]Global!#REF!</definedName>
    <definedName name="other_costs_per_ASK_1995" localSheetId="9">[15]Global!#REF!</definedName>
    <definedName name="other_costs_per_ASK_1995" localSheetId="2">[15]Global!#REF!</definedName>
    <definedName name="other_costs_per_ASK_1995" localSheetId="23">[15]Global!#REF!</definedName>
    <definedName name="other_costs_per_ASK_1995">[15]Global!#REF!</definedName>
    <definedName name="other_costs_per_ASK_1996" localSheetId="4">[15]Global!#REF!</definedName>
    <definedName name="other_costs_per_ASK_1996" localSheetId="17">[15]Global!#REF!</definedName>
    <definedName name="other_costs_per_ASK_1996" localSheetId="5">[15]Global!#REF!</definedName>
    <definedName name="other_costs_per_ASK_1996" localSheetId="9">[15]Global!#REF!</definedName>
    <definedName name="other_costs_per_ASK_1996" localSheetId="2">[15]Global!#REF!</definedName>
    <definedName name="other_costs_per_ASK_1996" localSheetId="23">[15]Global!#REF!</definedName>
    <definedName name="other_costs_per_ASK_1996">[15]Global!#REF!</definedName>
    <definedName name="other_costs_per_ASK_1997" localSheetId="4">[15]Global!#REF!</definedName>
    <definedName name="other_costs_per_ASK_1997" localSheetId="17">[15]Global!#REF!</definedName>
    <definedName name="other_costs_per_ASK_1997" localSheetId="5">[15]Global!#REF!</definedName>
    <definedName name="other_costs_per_ASK_1997" localSheetId="9">[15]Global!#REF!</definedName>
    <definedName name="other_costs_per_ASK_1997" localSheetId="2">[15]Global!#REF!</definedName>
    <definedName name="other_costs_per_ASK_1997" localSheetId="23">[15]Global!#REF!</definedName>
    <definedName name="other_costs_per_ASK_1997">[15]Global!#REF!</definedName>
    <definedName name="other_costs_per_ASK_1998" localSheetId="4">[15]Global!#REF!</definedName>
    <definedName name="other_costs_per_ASK_1998" localSheetId="17">[15]Global!#REF!</definedName>
    <definedName name="other_costs_per_ASK_1998" localSheetId="5">[15]Global!#REF!</definedName>
    <definedName name="other_costs_per_ASK_1998" localSheetId="9">[15]Global!#REF!</definedName>
    <definedName name="other_costs_per_ASK_1998" localSheetId="2">[15]Global!#REF!</definedName>
    <definedName name="other_costs_per_ASK_1998" localSheetId="23">[15]Global!#REF!</definedName>
    <definedName name="other_costs_per_ASK_1998">[15]Global!#REF!</definedName>
    <definedName name="other_costs_per_ASK_1999" localSheetId="4">[15]Global!#REF!</definedName>
    <definedName name="other_costs_per_ASK_1999" localSheetId="17">[15]Global!#REF!</definedName>
    <definedName name="other_costs_per_ASK_1999" localSheetId="5">[15]Global!#REF!</definedName>
    <definedName name="other_costs_per_ASK_1999" localSheetId="9">[15]Global!#REF!</definedName>
    <definedName name="other_costs_per_ASK_1999" localSheetId="2">[15]Global!#REF!</definedName>
    <definedName name="other_costs_per_ASK_1999" localSheetId="23">[15]Global!#REF!</definedName>
    <definedName name="other_costs_per_ASK_1999">[15]Global!#REF!</definedName>
    <definedName name="other_costs_per_ASK_2000" localSheetId="4">[15]Global!#REF!</definedName>
    <definedName name="other_costs_per_ASK_2000" localSheetId="17">[15]Global!#REF!</definedName>
    <definedName name="other_costs_per_ASK_2000" localSheetId="5">[15]Global!#REF!</definedName>
    <definedName name="other_costs_per_ASK_2000" localSheetId="9">[15]Global!#REF!</definedName>
    <definedName name="other_costs_per_ASK_2000" localSheetId="2">[15]Global!#REF!</definedName>
    <definedName name="other_costs_per_ASK_2000" localSheetId="23">[15]Global!#REF!</definedName>
    <definedName name="other_costs_per_ASK_2000">[15]Global!#REF!</definedName>
    <definedName name="other_costs_per_ASK_2001" localSheetId="4">[15]Global!#REF!</definedName>
    <definedName name="other_costs_per_ASK_2001" localSheetId="17">[15]Global!#REF!</definedName>
    <definedName name="other_costs_per_ASK_2001" localSheetId="5">[15]Global!#REF!</definedName>
    <definedName name="other_costs_per_ASK_2001" localSheetId="9">[15]Global!#REF!</definedName>
    <definedName name="other_costs_per_ASK_2001" localSheetId="2">[15]Global!#REF!</definedName>
    <definedName name="other_costs_per_ASK_2001" localSheetId="23">[15]Global!#REF!</definedName>
    <definedName name="other_costs_per_ASK_2001">[15]Global!#REF!</definedName>
    <definedName name="other_costs_per_ASK_2002" localSheetId="4">[15]Global!#REF!</definedName>
    <definedName name="other_costs_per_ASK_2002" localSheetId="17">[15]Global!#REF!</definedName>
    <definedName name="other_costs_per_ASK_2002" localSheetId="5">[15]Global!#REF!</definedName>
    <definedName name="other_costs_per_ASK_2002" localSheetId="9">[15]Global!#REF!</definedName>
    <definedName name="other_costs_per_ASK_2002" localSheetId="2">[15]Global!#REF!</definedName>
    <definedName name="other_costs_per_ASK_2002" localSheetId="23">[15]Global!#REF!</definedName>
    <definedName name="other_costs_per_ASK_2002">[15]Global!#REF!</definedName>
    <definedName name="other_costs_per_ASK_2003" localSheetId="4">[15]Global!#REF!</definedName>
    <definedName name="other_costs_per_ASK_2003" localSheetId="17">[15]Global!#REF!</definedName>
    <definedName name="other_costs_per_ASK_2003" localSheetId="5">[15]Global!#REF!</definedName>
    <definedName name="other_costs_per_ASK_2003" localSheetId="9">[15]Global!#REF!</definedName>
    <definedName name="other_costs_per_ASK_2003" localSheetId="2">[15]Global!#REF!</definedName>
    <definedName name="other_costs_per_ASK_2003" localSheetId="23">[15]Global!#REF!</definedName>
    <definedName name="other_costs_per_ASK_2003">[15]Global!#REF!</definedName>
    <definedName name="other_costs_per_ASK_2004" localSheetId="4">[15]Global!#REF!</definedName>
    <definedName name="other_costs_per_ASK_2004" localSheetId="17">[15]Global!#REF!</definedName>
    <definedName name="other_costs_per_ASK_2004" localSheetId="5">[15]Global!#REF!</definedName>
    <definedName name="other_costs_per_ASK_2004" localSheetId="9">[15]Global!#REF!</definedName>
    <definedName name="other_costs_per_ASK_2004" localSheetId="2">[15]Global!#REF!</definedName>
    <definedName name="other_costs_per_ASK_2004" localSheetId="23">[15]Global!#REF!</definedName>
    <definedName name="other_costs_per_ASK_2004">[15]Global!#REF!</definedName>
    <definedName name="other_costs_per_ASK_2005" localSheetId="4">[15]Global!#REF!</definedName>
    <definedName name="other_costs_per_ASK_2005" localSheetId="17">[15]Global!#REF!</definedName>
    <definedName name="other_costs_per_ASK_2005" localSheetId="5">[15]Global!#REF!</definedName>
    <definedName name="other_costs_per_ASK_2005" localSheetId="9">[15]Global!#REF!</definedName>
    <definedName name="other_costs_per_ASK_2005" localSheetId="2">[15]Global!#REF!</definedName>
    <definedName name="other_costs_per_ASK_2005" localSheetId="23">[15]Global!#REF!</definedName>
    <definedName name="other_costs_per_ASK_2005">[15]Global!#REF!</definedName>
    <definedName name="other_costs_per_ASK_2006" localSheetId="4">[15]Global!#REF!</definedName>
    <definedName name="other_costs_per_ASK_2006" localSheetId="17">[15]Global!#REF!</definedName>
    <definedName name="other_costs_per_ASK_2006" localSheetId="5">[15]Global!#REF!</definedName>
    <definedName name="other_costs_per_ASK_2006" localSheetId="9">[15]Global!#REF!</definedName>
    <definedName name="other_costs_per_ASK_2006" localSheetId="2">[15]Global!#REF!</definedName>
    <definedName name="other_costs_per_ASK_2006" localSheetId="23">[15]Global!#REF!</definedName>
    <definedName name="other_costs_per_ASK_2006">[15]Global!#REF!</definedName>
    <definedName name="other_costs_per_ASK_2007" localSheetId="4">[15]Global!#REF!</definedName>
    <definedName name="other_costs_per_ASK_2007" localSheetId="17">[15]Global!#REF!</definedName>
    <definedName name="other_costs_per_ASK_2007" localSheetId="5">[15]Global!#REF!</definedName>
    <definedName name="other_costs_per_ASK_2007" localSheetId="9">[15]Global!#REF!</definedName>
    <definedName name="other_costs_per_ASK_2007" localSheetId="2">[15]Global!#REF!</definedName>
    <definedName name="other_costs_per_ASK_2007" localSheetId="23">[15]Global!#REF!</definedName>
    <definedName name="other_costs_per_ASK_2007">[15]Global!#REF!</definedName>
    <definedName name="other_costs_per_ASK_2008" localSheetId="4">[15]Global!#REF!</definedName>
    <definedName name="other_costs_per_ASK_2008" localSheetId="17">[15]Global!#REF!</definedName>
    <definedName name="other_costs_per_ASK_2008" localSheetId="5">[15]Global!#REF!</definedName>
    <definedName name="other_costs_per_ASK_2008" localSheetId="9">[15]Global!#REF!</definedName>
    <definedName name="other_costs_per_ASK_2008" localSheetId="2">[15]Global!#REF!</definedName>
    <definedName name="other_costs_per_ASK_2008" localSheetId="23">[15]Global!#REF!</definedName>
    <definedName name="other_costs_per_ASK_2008">[15]Global!#REF!</definedName>
    <definedName name="other_costs_per_ASK_2009" localSheetId="4">[15]Global!#REF!</definedName>
    <definedName name="other_costs_per_ASK_2009" localSheetId="17">[15]Global!#REF!</definedName>
    <definedName name="other_costs_per_ASK_2009" localSheetId="5">[15]Global!#REF!</definedName>
    <definedName name="other_costs_per_ASK_2009" localSheetId="9">[15]Global!#REF!</definedName>
    <definedName name="other_costs_per_ASK_2009" localSheetId="2">[15]Global!#REF!</definedName>
    <definedName name="other_costs_per_ASK_2009" localSheetId="23">[15]Global!#REF!</definedName>
    <definedName name="other_costs_per_ASK_2009">[15]Global!#REF!</definedName>
    <definedName name="other_costs_per_ASK_2010" localSheetId="4">[15]Global!#REF!</definedName>
    <definedName name="other_costs_per_ASK_2010" localSheetId="17">[15]Global!#REF!</definedName>
    <definedName name="other_costs_per_ASK_2010" localSheetId="5">[15]Global!#REF!</definedName>
    <definedName name="other_costs_per_ASK_2010" localSheetId="9">[15]Global!#REF!</definedName>
    <definedName name="other_costs_per_ASK_2010" localSheetId="2">[15]Global!#REF!</definedName>
    <definedName name="other_costs_per_ASK_2010" localSheetId="23">[15]Global!#REF!</definedName>
    <definedName name="other_costs_per_ASK_2010">[15]Global!#REF!</definedName>
    <definedName name="other_costs_per_ASK_comm" localSheetId="4">[15]Global!#REF!</definedName>
    <definedName name="other_costs_per_ASK_comm" localSheetId="17">[15]Global!#REF!</definedName>
    <definedName name="other_costs_per_ASK_comm" localSheetId="5">[15]Global!#REF!</definedName>
    <definedName name="other_costs_per_ASK_comm" localSheetId="9">[15]Global!#REF!</definedName>
    <definedName name="other_costs_per_ASK_comm" localSheetId="2">[15]Global!#REF!</definedName>
    <definedName name="other_costs_per_ASK_comm" localSheetId="23">[15]Global!#REF!</definedName>
    <definedName name="other_costs_per_ASK_comm">[15]Global!#REF!</definedName>
    <definedName name="other_costs_per_ASM_1985" localSheetId="4">[15]Global!#REF!</definedName>
    <definedName name="other_costs_per_ASM_1985" localSheetId="17">[15]Global!#REF!</definedName>
    <definedName name="other_costs_per_ASM_1985" localSheetId="5">[15]Global!#REF!</definedName>
    <definedName name="other_costs_per_ASM_1985" localSheetId="9">[15]Global!#REF!</definedName>
    <definedName name="other_costs_per_ASM_1985" localSheetId="2">[15]Global!#REF!</definedName>
    <definedName name="other_costs_per_ASM_1985" localSheetId="23">[15]Global!#REF!</definedName>
    <definedName name="other_costs_per_ASM_1985">[15]Global!#REF!</definedName>
    <definedName name="other_costs_per_ASM_1986" localSheetId="4">[15]Global!#REF!</definedName>
    <definedName name="other_costs_per_ASM_1986" localSheetId="17">[15]Global!#REF!</definedName>
    <definedName name="other_costs_per_ASM_1986" localSheetId="5">[15]Global!#REF!</definedName>
    <definedName name="other_costs_per_ASM_1986" localSheetId="9">[15]Global!#REF!</definedName>
    <definedName name="other_costs_per_ASM_1986" localSheetId="2">[15]Global!#REF!</definedName>
    <definedName name="other_costs_per_ASM_1986" localSheetId="23">[15]Global!#REF!</definedName>
    <definedName name="other_costs_per_ASM_1986">[15]Global!#REF!</definedName>
    <definedName name="other_costs_per_ASM_1987" localSheetId="4">[15]Global!#REF!</definedName>
    <definedName name="other_costs_per_ASM_1987" localSheetId="17">[15]Global!#REF!</definedName>
    <definedName name="other_costs_per_ASM_1987" localSheetId="5">[15]Global!#REF!</definedName>
    <definedName name="other_costs_per_ASM_1987" localSheetId="9">[15]Global!#REF!</definedName>
    <definedName name="other_costs_per_ASM_1987" localSheetId="2">[15]Global!#REF!</definedName>
    <definedName name="other_costs_per_ASM_1987" localSheetId="23">[15]Global!#REF!</definedName>
    <definedName name="other_costs_per_ASM_1987">[15]Global!#REF!</definedName>
    <definedName name="other_costs_per_ASM_1988" localSheetId="4">[15]Global!#REF!</definedName>
    <definedName name="other_costs_per_ASM_1988" localSheetId="17">[15]Global!#REF!</definedName>
    <definedName name="other_costs_per_ASM_1988" localSheetId="5">[15]Global!#REF!</definedName>
    <definedName name="other_costs_per_ASM_1988" localSheetId="9">[15]Global!#REF!</definedName>
    <definedName name="other_costs_per_ASM_1988" localSheetId="2">[15]Global!#REF!</definedName>
    <definedName name="other_costs_per_ASM_1988" localSheetId="23">[15]Global!#REF!</definedName>
    <definedName name="other_costs_per_ASM_1988">[15]Global!#REF!</definedName>
    <definedName name="other_costs_per_ASM_1989" localSheetId="4">[15]Global!#REF!</definedName>
    <definedName name="other_costs_per_ASM_1989" localSheetId="17">[15]Global!#REF!</definedName>
    <definedName name="other_costs_per_ASM_1989" localSheetId="5">[15]Global!#REF!</definedName>
    <definedName name="other_costs_per_ASM_1989" localSheetId="9">[15]Global!#REF!</definedName>
    <definedName name="other_costs_per_ASM_1989" localSheetId="2">[15]Global!#REF!</definedName>
    <definedName name="other_costs_per_ASM_1989" localSheetId="23">[15]Global!#REF!</definedName>
    <definedName name="other_costs_per_ASM_1989">[15]Global!#REF!</definedName>
    <definedName name="other_costs_per_ASM_1990" localSheetId="4">[15]Global!#REF!</definedName>
    <definedName name="other_costs_per_ASM_1990" localSheetId="17">[15]Global!#REF!</definedName>
    <definedName name="other_costs_per_ASM_1990" localSheetId="5">[15]Global!#REF!</definedName>
    <definedName name="other_costs_per_ASM_1990" localSheetId="9">[15]Global!#REF!</definedName>
    <definedName name="other_costs_per_ASM_1990" localSheetId="2">[15]Global!#REF!</definedName>
    <definedName name="other_costs_per_ASM_1990" localSheetId="23">[15]Global!#REF!</definedName>
    <definedName name="other_costs_per_ASM_1990">[15]Global!#REF!</definedName>
    <definedName name="other_costs_per_ASM_1991" localSheetId="4">[15]Global!#REF!</definedName>
    <definedName name="other_costs_per_ASM_1991" localSheetId="17">[15]Global!#REF!</definedName>
    <definedName name="other_costs_per_ASM_1991" localSheetId="5">[15]Global!#REF!</definedName>
    <definedName name="other_costs_per_ASM_1991" localSheetId="9">[15]Global!#REF!</definedName>
    <definedName name="other_costs_per_ASM_1991" localSheetId="2">[15]Global!#REF!</definedName>
    <definedName name="other_costs_per_ASM_1991" localSheetId="23">[15]Global!#REF!</definedName>
    <definedName name="other_costs_per_ASM_1991">[15]Global!#REF!</definedName>
    <definedName name="other_costs_per_ASM_1992" localSheetId="4">[15]Global!#REF!</definedName>
    <definedName name="other_costs_per_ASM_1992" localSheetId="17">[15]Global!#REF!</definedName>
    <definedName name="other_costs_per_ASM_1992" localSheetId="5">[15]Global!#REF!</definedName>
    <definedName name="other_costs_per_ASM_1992" localSheetId="9">[15]Global!#REF!</definedName>
    <definedName name="other_costs_per_ASM_1992" localSheetId="2">[15]Global!#REF!</definedName>
    <definedName name="other_costs_per_ASM_1992" localSheetId="23">[15]Global!#REF!</definedName>
    <definedName name="other_costs_per_ASM_1992">[15]Global!#REF!</definedName>
    <definedName name="other_costs_per_ASM_1993" localSheetId="4">[15]Global!#REF!</definedName>
    <definedName name="other_costs_per_ASM_1993" localSheetId="17">[15]Global!#REF!</definedName>
    <definedName name="other_costs_per_ASM_1993" localSheetId="5">[15]Global!#REF!</definedName>
    <definedName name="other_costs_per_ASM_1993" localSheetId="9">[15]Global!#REF!</definedName>
    <definedName name="other_costs_per_ASM_1993" localSheetId="2">[15]Global!#REF!</definedName>
    <definedName name="other_costs_per_ASM_1993" localSheetId="23">[15]Global!#REF!</definedName>
    <definedName name="other_costs_per_ASM_1993">[15]Global!#REF!</definedName>
    <definedName name="other_costs_per_ASM_1994" localSheetId="4">[15]Global!#REF!</definedName>
    <definedName name="other_costs_per_ASM_1994" localSheetId="17">[15]Global!#REF!</definedName>
    <definedName name="other_costs_per_ASM_1994" localSheetId="5">[15]Global!#REF!</definedName>
    <definedName name="other_costs_per_ASM_1994" localSheetId="9">[15]Global!#REF!</definedName>
    <definedName name="other_costs_per_ASM_1994" localSheetId="2">[15]Global!#REF!</definedName>
    <definedName name="other_costs_per_ASM_1994" localSheetId="23">[15]Global!#REF!</definedName>
    <definedName name="other_costs_per_ASM_1994">[15]Global!#REF!</definedName>
    <definedName name="other_costs_per_ASM_1995" localSheetId="4">[15]Global!#REF!</definedName>
    <definedName name="other_costs_per_ASM_1995" localSheetId="17">[15]Global!#REF!</definedName>
    <definedName name="other_costs_per_ASM_1995" localSheetId="5">[15]Global!#REF!</definedName>
    <definedName name="other_costs_per_ASM_1995" localSheetId="9">[15]Global!#REF!</definedName>
    <definedName name="other_costs_per_ASM_1995" localSheetId="2">[15]Global!#REF!</definedName>
    <definedName name="other_costs_per_ASM_1995" localSheetId="23">[15]Global!#REF!</definedName>
    <definedName name="other_costs_per_ASM_1995">[15]Global!#REF!</definedName>
    <definedName name="other_costs_per_ASM_1996" localSheetId="4">[15]Global!#REF!</definedName>
    <definedName name="other_costs_per_ASM_1996" localSheetId="17">[15]Global!#REF!</definedName>
    <definedName name="other_costs_per_ASM_1996" localSheetId="5">[15]Global!#REF!</definedName>
    <definedName name="other_costs_per_ASM_1996" localSheetId="9">[15]Global!#REF!</definedName>
    <definedName name="other_costs_per_ASM_1996" localSheetId="2">[15]Global!#REF!</definedName>
    <definedName name="other_costs_per_ASM_1996" localSheetId="23">[15]Global!#REF!</definedName>
    <definedName name="other_costs_per_ASM_1996">[15]Global!#REF!</definedName>
    <definedName name="other_costs_per_ASM_1997" localSheetId="4">[15]Global!#REF!</definedName>
    <definedName name="other_costs_per_ASM_1997" localSheetId="17">[15]Global!#REF!</definedName>
    <definedName name="other_costs_per_ASM_1997" localSheetId="5">[15]Global!#REF!</definedName>
    <definedName name="other_costs_per_ASM_1997" localSheetId="9">[15]Global!#REF!</definedName>
    <definedName name="other_costs_per_ASM_1997" localSheetId="2">[15]Global!#REF!</definedName>
    <definedName name="other_costs_per_ASM_1997" localSheetId="23">[15]Global!#REF!</definedName>
    <definedName name="other_costs_per_ASM_1997">[15]Global!#REF!</definedName>
    <definedName name="other_costs_per_ASM_1998" localSheetId="4">[15]Global!#REF!</definedName>
    <definedName name="other_costs_per_ASM_1998" localSheetId="17">[15]Global!#REF!</definedName>
    <definedName name="other_costs_per_ASM_1998" localSheetId="5">[15]Global!#REF!</definedName>
    <definedName name="other_costs_per_ASM_1998" localSheetId="9">[15]Global!#REF!</definedName>
    <definedName name="other_costs_per_ASM_1998" localSheetId="2">[15]Global!#REF!</definedName>
    <definedName name="other_costs_per_ASM_1998" localSheetId="23">[15]Global!#REF!</definedName>
    <definedName name="other_costs_per_ASM_1998">[15]Global!#REF!</definedName>
    <definedName name="other_costs_per_ASM_1999" localSheetId="4">[15]Global!#REF!</definedName>
    <definedName name="other_costs_per_ASM_1999" localSheetId="17">[15]Global!#REF!</definedName>
    <definedName name="other_costs_per_ASM_1999" localSheetId="5">[15]Global!#REF!</definedName>
    <definedName name="other_costs_per_ASM_1999" localSheetId="9">[15]Global!#REF!</definedName>
    <definedName name="other_costs_per_ASM_1999" localSheetId="2">[15]Global!#REF!</definedName>
    <definedName name="other_costs_per_ASM_1999" localSheetId="23">[15]Global!#REF!</definedName>
    <definedName name="other_costs_per_ASM_1999">[15]Global!#REF!</definedName>
    <definedName name="other_costs_per_ASM_2000" localSheetId="4">[15]Global!#REF!</definedName>
    <definedName name="other_costs_per_ASM_2000" localSheetId="17">[15]Global!#REF!</definedName>
    <definedName name="other_costs_per_ASM_2000" localSheetId="5">[15]Global!#REF!</definedName>
    <definedName name="other_costs_per_ASM_2000" localSheetId="9">[15]Global!#REF!</definedName>
    <definedName name="other_costs_per_ASM_2000" localSheetId="2">[15]Global!#REF!</definedName>
    <definedName name="other_costs_per_ASM_2000" localSheetId="23">[15]Global!#REF!</definedName>
    <definedName name="other_costs_per_ASM_2000">[15]Global!#REF!</definedName>
    <definedName name="other_costs_per_ASM_2001" localSheetId="4">[15]Global!#REF!</definedName>
    <definedName name="other_costs_per_ASM_2001" localSheetId="17">[15]Global!#REF!</definedName>
    <definedName name="other_costs_per_ASM_2001" localSheetId="5">[15]Global!#REF!</definedName>
    <definedName name="other_costs_per_ASM_2001" localSheetId="9">[15]Global!#REF!</definedName>
    <definedName name="other_costs_per_ASM_2001" localSheetId="2">[15]Global!#REF!</definedName>
    <definedName name="other_costs_per_ASM_2001" localSheetId="23">[15]Global!#REF!</definedName>
    <definedName name="other_costs_per_ASM_2001">[15]Global!#REF!</definedName>
    <definedName name="other_costs_per_ASM_2002" localSheetId="4">[15]Global!#REF!</definedName>
    <definedName name="other_costs_per_ASM_2002" localSheetId="17">[15]Global!#REF!</definedName>
    <definedName name="other_costs_per_ASM_2002" localSheetId="5">[15]Global!#REF!</definedName>
    <definedName name="other_costs_per_ASM_2002" localSheetId="9">[15]Global!#REF!</definedName>
    <definedName name="other_costs_per_ASM_2002" localSheetId="2">[15]Global!#REF!</definedName>
    <definedName name="other_costs_per_ASM_2002" localSheetId="23">[15]Global!#REF!</definedName>
    <definedName name="other_costs_per_ASM_2002">[15]Global!#REF!</definedName>
    <definedName name="other_costs_per_ASM_2003" localSheetId="4">[15]Global!#REF!</definedName>
    <definedName name="other_costs_per_ASM_2003" localSheetId="17">[15]Global!#REF!</definedName>
    <definedName name="other_costs_per_ASM_2003" localSheetId="5">[15]Global!#REF!</definedName>
    <definedName name="other_costs_per_ASM_2003" localSheetId="9">[15]Global!#REF!</definedName>
    <definedName name="other_costs_per_ASM_2003" localSheetId="2">[15]Global!#REF!</definedName>
    <definedName name="other_costs_per_ASM_2003" localSheetId="23">[15]Global!#REF!</definedName>
    <definedName name="other_costs_per_ASM_2003">[15]Global!#REF!</definedName>
    <definedName name="other_costs_per_ASM_2004" localSheetId="4">[15]Global!#REF!</definedName>
    <definedName name="other_costs_per_ASM_2004" localSheetId="17">[15]Global!#REF!</definedName>
    <definedName name="other_costs_per_ASM_2004" localSheetId="5">[15]Global!#REF!</definedName>
    <definedName name="other_costs_per_ASM_2004" localSheetId="9">[15]Global!#REF!</definedName>
    <definedName name="other_costs_per_ASM_2004" localSheetId="2">[15]Global!#REF!</definedName>
    <definedName name="other_costs_per_ASM_2004" localSheetId="23">[15]Global!#REF!</definedName>
    <definedName name="other_costs_per_ASM_2004">[15]Global!#REF!</definedName>
    <definedName name="other_costs_per_ASM_2005" localSheetId="4">[15]Global!#REF!</definedName>
    <definedName name="other_costs_per_ASM_2005" localSheetId="17">[15]Global!#REF!</definedName>
    <definedName name="other_costs_per_ASM_2005" localSheetId="5">[15]Global!#REF!</definedName>
    <definedName name="other_costs_per_ASM_2005" localSheetId="9">[15]Global!#REF!</definedName>
    <definedName name="other_costs_per_ASM_2005" localSheetId="2">[15]Global!#REF!</definedName>
    <definedName name="other_costs_per_ASM_2005" localSheetId="23">[15]Global!#REF!</definedName>
    <definedName name="other_costs_per_ASM_2005">[15]Global!#REF!</definedName>
    <definedName name="other_costs_per_ASM_2006" localSheetId="4">[15]Global!#REF!</definedName>
    <definedName name="other_costs_per_ASM_2006" localSheetId="17">[15]Global!#REF!</definedName>
    <definedName name="other_costs_per_ASM_2006" localSheetId="5">[15]Global!#REF!</definedName>
    <definedName name="other_costs_per_ASM_2006" localSheetId="9">[15]Global!#REF!</definedName>
    <definedName name="other_costs_per_ASM_2006" localSheetId="2">[15]Global!#REF!</definedName>
    <definedName name="other_costs_per_ASM_2006" localSheetId="23">[15]Global!#REF!</definedName>
    <definedName name="other_costs_per_ASM_2006">[15]Global!#REF!</definedName>
    <definedName name="other_costs_per_ASM_2007" localSheetId="4">[15]Global!#REF!</definedName>
    <definedName name="other_costs_per_ASM_2007" localSheetId="17">[15]Global!#REF!</definedName>
    <definedName name="other_costs_per_ASM_2007" localSheetId="5">[15]Global!#REF!</definedName>
    <definedName name="other_costs_per_ASM_2007" localSheetId="9">[15]Global!#REF!</definedName>
    <definedName name="other_costs_per_ASM_2007" localSheetId="2">[15]Global!#REF!</definedName>
    <definedName name="other_costs_per_ASM_2007" localSheetId="23">[15]Global!#REF!</definedName>
    <definedName name="other_costs_per_ASM_2007">[15]Global!#REF!</definedName>
    <definedName name="other_costs_per_ASM_2008" localSheetId="4">[15]Global!#REF!</definedName>
    <definedName name="other_costs_per_ASM_2008" localSheetId="17">[15]Global!#REF!</definedName>
    <definedName name="other_costs_per_ASM_2008" localSheetId="5">[15]Global!#REF!</definedName>
    <definedName name="other_costs_per_ASM_2008" localSheetId="9">[15]Global!#REF!</definedName>
    <definedName name="other_costs_per_ASM_2008" localSheetId="2">[15]Global!#REF!</definedName>
    <definedName name="other_costs_per_ASM_2008" localSheetId="23">[15]Global!#REF!</definedName>
    <definedName name="other_costs_per_ASM_2008">[15]Global!#REF!</definedName>
    <definedName name="other_costs_per_ASM_2009" localSheetId="4">[15]Global!#REF!</definedName>
    <definedName name="other_costs_per_ASM_2009" localSheetId="17">[15]Global!#REF!</definedName>
    <definedName name="other_costs_per_ASM_2009" localSheetId="5">[15]Global!#REF!</definedName>
    <definedName name="other_costs_per_ASM_2009" localSheetId="9">[15]Global!#REF!</definedName>
    <definedName name="other_costs_per_ASM_2009" localSheetId="2">[15]Global!#REF!</definedName>
    <definedName name="other_costs_per_ASM_2009" localSheetId="23">[15]Global!#REF!</definedName>
    <definedName name="other_costs_per_ASM_2009">[15]Global!#REF!</definedName>
    <definedName name="other_costs_per_ASM_2010" localSheetId="4">[15]Global!#REF!</definedName>
    <definedName name="other_costs_per_ASM_2010" localSheetId="17">[15]Global!#REF!</definedName>
    <definedName name="other_costs_per_ASM_2010" localSheetId="5">[15]Global!#REF!</definedName>
    <definedName name="other_costs_per_ASM_2010" localSheetId="9">[15]Global!#REF!</definedName>
    <definedName name="other_costs_per_ASM_2010" localSheetId="2">[15]Global!#REF!</definedName>
    <definedName name="other_costs_per_ASM_2010" localSheetId="23">[15]Global!#REF!</definedName>
    <definedName name="other_costs_per_ASM_2010">[15]Global!#REF!</definedName>
    <definedName name="other_costs_per_ASM_comm" localSheetId="4">[15]Global!#REF!</definedName>
    <definedName name="other_costs_per_ASM_comm" localSheetId="17">[15]Global!#REF!</definedName>
    <definedName name="other_costs_per_ASM_comm" localSheetId="5">[15]Global!#REF!</definedName>
    <definedName name="other_costs_per_ASM_comm" localSheetId="9">[15]Global!#REF!</definedName>
    <definedName name="other_costs_per_ASM_comm" localSheetId="2">[15]Global!#REF!</definedName>
    <definedName name="other_costs_per_ASM_comm" localSheetId="23">[15]Global!#REF!</definedName>
    <definedName name="other_costs_per_ASM_comm">[15]Global!#REF!</definedName>
    <definedName name="other_costs_per_ATK_1985" localSheetId="4">[15]Global!#REF!</definedName>
    <definedName name="other_costs_per_ATK_1985" localSheetId="17">[15]Global!#REF!</definedName>
    <definedName name="other_costs_per_ATK_1985" localSheetId="5">[15]Global!#REF!</definedName>
    <definedName name="other_costs_per_ATK_1985" localSheetId="9">[15]Global!#REF!</definedName>
    <definedName name="other_costs_per_ATK_1985" localSheetId="2">[15]Global!#REF!</definedName>
    <definedName name="other_costs_per_ATK_1985" localSheetId="23">[15]Global!#REF!</definedName>
    <definedName name="other_costs_per_ATK_1985">[15]Global!#REF!</definedName>
    <definedName name="other_costs_per_ATK_1986" localSheetId="4">[15]Global!#REF!</definedName>
    <definedName name="other_costs_per_ATK_1986" localSheetId="17">[15]Global!#REF!</definedName>
    <definedName name="other_costs_per_ATK_1986" localSheetId="5">[15]Global!#REF!</definedName>
    <definedName name="other_costs_per_ATK_1986" localSheetId="9">[15]Global!#REF!</definedName>
    <definedName name="other_costs_per_ATK_1986" localSheetId="2">[15]Global!#REF!</definedName>
    <definedName name="other_costs_per_ATK_1986" localSheetId="23">[15]Global!#REF!</definedName>
    <definedName name="other_costs_per_ATK_1986">[15]Global!#REF!</definedName>
    <definedName name="other_costs_per_ATK_1987" localSheetId="4">[15]Global!#REF!</definedName>
    <definedName name="other_costs_per_ATK_1987" localSheetId="17">[15]Global!#REF!</definedName>
    <definedName name="other_costs_per_ATK_1987" localSheetId="5">[15]Global!#REF!</definedName>
    <definedName name="other_costs_per_ATK_1987" localSheetId="9">[15]Global!#REF!</definedName>
    <definedName name="other_costs_per_ATK_1987" localSheetId="2">[15]Global!#REF!</definedName>
    <definedName name="other_costs_per_ATK_1987" localSheetId="23">[15]Global!#REF!</definedName>
    <definedName name="other_costs_per_ATK_1987">[15]Global!#REF!</definedName>
    <definedName name="other_costs_per_ATK_1988" localSheetId="4">[15]Global!#REF!</definedName>
    <definedName name="other_costs_per_ATK_1988" localSheetId="17">[15]Global!#REF!</definedName>
    <definedName name="other_costs_per_ATK_1988" localSheetId="5">[15]Global!#REF!</definedName>
    <definedName name="other_costs_per_ATK_1988" localSheetId="9">[15]Global!#REF!</definedName>
    <definedName name="other_costs_per_ATK_1988" localSheetId="2">[15]Global!#REF!</definedName>
    <definedName name="other_costs_per_ATK_1988" localSheetId="23">[15]Global!#REF!</definedName>
    <definedName name="other_costs_per_ATK_1988">[15]Global!#REF!</definedName>
    <definedName name="other_costs_per_ATK_1989" localSheetId="4">[15]Global!#REF!</definedName>
    <definedName name="other_costs_per_ATK_1989" localSheetId="17">[15]Global!#REF!</definedName>
    <definedName name="other_costs_per_ATK_1989" localSheetId="5">[15]Global!#REF!</definedName>
    <definedName name="other_costs_per_ATK_1989" localSheetId="9">[15]Global!#REF!</definedName>
    <definedName name="other_costs_per_ATK_1989" localSheetId="2">[15]Global!#REF!</definedName>
    <definedName name="other_costs_per_ATK_1989" localSheetId="23">[15]Global!#REF!</definedName>
    <definedName name="other_costs_per_ATK_1989">[15]Global!#REF!</definedName>
    <definedName name="other_costs_per_ATK_1990" localSheetId="4">[15]Global!#REF!</definedName>
    <definedName name="other_costs_per_ATK_1990" localSheetId="17">[15]Global!#REF!</definedName>
    <definedName name="other_costs_per_ATK_1990" localSheetId="5">[15]Global!#REF!</definedName>
    <definedName name="other_costs_per_ATK_1990" localSheetId="9">[15]Global!#REF!</definedName>
    <definedName name="other_costs_per_ATK_1990" localSheetId="2">[15]Global!#REF!</definedName>
    <definedName name="other_costs_per_ATK_1990" localSheetId="23">[15]Global!#REF!</definedName>
    <definedName name="other_costs_per_ATK_1990">[15]Global!#REF!</definedName>
    <definedName name="other_costs_per_ATK_1991" localSheetId="4">[15]Global!#REF!</definedName>
    <definedName name="other_costs_per_ATK_1991" localSheetId="17">[15]Global!#REF!</definedName>
    <definedName name="other_costs_per_ATK_1991" localSheetId="5">[15]Global!#REF!</definedName>
    <definedName name="other_costs_per_ATK_1991" localSheetId="9">[15]Global!#REF!</definedName>
    <definedName name="other_costs_per_ATK_1991" localSheetId="2">[15]Global!#REF!</definedName>
    <definedName name="other_costs_per_ATK_1991" localSheetId="23">[15]Global!#REF!</definedName>
    <definedName name="other_costs_per_ATK_1991">[15]Global!#REF!</definedName>
    <definedName name="other_costs_per_ATK_1992" localSheetId="4">[15]Global!#REF!</definedName>
    <definedName name="other_costs_per_ATK_1992" localSheetId="17">[15]Global!#REF!</definedName>
    <definedName name="other_costs_per_ATK_1992" localSheetId="5">[15]Global!#REF!</definedName>
    <definedName name="other_costs_per_ATK_1992" localSheetId="9">[15]Global!#REF!</definedName>
    <definedName name="other_costs_per_ATK_1992" localSheetId="2">[15]Global!#REF!</definedName>
    <definedName name="other_costs_per_ATK_1992" localSheetId="23">[15]Global!#REF!</definedName>
    <definedName name="other_costs_per_ATK_1992">[15]Global!#REF!</definedName>
    <definedName name="other_costs_per_ATK_1993" localSheetId="4">[15]Global!#REF!</definedName>
    <definedName name="other_costs_per_ATK_1993" localSheetId="17">[15]Global!#REF!</definedName>
    <definedName name="other_costs_per_ATK_1993" localSheetId="5">[15]Global!#REF!</definedName>
    <definedName name="other_costs_per_ATK_1993" localSheetId="9">[15]Global!#REF!</definedName>
    <definedName name="other_costs_per_ATK_1993" localSheetId="2">[15]Global!#REF!</definedName>
    <definedName name="other_costs_per_ATK_1993" localSheetId="23">[15]Global!#REF!</definedName>
    <definedName name="other_costs_per_ATK_1993">[15]Global!#REF!</definedName>
    <definedName name="other_costs_per_ATK_1994" localSheetId="4">[15]Global!#REF!</definedName>
    <definedName name="other_costs_per_ATK_1994" localSheetId="17">[15]Global!#REF!</definedName>
    <definedName name="other_costs_per_ATK_1994" localSheetId="5">[15]Global!#REF!</definedName>
    <definedName name="other_costs_per_ATK_1994" localSheetId="9">[15]Global!#REF!</definedName>
    <definedName name="other_costs_per_ATK_1994" localSheetId="2">[15]Global!#REF!</definedName>
    <definedName name="other_costs_per_ATK_1994" localSheetId="23">[15]Global!#REF!</definedName>
    <definedName name="other_costs_per_ATK_1994">[15]Global!#REF!</definedName>
    <definedName name="other_costs_per_ATK_1995" localSheetId="4">[15]Global!#REF!</definedName>
    <definedName name="other_costs_per_ATK_1995" localSheetId="17">[15]Global!#REF!</definedName>
    <definedName name="other_costs_per_ATK_1995" localSheetId="5">[15]Global!#REF!</definedName>
    <definedName name="other_costs_per_ATK_1995" localSheetId="9">[15]Global!#REF!</definedName>
    <definedName name="other_costs_per_ATK_1995" localSheetId="2">[15]Global!#REF!</definedName>
    <definedName name="other_costs_per_ATK_1995" localSheetId="23">[15]Global!#REF!</definedName>
    <definedName name="other_costs_per_ATK_1995">[15]Global!#REF!</definedName>
    <definedName name="other_costs_per_ATK_1996" localSheetId="4">[15]Global!#REF!</definedName>
    <definedName name="other_costs_per_ATK_1996" localSheetId="17">[15]Global!#REF!</definedName>
    <definedName name="other_costs_per_ATK_1996" localSheetId="5">[15]Global!#REF!</definedName>
    <definedName name="other_costs_per_ATK_1996" localSheetId="9">[15]Global!#REF!</definedName>
    <definedName name="other_costs_per_ATK_1996" localSheetId="2">[15]Global!#REF!</definedName>
    <definedName name="other_costs_per_ATK_1996" localSheetId="23">[15]Global!#REF!</definedName>
    <definedName name="other_costs_per_ATK_1996">[15]Global!#REF!</definedName>
    <definedName name="other_costs_per_ATK_1997" localSheetId="4">[15]Global!#REF!</definedName>
    <definedName name="other_costs_per_ATK_1997" localSheetId="17">[15]Global!#REF!</definedName>
    <definedName name="other_costs_per_ATK_1997" localSheetId="5">[15]Global!#REF!</definedName>
    <definedName name="other_costs_per_ATK_1997" localSheetId="9">[15]Global!#REF!</definedName>
    <definedName name="other_costs_per_ATK_1997" localSheetId="2">[15]Global!#REF!</definedName>
    <definedName name="other_costs_per_ATK_1997" localSheetId="23">[15]Global!#REF!</definedName>
    <definedName name="other_costs_per_ATK_1997">[15]Global!#REF!</definedName>
    <definedName name="other_costs_per_ATK_1998" localSheetId="4">[15]Global!#REF!</definedName>
    <definedName name="other_costs_per_ATK_1998" localSheetId="17">[15]Global!#REF!</definedName>
    <definedName name="other_costs_per_ATK_1998" localSheetId="5">[15]Global!#REF!</definedName>
    <definedName name="other_costs_per_ATK_1998" localSheetId="9">[15]Global!#REF!</definedName>
    <definedName name="other_costs_per_ATK_1998" localSheetId="2">[15]Global!#REF!</definedName>
    <definedName name="other_costs_per_ATK_1998" localSheetId="23">[15]Global!#REF!</definedName>
    <definedName name="other_costs_per_ATK_1998">[15]Global!#REF!</definedName>
    <definedName name="other_costs_per_ATK_1999" localSheetId="4">[15]Global!#REF!</definedName>
    <definedName name="other_costs_per_ATK_1999" localSheetId="17">[15]Global!#REF!</definedName>
    <definedName name="other_costs_per_ATK_1999" localSheetId="5">[15]Global!#REF!</definedName>
    <definedName name="other_costs_per_ATK_1999" localSheetId="9">[15]Global!#REF!</definedName>
    <definedName name="other_costs_per_ATK_1999" localSheetId="2">[15]Global!#REF!</definedName>
    <definedName name="other_costs_per_ATK_1999" localSheetId="23">[15]Global!#REF!</definedName>
    <definedName name="other_costs_per_ATK_1999">[15]Global!#REF!</definedName>
    <definedName name="other_costs_per_ATK_2000" localSheetId="4">[15]Global!#REF!</definedName>
    <definedName name="other_costs_per_ATK_2000" localSheetId="17">[15]Global!#REF!</definedName>
    <definedName name="other_costs_per_ATK_2000" localSheetId="5">[15]Global!#REF!</definedName>
    <definedName name="other_costs_per_ATK_2000" localSheetId="9">[15]Global!#REF!</definedName>
    <definedName name="other_costs_per_ATK_2000" localSheetId="2">[15]Global!#REF!</definedName>
    <definedName name="other_costs_per_ATK_2000" localSheetId="23">[15]Global!#REF!</definedName>
    <definedName name="other_costs_per_ATK_2000">[15]Global!#REF!</definedName>
    <definedName name="other_costs_per_ATK_2001" localSheetId="4">[15]Global!#REF!</definedName>
    <definedName name="other_costs_per_ATK_2001" localSheetId="17">[15]Global!#REF!</definedName>
    <definedName name="other_costs_per_ATK_2001" localSheetId="5">[15]Global!#REF!</definedName>
    <definedName name="other_costs_per_ATK_2001" localSheetId="9">[15]Global!#REF!</definedName>
    <definedName name="other_costs_per_ATK_2001" localSheetId="2">[15]Global!#REF!</definedName>
    <definedName name="other_costs_per_ATK_2001" localSheetId="23">[15]Global!#REF!</definedName>
    <definedName name="other_costs_per_ATK_2001">[15]Global!#REF!</definedName>
    <definedName name="other_costs_per_ATK_2002" localSheetId="4">[15]Global!#REF!</definedName>
    <definedName name="other_costs_per_ATK_2002" localSheetId="17">[15]Global!#REF!</definedName>
    <definedName name="other_costs_per_ATK_2002" localSheetId="5">[15]Global!#REF!</definedName>
    <definedName name="other_costs_per_ATK_2002" localSheetId="9">[15]Global!#REF!</definedName>
    <definedName name="other_costs_per_ATK_2002" localSheetId="2">[15]Global!#REF!</definedName>
    <definedName name="other_costs_per_ATK_2002" localSheetId="23">[15]Global!#REF!</definedName>
    <definedName name="other_costs_per_ATK_2002">[15]Global!#REF!</definedName>
    <definedName name="other_costs_per_ATK_2003" localSheetId="4">[15]Global!#REF!</definedName>
    <definedName name="other_costs_per_ATK_2003" localSheetId="17">[15]Global!#REF!</definedName>
    <definedName name="other_costs_per_ATK_2003" localSheetId="5">[15]Global!#REF!</definedName>
    <definedName name="other_costs_per_ATK_2003" localSheetId="9">[15]Global!#REF!</definedName>
    <definedName name="other_costs_per_ATK_2003" localSheetId="2">[15]Global!#REF!</definedName>
    <definedName name="other_costs_per_ATK_2003" localSheetId="23">[15]Global!#REF!</definedName>
    <definedName name="other_costs_per_ATK_2003">[15]Global!#REF!</definedName>
    <definedName name="other_costs_per_ATK_2004" localSheetId="4">[15]Global!#REF!</definedName>
    <definedName name="other_costs_per_ATK_2004" localSheetId="17">[15]Global!#REF!</definedName>
    <definedName name="other_costs_per_ATK_2004" localSheetId="5">[15]Global!#REF!</definedName>
    <definedName name="other_costs_per_ATK_2004" localSheetId="9">[15]Global!#REF!</definedName>
    <definedName name="other_costs_per_ATK_2004" localSheetId="2">[15]Global!#REF!</definedName>
    <definedName name="other_costs_per_ATK_2004" localSheetId="23">[15]Global!#REF!</definedName>
    <definedName name="other_costs_per_ATK_2004">[15]Global!#REF!</definedName>
    <definedName name="other_costs_per_ATK_2005" localSheetId="4">[15]Global!#REF!</definedName>
    <definedName name="other_costs_per_ATK_2005" localSheetId="17">[15]Global!#REF!</definedName>
    <definedName name="other_costs_per_ATK_2005" localSheetId="5">[15]Global!#REF!</definedName>
    <definedName name="other_costs_per_ATK_2005" localSheetId="9">[15]Global!#REF!</definedName>
    <definedName name="other_costs_per_ATK_2005" localSheetId="2">[15]Global!#REF!</definedName>
    <definedName name="other_costs_per_ATK_2005" localSheetId="23">[15]Global!#REF!</definedName>
    <definedName name="other_costs_per_ATK_2005">[15]Global!#REF!</definedName>
    <definedName name="other_costs_per_ATK_2006" localSheetId="4">[15]Global!#REF!</definedName>
    <definedName name="other_costs_per_ATK_2006" localSheetId="17">[15]Global!#REF!</definedName>
    <definedName name="other_costs_per_ATK_2006" localSheetId="5">[15]Global!#REF!</definedName>
    <definedName name="other_costs_per_ATK_2006" localSheetId="9">[15]Global!#REF!</definedName>
    <definedName name="other_costs_per_ATK_2006" localSheetId="2">[15]Global!#REF!</definedName>
    <definedName name="other_costs_per_ATK_2006" localSheetId="23">[15]Global!#REF!</definedName>
    <definedName name="other_costs_per_ATK_2006">[15]Global!#REF!</definedName>
    <definedName name="other_costs_per_ATK_2007" localSheetId="4">[15]Global!#REF!</definedName>
    <definedName name="other_costs_per_ATK_2007" localSheetId="17">[15]Global!#REF!</definedName>
    <definedName name="other_costs_per_ATK_2007" localSheetId="5">[15]Global!#REF!</definedName>
    <definedName name="other_costs_per_ATK_2007" localSheetId="9">[15]Global!#REF!</definedName>
    <definedName name="other_costs_per_ATK_2007" localSheetId="2">[15]Global!#REF!</definedName>
    <definedName name="other_costs_per_ATK_2007" localSheetId="23">[15]Global!#REF!</definedName>
    <definedName name="other_costs_per_ATK_2007">[15]Global!#REF!</definedName>
    <definedName name="other_costs_per_ATK_2008" localSheetId="4">[15]Global!#REF!</definedName>
    <definedName name="other_costs_per_ATK_2008" localSheetId="17">[15]Global!#REF!</definedName>
    <definedName name="other_costs_per_ATK_2008" localSheetId="5">[15]Global!#REF!</definedName>
    <definedName name="other_costs_per_ATK_2008" localSheetId="9">[15]Global!#REF!</definedName>
    <definedName name="other_costs_per_ATK_2008" localSheetId="2">[15]Global!#REF!</definedName>
    <definedName name="other_costs_per_ATK_2008" localSheetId="23">[15]Global!#REF!</definedName>
    <definedName name="other_costs_per_ATK_2008">[15]Global!#REF!</definedName>
    <definedName name="other_costs_per_ATK_2009" localSheetId="4">[15]Global!#REF!</definedName>
    <definedName name="other_costs_per_ATK_2009" localSheetId="17">[15]Global!#REF!</definedName>
    <definedName name="other_costs_per_ATK_2009" localSheetId="5">[15]Global!#REF!</definedName>
    <definedName name="other_costs_per_ATK_2009" localSheetId="9">[15]Global!#REF!</definedName>
    <definedName name="other_costs_per_ATK_2009" localSheetId="2">[15]Global!#REF!</definedName>
    <definedName name="other_costs_per_ATK_2009" localSheetId="23">[15]Global!#REF!</definedName>
    <definedName name="other_costs_per_ATK_2009">[15]Global!#REF!</definedName>
    <definedName name="other_costs_per_ATK_2010" localSheetId="4">[15]Global!#REF!</definedName>
    <definedName name="other_costs_per_ATK_2010" localSheetId="17">[15]Global!#REF!</definedName>
    <definedName name="other_costs_per_ATK_2010" localSheetId="5">[15]Global!#REF!</definedName>
    <definedName name="other_costs_per_ATK_2010" localSheetId="9">[15]Global!#REF!</definedName>
    <definedName name="other_costs_per_ATK_2010" localSheetId="2">[15]Global!#REF!</definedName>
    <definedName name="other_costs_per_ATK_2010" localSheetId="23">[15]Global!#REF!</definedName>
    <definedName name="other_costs_per_ATK_2010">[15]Global!#REF!</definedName>
    <definedName name="other_costs_per_ATK_comm" localSheetId="4">[15]Global!#REF!</definedName>
    <definedName name="other_costs_per_ATK_comm" localSheetId="17">[15]Global!#REF!</definedName>
    <definedName name="other_costs_per_ATK_comm" localSheetId="5">[15]Global!#REF!</definedName>
    <definedName name="other_costs_per_ATK_comm" localSheetId="9">[15]Global!#REF!</definedName>
    <definedName name="other_costs_per_ATK_comm" localSheetId="2">[15]Global!#REF!</definedName>
    <definedName name="other_costs_per_ATK_comm" localSheetId="23">[15]Global!#REF!</definedName>
    <definedName name="other_costs_per_ATK_comm">[15]Global!#REF!</definedName>
    <definedName name="other_costs_per_ATM_1985" localSheetId="4">[15]Global!#REF!</definedName>
    <definedName name="other_costs_per_ATM_1985" localSheetId="17">[15]Global!#REF!</definedName>
    <definedName name="other_costs_per_ATM_1985" localSheetId="5">[15]Global!#REF!</definedName>
    <definedName name="other_costs_per_ATM_1985" localSheetId="9">[15]Global!#REF!</definedName>
    <definedName name="other_costs_per_ATM_1985" localSheetId="2">[15]Global!#REF!</definedName>
    <definedName name="other_costs_per_ATM_1985" localSheetId="23">[15]Global!#REF!</definedName>
    <definedName name="other_costs_per_ATM_1985">[15]Global!#REF!</definedName>
    <definedName name="other_costs_per_ATM_1986" localSheetId="4">[15]Global!#REF!</definedName>
    <definedName name="other_costs_per_ATM_1986" localSheetId="17">[15]Global!#REF!</definedName>
    <definedName name="other_costs_per_ATM_1986" localSheetId="5">[15]Global!#REF!</definedName>
    <definedName name="other_costs_per_ATM_1986" localSheetId="9">[15]Global!#REF!</definedName>
    <definedName name="other_costs_per_ATM_1986" localSheetId="2">[15]Global!#REF!</definedName>
    <definedName name="other_costs_per_ATM_1986" localSheetId="23">[15]Global!#REF!</definedName>
    <definedName name="other_costs_per_ATM_1986">[15]Global!#REF!</definedName>
    <definedName name="other_costs_per_ATM_1987" localSheetId="4">[15]Global!#REF!</definedName>
    <definedName name="other_costs_per_ATM_1987" localSheetId="17">[15]Global!#REF!</definedName>
    <definedName name="other_costs_per_ATM_1987" localSheetId="5">[15]Global!#REF!</definedName>
    <definedName name="other_costs_per_ATM_1987" localSheetId="9">[15]Global!#REF!</definedName>
    <definedName name="other_costs_per_ATM_1987" localSheetId="2">[15]Global!#REF!</definedName>
    <definedName name="other_costs_per_ATM_1987" localSheetId="23">[15]Global!#REF!</definedName>
    <definedName name="other_costs_per_ATM_1987">[15]Global!#REF!</definedName>
    <definedName name="other_costs_per_ATM_1988" localSheetId="4">[15]Global!#REF!</definedName>
    <definedName name="other_costs_per_ATM_1988" localSheetId="17">[15]Global!#REF!</definedName>
    <definedName name="other_costs_per_ATM_1988" localSheetId="5">[15]Global!#REF!</definedName>
    <definedName name="other_costs_per_ATM_1988" localSheetId="9">[15]Global!#REF!</definedName>
    <definedName name="other_costs_per_ATM_1988" localSheetId="2">[15]Global!#REF!</definedName>
    <definedName name="other_costs_per_ATM_1988" localSheetId="23">[15]Global!#REF!</definedName>
    <definedName name="other_costs_per_ATM_1988">[15]Global!#REF!</definedName>
    <definedName name="other_costs_per_ATM_1989" localSheetId="4">[15]Global!#REF!</definedName>
    <definedName name="other_costs_per_ATM_1989" localSheetId="17">[15]Global!#REF!</definedName>
    <definedName name="other_costs_per_ATM_1989" localSheetId="5">[15]Global!#REF!</definedName>
    <definedName name="other_costs_per_ATM_1989" localSheetId="9">[15]Global!#REF!</definedName>
    <definedName name="other_costs_per_ATM_1989" localSheetId="2">[15]Global!#REF!</definedName>
    <definedName name="other_costs_per_ATM_1989" localSheetId="23">[15]Global!#REF!</definedName>
    <definedName name="other_costs_per_ATM_1989">[15]Global!#REF!</definedName>
    <definedName name="other_costs_per_ATM_1990" localSheetId="4">[15]Global!#REF!</definedName>
    <definedName name="other_costs_per_ATM_1990" localSheetId="17">[15]Global!#REF!</definedName>
    <definedName name="other_costs_per_ATM_1990" localSheetId="5">[15]Global!#REF!</definedName>
    <definedName name="other_costs_per_ATM_1990" localSheetId="9">[15]Global!#REF!</definedName>
    <definedName name="other_costs_per_ATM_1990" localSheetId="2">[15]Global!#REF!</definedName>
    <definedName name="other_costs_per_ATM_1990" localSheetId="23">[15]Global!#REF!</definedName>
    <definedName name="other_costs_per_ATM_1990">[15]Global!#REF!</definedName>
    <definedName name="other_costs_per_ATM_1991" localSheetId="4">[15]Global!#REF!</definedName>
    <definedName name="other_costs_per_ATM_1991" localSheetId="17">[15]Global!#REF!</definedName>
    <definedName name="other_costs_per_ATM_1991" localSheetId="5">[15]Global!#REF!</definedName>
    <definedName name="other_costs_per_ATM_1991" localSheetId="9">[15]Global!#REF!</definedName>
    <definedName name="other_costs_per_ATM_1991" localSheetId="2">[15]Global!#REF!</definedName>
    <definedName name="other_costs_per_ATM_1991" localSheetId="23">[15]Global!#REF!</definedName>
    <definedName name="other_costs_per_ATM_1991">[15]Global!#REF!</definedName>
    <definedName name="other_costs_per_ATM_1992" localSheetId="4">[15]Global!#REF!</definedName>
    <definedName name="other_costs_per_ATM_1992" localSheetId="17">[15]Global!#REF!</definedName>
    <definedName name="other_costs_per_ATM_1992" localSheetId="5">[15]Global!#REF!</definedName>
    <definedName name="other_costs_per_ATM_1992" localSheetId="9">[15]Global!#REF!</definedName>
    <definedName name="other_costs_per_ATM_1992" localSheetId="2">[15]Global!#REF!</definedName>
    <definedName name="other_costs_per_ATM_1992" localSheetId="23">[15]Global!#REF!</definedName>
    <definedName name="other_costs_per_ATM_1992">[15]Global!#REF!</definedName>
    <definedName name="other_costs_per_ATM_1993" localSheetId="4">[15]Global!#REF!</definedName>
    <definedName name="other_costs_per_ATM_1993" localSheetId="17">[15]Global!#REF!</definedName>
    <definedName name="other_costs_per_ATM_1993" localSheetId="5">[15]Global!#REF!</definedName>
    <definedName name="other_costs_per_ATM_1993" localSheetId="9">[15]Global!#REF!</definedName>
    <definedName name="other_costs_per_ATM_1993" localSheetId="2">[15]Global!#REF!</definedName>
    <definedName name="other_costs_per_ATM_1993" localSheetId="23">[15]Global!#REF!</definedName>
    <definedName name="other_costs_per_ATM_1993">[15]Global!#REF!</definedName>
    <definedName name="other_costs_per_ATM_1994" localSheetId="4">[15]Global!#REF!</definedName>
    <definedName name="other_costs_per_ATM_1994" localSheetId="17">[15]Global!#REF!</definedName>
    <definedName name="other_costs_per_ATM_1994" localSheetId="5">[15]Global!#REF!</definedName>
    <definedName name="other_costs_per_ATM_1994" localSheetId="9">[15]Global!#REF!</definedName>
    <definedName name="other_costs_per_ATM_1994" localSheetId="2">[15]Global!#REF!</definedName>
    <definedName name="other_costs_per_ATM_1994" localSheetId="23">[15]Global!#REF!</definedName>
    <definedName name="other_costs_per_ATM_1994">[15]Global!#REF!</definedName>
    <definedName name="other_costs_per_ATM_1995" localSheetId="4">[15]Global!#REF!</definedName>
    <definedName name="other_costs_per_ATM_1995" localSheetId="17">[15]Global!#REF!</definedName>
    <definedName name="other_costs_per_ATM_1995" localSheetId="5">[15]Global!#REF!</definedName>
    <definedName name="other_costs_per_ATM_1995" localSheetId="9">[15]Global!#REF!</definedName>
    <definedName name="other_costs_per_ATM_1995" localSheetId="2">[15]Global!#REF!</definedName>
    <definedName name="other_costs_per_ATM_1995" localSheetId="23">[15]Global!#REF!</definedName>
    <definedName name="other_costs_per_ATM_1995">[15]Global!#REF!</definedName>
    <definedName name="other_costs_per_ATM_1996" localSheetId="4">[15]Global!#REF!</definedName>
    <definedName name="other_costs_per_ATM_1996" localSheetId="17">[15]Global!#REF!</definedName>
    <definedName name="other_costs_per_ATM_1996" localSheetId="5">[15]Global!#REF!</definedName>
    <definedName name="other_costs_per_ATM_1996" localSheetId="9">[15]Global!#REF!</definedName>
    <definedName name="other_costs_per_ATM_1996" localSheetId="2">[15]Global!#REF!</definedName>
    <definedName name="other_costs_per_ATM_1996" localSheetId="23">[15]Global!#REF!</definedName>
    <definedName name="other_costs_per_ATM_1996">[15]Global!#REF!</definedName>
    <definedName name="other_costs_per_ATM_1997" localSheetId="4">[15]Global!#REF!</definedName>
    <definedName name="other_costs_per_ATM_1997" localSheetId="17">[15]Global!#REF!</definedName>
    <definedName name="other_costs_per_ATM_1997" localSheetId="5">[15]Global!#REF!</definedName>
    <definedName name="other_costs_per_ATM_1997" localSheetId="9">[15]Global!#REF!</definedName>
    <definedName name="other_costs_per_ATM_1997" localSheetId="2">[15]Global!#REF!</definedName>
    <definedName name="other_costs_per_ATM_1997" localSheetId="23">[15]Global!#REF!</definedName>
    <definedName name="other_costs_per_ATM_1997">[15]Global!#REF!</definedName>
    <definedName name="other_costs_per_ATM_1998" localSheetId="4">[15]Global!#REF!</definedName>
    <definedName name="other_costs_per_ATM_1998" localSheetId="17">[15]Global!#REF!</definedName>
    <definedName name="other_costs_per_ATM_1998" localSheetId="5">[15]Global!#REF!</definedName>
    <definedName name="other_costs_per_ATM_1998" localSheetId="9">[15]Global!#REF!</definedName>
    <definedName name="other_costs_per_ATM_1998" localSheetId="2">[15]Global!#REF!</definedName>
    <definedName name="other_costs_per_ATM_1998" localSheetId="23">[15]Global!#REF!</definedName>
    <definedName name="other_costs_per_ATM_1998">[15]Global!#REF!</definedName>
    <definedName name="other_costs_per_ATM_1999" localSheetId="4">[15]Global!#REF!</definedName>
    <definedName name="other_costs_per_ATM_1999" localSheetId="17">[15]Global!#REF!</definedName>
    <definedName name="other_costs_per_ATM_1999" localSheetId="5">[15]Global!#REF!</definedName>
    <definedName name="other_costs_per_ATM_1999" localSheetId="9">[15]Global!#REF!</definedName>
    <definedName name="other_costs_per_ATM_1999" localSheetId="2">[15]Global!#REF!</definedName>
    <definedName name="other_costs_per_ATM_1999" localSheetId="23">[15]Global!#REF!</definedName>
    <definedName name="other_costs_per_ATM_1999">[15]Global!#REF!</definedName>
    <definedName name="other_costs_per_ATM_2000" localSheetId="4">[15]Global!#REF!</definedName>
    <definedName name="other_costs_per_ATM_2000" localSheetId="17">[15]Global!#REF!</definedName>
    <definedName name="other_costs_per_ATM_2000" localSheetId="5">[15]Global!#REF!</definedName>
    <definedName name="other_costs_per_ATM_2000" localSheetId="9">[15]Global!#REF!</definedName>
    <definedName name="other_costs_per_ATM_2000" localSheetId="2">[15]Global!#REF!</definedName>
    <definedName name="other_costs_per_ATM_2000" localSheetId="23">[15]Global!#REF!</definedName>
    <definedName name="other_costs_per_ATM_2000">[15]Global!#REF!</definedName>
    <definedName name="other_costs_per_ATM_2001" localSheetId="4">[15]Global!#REF!</definedName>
    <definedName name="other_costs_per_ATM_2001" localSheetId="17">[15]Global!#REF!</definedName>
    <definedName name="other_costs_per_ATM_2001" localSheetId="5">[15]Global!#REF!</definedName>
    <definedName name="other_costs_per_ATM_2001" localSheetId="9">[15]Global!#REF!</definedName>
    <definedName name="other_costs_per_ATM_2001" localSheetId="2">[15]Global!#REF!</definedName>
    <definedName name="other_costs_per_ATM_2001" localSheetId="23">[15]Global!#REF!</definedName>
    <definedName name="other_costs_per_ATM_2001">[15]Global!#REF!</definedName>
    <definedName name="other_costs_per_ATM_2002" localSheetId="4">[15]Global!#REF!</definedName>
    <definedName name="other_costs_per_ATM_2002" localSheetId="17">[15]Global!#REF!</definedName>
    <definedName name="other_costs_per_ATM_2002" localSheetId="5">[15]Global!#REF!</definedName>
    <definedName name="other_costs_per_ATM_2002" localSheetId="9">[15]Global!#REF!</definedName>
    <definedName name="other_costs_per_ATM_2002" localSheetId="2">[15]Global!#REF!</definedName>
    <definedName name="other_costs_per_ATM_2002" localSheetId="23">[15]Global!#REF!</definedName>
    <definedName name="other_costs_per_ATM_2002">[15]Global!#REF!</definedName>
    <definedName name="other_costs_per_ATM_2003" localSheetId="4">[15]Global!#REF!</definedName>
    <definedName name="other_costs_per_ATM_2003" localSheetId="17">[15]Global!#REF!</definedName>
    <definedName name="other_costs_per_ATM_2003" localSheetId="5">[15]Global!#REF!</definedName>
    <definedName name="other_costs_per_ATM_2003" localSheetId="9">[15]Global!#REF!</definedName>
    <definedName name="other_costs_per_ATM_2003" localSheetId="2">[15]Global!#REF!</definedName>
    <definedName name="other_costs_per_ATM_2003" localSheetId="23">[15]Global!#REF!</definedName>
    <definedName name="other_costs_per_ATM_2003">[15]Global!#REF!</definedName>
    <definedName name="other_costs_per_ATM_2004" localSheetId="4">[15]Global!#REF!</definedName>
    <definedName name="other_costs_per_ATM_2004" localSheetId="17">[15]Global!#REF!</definedName>
    <definedName name="other_costs_per_ATM_2004" localSheetId="5">[15]Global!#REF!</definedName>
    <definedName name="other_costs_per_ATM_2004" localSheetId="9">[15]Global!#REF!</definedName>
    <definedName name="other_costs_per_ATM_2004" localSheetId="2">[15]Global!#REF!</definedName>
    <definedName name="other_costs_per_ATM_2004" localSheetId="23">[15]Global!#REF!</definedName>
    <definedName name="other_costs_per_ATM_2004">[15]Global!#REF!</definedName>
    <definedName name="other_costs_per_ATM_2005" localSheetId="4">[15]Global!#REF!</definedName>
    <definedName name="other_costs_per_ATM_2005" localSheetId="17">[15]Global!#REF!</definedName>
    <definedName name="other_costs_per_ATM_2005" localSheetId="5">[15]Global!#REF!</definedName>
    <definedName name="other_costs_per_ATM_2005" localSheetId="9">[15]Global!#REF!</definedName>
    <definedName name="other_costs_per_ATM_2005" localSheetId="2">[15]Global!#REF!</definedName>
    <definedName name="other_costs_per_ATM_2005" localSheetId="23">[15]Global!#REF!</definedName>
    <definedName name="other_costs_per_ATM_2005">[15]Global!#REF!</definedName>
    <definedName name="other_costs_per_ATM_2006" localSheetId="4">[15]Global!#REF!</definedName>
    <definedName name="other_costs_per_ATM_2006" localSheetId="17">[15]Global!#REF!</definedName>
    <definedName name="other_costs_per_ATM_2006" localSheetId="5">[15]Global!#REF!</definedName>
    <definedName name="other_costs_per_ATM_2006" localSheetId="9">[15]Global!#REF!</definedName>
    <definedName name="other_costs_per_ATM_2006" localSheetId="2">[15]Global!#REF!</definedName>
    <definedName name="other_costs_per_ATM_2006" localSheetId="23">[15]Global!#REF!</definedName>
    <definedName name="other_costs_per_ATM_2006">[15]Global!#REF!</definedName>
    <definedName name="other_costs_per_ATM_2007" localSheetId="4">[15]Global!#REF!</definedName>
    <definedName name="other_costs_per_ATM_2007" localSheetId="17">[15]Global!#REF!</definedName>
    <definedName name="other_costs_per_ATM_2007" localSheetId="5">[15]Global!#REF!</definedName>
    <definedName name="other_costs_per_ATM_2007" localSheetId="9">[15]Global!#REF!</definedName>
    <definedName name="other_costs_per_ATM_2007" localSheetId="2">[15]Global!#REF!</definedName>
    <definedName name="other_costs_per_ATM_2007" localSheetId="23">[15]Global!#REF!</definedName>
    <definedName name="other_costs_per_ATM_2007">[15]Global!#REF!</definedName>
    <definedName name="other_costs_per_ATM_2008" localSheetId="4">[15]Global!#REF!</definedName>
    <definedName name="other_costs_per_ATM_2008" localSheetId="17">[15]Global!#REF!</definedName>
    <definedName name="other_costs_per_ATM_2008" localSheetId="5">[15]Global!#REF!</definedName>
    <definedName name="other_costs_per_ATM_2008" localSheetId="9">[15]Global!#REF!</definedName>
    <definedName name="other_costs_per_ATM_2008" localSheetId="2">[15]Global!#REF!</definedName>
    <definedName name="other_costs_per_ATM_2008" localSheetId="23">[15]Global!#REF!</definedName>
    <definedName name="other_costs_per_ATM_2008">[15]Global!#REF!</definedName>
    <definedName name="other_costs_per_ATM_2009" localSheetId="4">[15]Global!#REF!</definedName>
    <definedName name="other_costs_per_ATM_2009" localSheetId="17">[15]Global!#REF!</definedName>
    <definedName name="other_costs_per_ATM_2009" localSheetId="5">[15]Global!#REF!</definedName>
    <definedName name="other_costs_per_ATM_2009" localSheetId="9">[15]Global!#REF!</definedName>
    <definedName name="other_costs_per_ATM_2009" localSheetId="2">[15]Global!#REF!</definedName>
    <definedName name="other_costs_per_ATM_2009" localSheetId="23">[15]Global!#REF!</definedName>
    <definedName name="other_costs_per_ATM_2009">[15]Global!#REF!</definedName>
    <definedName name="other_costs_per_ATM_2010" localSheetId="4">[15]Global!#REF!</definedName>
    <definedName name="other_costs_per_ATM_2010" localSheetId="17">[15]Global!#REF!</definedName>
    <definedName name="other_costs_per_ATM_2010" localSheetId="5">[15]Global!#REF!</definedName>
    <definedName name="other_costs_per_ATM_2010" localSheetId="9">[15]Global!#REF!</definedName>
    <definedName name="other_costs_per_ATM_2010" localSheetId="2">[15]Global!#REF!</definedName>
    <definedName name="other_costs_per_ATM_2010" localSheetId="23">[15]Global!#REF!</definedName>
    <definedName name="other_costs_per_ATM_2010">[15]Global!#REF!</definedName>
    <definedName name="other_costs_per_ATM_comm" localSheetId="4">[15]Global!#REF!</definedName>
    <definedName name="other_costs_per_ATM_comm" localSheetId="17">[15]Global!#REF!</definedName>
    <definedName name="other_costs_per_ATM_comm" localSheetId="5">[15]Global!#REF!</definedName>
    <definedName name="other_costs_per_ATM_comm" localSheetId="9">[15]Global!#REF!</definedName>
    <definedName name="other_costs_per_ATM_comm" localSheetId="2">[15]Global!#REF!</definedName>
    <definedName name="other_costs_per_ATM_comm" localSheetId="23">[15]Global!#REF!</definedName>
    <definedName name="other_costs_per_ATM_comm">[15]Global!#REF!</definedName>
    <definedName name="Other_Creditors" localSheetId="4">#REF!</definedName>
    <definedName name="Other_Creditors" localSheetId="17">#REF!</definedName>
    <definedName name="Other_Creditors" localSheetId="5">#REF!</definedName>
    <definedName name="Other_Creditors" localSheetId="9">#REF!</definedName>
    <definedName name="Other_Creditors" localSheetId="2">#REF!</definedName>
    <definedName name="Other_Creditors" localSheetId="23">#REF!</definedName>
    <definedName name="Other_Creditors">#REF!</definedName>
    <definedName name="Other_current_assets">'[8]Invested capital_VDF'!$C$12:$AE$12</definedName>
    <definedName name="Other_current_assets_growth_fore">[8]Forecasts_VDF!$H$149:$K$149</definedName>
    <definedName name="Other_Current_Assets2">'[8]Invested capital_VDF'!$C$14:$AZ$14</definedName>
    <definedName name="Other_current_liabilities">'[8]Invested capital_VDF'!$C$22:$AU$22</definedName>
    <definedName name="Other_current_liabilities_growth_fore">[8]Forecasts_VDF!$H$155:$K$155</definedName>
    <definedName name="Other_Current_Liabilities2">'[8]Invested capital_VDF'!$C$23:$AZ$23</definedName>
    <definedName name="Other_DCF">[8]DCF_VDF!$C$76:$AZ$76</definedName>
    <definedName name="Other_dividends" localSheetId="4">'[8]Invested capital_VDF'!#REF!</definedName>
    <definedName name="Other_dividends" localSheetId="17">'[8]Invested capital_VDF'!#REF!</definedName>
    <definedName name="Other_dividends" localSheetId="5">'[8]Invested capital_VDF'!#REF!</definedName>
    <definedName name="Other_dividends" localSheetId="9">'[8]Invested capital_VDF'!#REF!</definedName>
    <definedName name="Other_dividends" localSheetId="2">'[8]Invested capital_VDF'!#REF!</definedName>
    <definedName name="Other_dividends" localSheetId="23">'[8]Invested capital_VDF'!#REF!</definedName>
    <definedName name="Other_dividends">'[8]Invested capital_VDF'!#REF!</definedName>
    <definedName name="Other_Europe" localSheetId="4">#REF!</definedName>
    <definedName name="Other_Europe" localSheetId="17">#REF!</definedName>
    <definedName name="Other_Europe" localSheetId="5">#REF!</definedName>
    <definedName name="Other_Europe" localSheetId="9">#REF!</definedName>
    <definedName name="Other_Europe" localSheetId="2">#REF!</definedName>
    <definedName name="Other_Europe" localSheetId="23">#REF!</definedName>
    <definedName name="Other_Europe">#REF!</definedName>
    <definedName name="Other_Europe_Sales" localSheetId="4">#REF!</definedName>
    <definedName name="Other_Europe_Sales" localSheetId="17">#REF!</definedName>
    <definedName name="Other_Europe_Sales" localSheetId="5">#REF!</definedName>
    <definedName name="Other_Europe_Sales" localSheetId="9">#REF!</definedName>
    <definedName name="Other_Europe_Sales" localSheetId="2">#REF!</definedName>
    <definedName name="Other_Europe_Sales" localSheetId="23">#REF!</definedName>
    <definedName name="Other_Europe_Sales">#REF!</definedName>
    <definedName name="Other_Europe_w" localSheetId="4">#REF!</definedName>
    <definedName name="Other_Europe_w" localSheetId="17">#REF!</definedName>
    <definedName name="Other_Europe_w" localSheetId="5">#REF!</definedName>
    <definedName name="Other_Europe_w" localSheetId="9">#REF!</definedName>
    <definedName name="Other_Europe_w" localSheetId="2">#REF!</definedName>
    <definedName name="Other_Europe_w" localSheetId="23">#REF!</definedName>
    <definedName name="Other_Europe_w">#REF!</definedName>
    <definedName name="Other_Expenses">[8]NOPAT_VDF!$C$59:$AZ$59</definedName>
    <definedName name="Other_Expenses_fore">[8]Forecasts_VDF!$E$35:$G$35</definedName>
    <definedName name="Other_expenses_gains">[8]NOPAT_VDF!$C$14:$AZ$14</definedName>
    <definedName name="Other_expenses_gains_fore">[8]Forecasts_VDF!$E$12:$G$12</definedName>
    <definedName name="Other_expenses_growth_fore">[8]Forecasts_VDF!$H$172:$K$172</definedName>
    <definedName name="Other_Financial_Assets" localSheetId="4">#REF!</definedName>
    <definedName name="Other_Financial_Assets" localSheetId="17">#REF!</definedName>
    <definedName name="Other_Financial_Assets" localSheetId="5">#REF!</definedName>
    <definedName name="Other_Financial_Assets" localSheetId="9">#REF!</definedName>
    <definedName name="Other_Financial_Assets" localSheetId="2">#REF!</definedName>
    <definedName name="Other_Financial_Assets" localSheetId="23">#REF!</definedName>
    <definedName name="Other_Financial_Assets">#REF!</definedName>
    <definedName name="Other_fixed_asset_turns">'[8]Invested capital_VDF'!$C$100:$AU$100</definedName>
    <definedName name="Other_fixed_asset_turns_fore">[8]Forecasts_VDF!$H$131:$K$131</definedName>
    <definedName name="Other_fixed_assets">'[8]Invested capital_VDF'!$D$41:$AU$41</definedName>
    <definedName name="Other_fixed_assets_growth_fore">[8]Forecasts_VDF!$H$158:$K$158</definedName>
    <definedName name="Other_fixed_assets2">'[8]Invested capital_VDF'!$C$42:$AZ$42</definedName>
    <definedName name="Other_growth_fore">[8]Forecasts_VDF!$H$166:$K$166</definedName>
    <definedName name="Other_inc_exp_fore">[8]Forecasts_VDF!$E$34:$M$34</definedName>
    <definedName name="Other_Income">[8]NOPAT_VDF!$C$58:$AZ$58</definedName>
    <definedName name="Other_income_growth_fore">[8]Forecasts_VDF!$H$173:$K$173</definedName>
    <definedName name="Other_Intangible_Assets">'[8]Invested capital_VDF'!$C$38:$AZ$38</definedName>
    <definedName name="Other_Intangibles" localSheetId="4">#REF!</definedName>
    <definedName name="Other_Intangibles" localSheetId="17">#REF!</definedName>
    <definedName name="Other_Intangibles" localSheetId="5">#REF!</definedName>
    <definedName name="Other_Intangibles" localSheetId="9">#REF!</definedName>
    <definedName name="Other_Intangibles" localSheetId="2">#REF!</definedName>
    <definedName name="Other_Intangibles" localSheetId="23">#REF!</definedName>
    <definedName name="Other_Intangibles">#REF!</definedName>
    <definedName name="Other_investments" localSheetId="4">#REF!</definedName>
    <definedName name="Other_investments" localSheetId="17">#REF!</definedName>
    <definedName name="Other_investments" localSheetId="5">#REF!</definedName>
    <definedName name="Other_investments" localSheetId="9">#REF!</definedName>
    <definedName name="Other_investments" localSheetId="2">#REF!</definedName>
    <definedName name="Other_investments" localSheetId="23">#REF!</definedName>
    <definedName name="Other_investments">#REF!</definedName>
    <definedName name="Other_liabilities">'[8]Invested capital_VDF'!$C$72:$AE$72</definedName>
    <definedName name="Other_liabilities_growth_fore">[8]Forecasts_VDF!$H$168:$K$168</definedName>
    <definedName name="Other_liabilities2">'[8]Invested capital_VDF'!$C$73:$AZ$73</definedName>
    <definedName name="Other_long_term_liabilities" localSheetId="4">#REF!</definedName>
    <definedName name="Other_long_term_liabilities" localSheetId="17">#REF!</definedName>
    <definedName name="Other_long_term_liabilities" localSheetId="5">#REF!</definedName>
    <definedName name="Other_long_term_liabilities" localSheetId="9">#REF!</definedName>
    <definedName name="Other_long_term_liabilities" localSheetId="2">#REF!</definedName>
    <definedName name="Other_long_term_liabilities" localSheetId="23">#REF!</definedName>
    <definedName name="Other_long_term_liabilities">#REF!</definedName>
    <definedName name="Other_LT_assets" localSheetId="4">#REF!</definedName>
    <definedName name="Other_LT_assets" localSheetId="17">#REF!</definedName>
    <definedName name="Other_LT_assets" localSheetId="5">#REF!</definedName>
    <definedName name="Other_LT_assets" localSheetId="9">#REF!</definedName>
    <definedName name="Other_LT_assets" localSheetId="2">#REF!</definedName>
    <definedName name="Other_LT_assets" localSheetId="23">#REF!</definedName>
    <definedName name="Other_LT_assets">#REF!</definedName>
    <definedName name="Other_LT_Debt">'[8]Invested capital_VDF'!$C$60:$AZ$60</definedName>
    <definedName name="Other_ncome_expenses">[8]NOPAT_VDF!$C$58:$AZ$58</definedName>
    <definedName name="Other_Provisions" localSheetId="4">#REF!</definedName>
    <definedName name="Other_Provisions" localSheetId="17">#REF!</definedName>
    <definedName name="Other_Provisions" localSheetId="5">#REF!</definedName>
    <definedName name="Other_Provisions" localSheetId="9">#REF!</definedName>
    <definedName name="Other_Provisions" localSheetId="2">#REF!</definedName>
    <definedName name="Other_Provisions" localSheetId="23">#REF!</definedName>
    <definedName name="Other_Provisions">#REF!</definedName>
    <definedName name="Other_reserves">'[8]Invested capital_VDF'!$C$11:$AZ$11</definedName>
    <definedName name="Other_Segment_Revenues" localSheetId="4">[8]NOPAT_VDF!#REF!</definedName>
    <definedName name="Other_Segment_Revenues" localSheetId="17">[8]NOPAT_VDF!#REF!</definedName>
    <definedName name="Other_Segment_Revenues" localSheetId="5">[8]NOPAT_VDF!#REF!</definedName>
    <definedName name="Other_Segment_Revenues" localSheetId="9">[8]NOPAT_VDF!#REF!</definedName>
    <definedName name="Other_Segment_Revenues" localSheetId="2">[8]NOPAT_VDF!#REF!</definedName>
    <definedName name="Other_Segment_Revenues" localSheetId="23">[8]NOPAT_VDF!#REF!</definedName>
    <definedName name="Other_Segment_Revenues">[8]NOPAT_VDF!#REF!</definedName>
    <definedName name="Other_ST_Debt">'[8]Invested capital_VDF'!$C$56:$AZ$56</definedName>
    <definedName name="Other_Taxes" localSheetId="4">#REF!</definedName>
    <definedName name="Other_Taxes" localSheetId="17">#REF!</definedName>
    <definedName name="Other_Taxes" localSheetId="5">#REF!</definedName>
    <definedName name="Other_Taxes" localSheetId="9">#REF!</definedName>
    <definedName name="Other_Taxes" localSheetId="2">#REF!</definedName>
    <definedName name="Other_Taxes" localSheetId="23">#REF!</definedName>
    <definedName name="Other_Taxes">#REF!</definedName>
    <definedName name="OthFinInc" localSheetId="4">#REF!</definedName>
    <definedName name="OthFinInc" localSheetId="17">#REF!</definedName>
    <definedName name="OthFinInc" localSheetId="5">#REF!</definedName>
    <definedName name="OthFinInc" localSheetId="9">#REF!</definedName>
    <definedName name="OthFinInc" localSheetId="2">#REF!</definedName>
    <definedName name="OthFinInc" localSheetId="23">#REF!</definedName>
    <definedName name="OthFinInc">#REF!</definedName>
    <definedName name="output">#N/A</definedName>
    <definedName name="p_00" localSheetId="4">#REF!</definedName>
    <definedName name="p_00" localSheetId="17">#REF!</definedName>
    <definedName name="p_00" localSheetId="5">#REF!</definedName>
    <definedName name="p_00" localSheetId="9">#REF!</definedName>
    <definedName name="p_00" localSheetId="2">#REF!</definedName>
    <definedName name="p_00" localSheetId="23">#REF!</definedName>
    <definedName name="p_00">#REF!</definedName>
    <definedName name="p_01" localSheetId="4">#REF!</definedName>
    <definedName name="p_01" localSheetId="17">#REF!</definedName>
    <definedName name="p_01" localSheetId="5">#REF!</definedName>
    <definedName name="p_01" localSheetId="9">#REF!</definedName>
    <definedName name="p_01" localSheetId="2">#REF!</definedName>
    <definedName name="p_01" localSheetId="23">#REF!</definedName>
    <definedName name="p_01">#REF!</definedName>
    <definedName name="p_02" localSheetId="4">#REF!</definedName>
    <definedName name="p_02" localSheetId="17">#REF!</definedName>
    <definedName name="p_02" localSheetId="5">#REF!</definedName>
    <definedName name="p_02" localSheetId="9">#REF!</definedName>
    <definedName name="p_02" localSheetId="2">#REF!</definedName>
    <definedName name="p_02" localSheetId="23">#REF!</definedName>
    <definedName name="p_02">#REF!</definedName>
    <definedName name="p_03">[1]CASINO2!$W$642</definedName>
    <definedName name="p_99" localSheetId="4">#REF!</definedName>
    <definedName name="p_99" localSheetId="17">#REF!</definedName>
    <definedName name="p_99" localSheetId="5">#REF!</definedName>
    <definedName name="p_99" localSheetId="9">#REF!</definedName>
    <definedName name="p_99" localSheetId="2">#REF!</definedName>
    <definedName name="p_99" localSheetId="23">#REF!</definedName>
    <definedName name="p_99">#REF!</definedName>
    <definedName name="P_A" localSheetId="4">[27]FREUDSTD!#REF!</definedName>
    <definedName name="P_A" localSheetId="17">[27]FREUDSTD!#REF!</definedName>
    <definedName name="P_A" localSheetId="5">[27]FREUDSTD!#REF!</definedName>
    <definedName name="P_A" localSheetId="9">[27]FREUDSTD!#REF!</definedName>
    <definedName name="P_A" localSheetId="2">[27]FREUDSTD!#REF!</definedName>
    <definedName name="P_A" localSheetId="23">[27]FREUDSTD!#REF!</definedName>
    <definedName name="P_A">[27]FREUDSTD!#REF!</definedName>
    <definedName name="p_ceps" localSheetId="4">'[3]DCF old'!#REF!</definedName>
    <definedName name="p_ceps" localSheetId="17">'[3]DCF old'!#REF!</definedName>
    <definedName name="p_ceps" localSheetId="5">'[3]DCF old'!#REF!</definedName>
    <definedName name="p_ceps" localSheetId="9">'[3]DCF old'!#REF!</definedName>
    <definedName name="p_ceps" localSheetId="2">'[3]DCF old'!#REF!</definedName>
    <definedName name="p_ceps" localSheetId="23">'[3]DCF old'!#REF!</definedName>
    <definedName name="p_ceps">'[3]DCF old'!#REF!</definedName>
    <definedName name="p_ebit" localSheetId="4">'[3]DCF old'!#REF!</definedName>
    <definedName name="p_ebit" localSheetId="17">'[3]DCF old'!#REF!</definedName>
    <definedName name="p_ebit" localSheetId="5">'[3]DCF old'!#REF!</definedName>
    <definedName name="p_ebit" localSheetId="9">'[3]DCF old'!#REF!</definedName>
    <definedName name="p_ebit" localSheetId="2">'[3]DCF old'!#REF!</definedName>
    <definedName name="p_ebit" localSheetId="23">'[3]DCF old'!#REF!</definedName>
    <definedName name="p_ebit">'[3]DCF old'!#REF!</definedName>
    <definedName name="p_fcf" localSheetId="4">'[3]DCF old'!#REF!</definedName>
    <definedName name="p_fcf" localSheetId="17">'[3]DCF old'!#REF!</definedName>
    <definedName name="p_fcf" localSheetId="5">'[3]DCF old'!#REF!</definedName>
    <definedName name="p_fcf" localSheetId="9">'[3]DCF old'!#REF!</definedName>
    <definedName name="p_fcf" localSheetId="2">'[3]DCF old'!#REF!</definedName>
    <definedName name="p_fcf" localSheetId="23">'[3]DCF old'!#REF!</definedName>
    <definedName name="p_fcf">'[3]DCF old'!#REF!</definedName>
    <definedName name="P_L">'[28]P&amp;L'!$A$1:$P$45</definedName>
    <definedName name="p_latest">'[3]DCF old'!$C$23</definedName>
    <definedName name="p_sale" localSheetId="4">'[3]DCF old'!#REF!</definedName>
    <definedName name="p_sale" localSheetId="17">'[3]DCF old'!#REF!</definedName>
    <definedName name="p_sale" localSheetId="5">'[3]DCF old'!#REF!</definedName>
    <definedName name="p_sale" localSheetId="9">'[3]DCF old'!#REF!</definedName>
    <definedName name="p_sale" localSheetId="2">'[3]DCF old'!#REF!</definedName>
    <definedName name="p_sale" localSheetId="23">'[3]DCF old'!#REF!</definedName>
    <definedName name="p_sale">'[3]DCF old'!#REF!</definedName>
    <definedName name="p_yearend" localSheetId="4">'[3]DCF old'!#REF!</definedName>
    <definedName name="p_yearend" localSheetId="17">'[3]DCF old'!#REF!</definedName>
    <definedName name="p_yearend" localSheetId="5">'[3]DCF old'!#REF!</definedName>
    <definedName name="p_yearend" localSheetId="9">'[3]DCF old'!#REF!</definedName>
    <definedName name="p_yearend" localSheetId="2">'[3]DCF old'!#REF!</definedName>
    <definedName name="p_yearend" localSheetId="23">'[3]DCF old'!#REF!</definedName>
    <definedName name="p_yearend">'[3]DCF old'!#REF!</definedName>
    <definedName name="P1_PARA" localSheetId="4">#REF!</definedName>
    <definedName name="P1_PARA" localSheetId="17">#REF!</definedName>
    <definedName name="P1_PARA" localSheetId="5">#REF!</definedName>
    <definedName name="P1_PARA" localSheetId="9">#REF!</definedName>
    <definedName name="P1_PARA" localSheetId="2">#REF!</definedName>
    <definedName name="P1_PARA" localSheetId="23">#REF!</definedName>
    <definedName name="P1_PARA">#REF!</definedName>
    <definedName name="p12h" localSheetId="4">'[3]DCF old'!#REF!</definedName>
    <definedName name="p12h" localSheetId="17">'[3]DCF old'!#REF!</definedName>
    <definedName name="p12h" localSheetId="5">'[3]DCF old'!#REF!</definedName>
    <definedName name="p12h" localSheetId="9">'[3]DCF old'!#REF!</definedName>
    <definedName name="p12h" localSheetId="2">'[3]DCF old'!#REF!</definedName>
    <definedName name="p12h" localSheetId="23">'[3]DCF old'!#REF!</definedName>
    <definedName name="p12h">'[3]DCF old'!#REF!</definedName>
    <definedName name="p12l" localSheetId="4">'[3]DCF old'!#REF!</definedName>
    <definedName name="p12l" localSheetId="17">'[3]DCF old'!#REF!</definedName>
    <definedName name="p12l" localSheetId="5">'[3]DCF old'!#REF!</definedName>
    <definedName name="p12l" localSheetId="9">'[3]DCF old'!#REF!</definedName>
    <definedName name="p12l" localSheetId="2">'[3]DCF old'!#REF!</definedName>
    <definedName name="p12l" localSheetId="23">'[3]DCF old'!#REF!</definedName>
    <definedName name="p12l">'[3]DCF old'!#REF!</definedName>
    <definedName name="P1LABEL" localSheetId="4">#REF!</definedName>
    <definedName name="P1LABEL" localSheetId="17">#REF!</definedName>
    <definedName name="P1LABEL" localSheetId="5">#REF!</definedName>
    <definedName name="P1LABEL" localSheetId="9">#REF!</definedName>
    <definedName name="P1LABEL" localSheetId="2">#REF!</definedName>
    <definedName name="P1LABEL" localSheetId="23">#REF!</definedName>
    <definedName name="P1LABEL">#REF!</definedName>
    <definedName name="PAGE1" localSheetId="4">#REF!</definedName>
    <definedName name="PAGE1" localSheetId="17">#REF!</definedName>
    <definedName name="PAGE1" localSheetId="5">#REF!</definedName>
    <definedName name="PAGE1" localSheetId="9">#REF!</definedName>
    <definedName name="PAGE1" localSheetId="2">#REF!</definedName>
    <definedName name="PAGE1" localSheetId="23">#REF!</definedName>
    <definedName name="PAGE1">#REF!</definedName>
    <definedName name="Page3" localSheetId="4">#REF!</definedName>
    <definedName name="Page3" localSheetId="17">#REF!</definedName>
    <definedName name="Page3" localSheetId="5">#REF!</definedName>
    <definedName name="Page3" localSheetId="9">#REF!</definedName>
    <definedName name="Page3" localSheetId="2">#REF!</definedName>
    <definedName name="Page3" localSheetId="23">#REF!</definedName>
    <definedName name="Page3">#REF!</definedName>
    <definedName name="Paid_tax" localSheetId="4">#REF!</definedName>
    <definedName name="Paid_tax" localSheetId="17">#REF!</definedName>
    <definedName name="Paid_tax" localSheetId="5">#REF!</definedName>
    <definedName name="Paid_tax" localSheetId="9">#REF!</definedName>
    <definedName name="Paid_tax" localSheetId="2">#REF!</definedName>
    <definedName name="Paid_tax" localSheetId="23">#REF!</definedName>
    <definedName name="Paid_tax">#REF!</definedName>
    <definedName name="PandL" localSheetId="4">#REF!</definedName>
    <definedName name="PandL" localSheetId="17">#REF!</definedName>
    <definedName name="PandL" localSheetId="5">#REF!</definedName>
    <definedName name="PandL" localSheetId="9">#REF!</definedName>
    <definedName name="PandL" localSheetId="2">#REF!</definedName>
    <definedName name="PandL" localSheetId="23">#REF!</definedName>
    <definedName name="PandL">#REF!</definedName>
    <definedName name="Parent_Company_Dividend" localSheetId="4">#REF!</definedName>
    <definedName name="Parent_Company_Dividend" localSheetId="17">#REF!</definedName>
    <definedName name="Parent_Company_Dividend" localSheetId="5">#REF!</definedName>
    <definedName name="Parent_Company_Dividend" localSheetId="9">#REF!</definedName>
    <definedName name="Parent_Company_Dividend" localSheetId="2">#REF!</definedName>
    <definedName name="Parent_Company_Dividend" localSheetId="23">#REF!</definedName>
    <definedName name="Parent_Company_Dividend">#REF!</definedName>
    <definedName name="Partial_year">[8]Forecasts_VDF!$K$12</definedName>
    <definedName name="pasaporte" localSheetId="4">#REF!</definedName>
    <definedName name="pasaporte" localSheetId="17">#REF!</definedName>
    <definedName name="pasaporte" localSheetId="5">#REF!</definedName>
    <definedName name="pasaporte" localSheetId="9">#REF!</definedName>
    <definedName name="pasaporte" localSheetId="2">#REF!</definedName>
    <definedName name="pasaporte" localSheetId="23">#REF!</definedName>
    <definedName name="pasaporte">#REF!</definedName>
    <definedName name="pbitpf" localSheetId="4">[19]Sheet1!#REF!</definedName>
    <definedName name="pbitpf" localSheetId="17">[19]Sheet1!#REF!</definedName>
    <definedName name="pbitpf" localSheetId="5">[19]Sheet1!#REF!</definedName>
    <definedName name="pbitpf" localSheetId="9">[19]Sheet1!#REF!</definedName>
    <definedName name="pbitpf" localSheetId="2">[19]Sheet1!#REF!</definedName>
    <definedName name="pbitpf" localSheetId="23">[19]Sheet1!#REF!</definedName>
    <definedName name="pbitpf">[19]Sheet1!#REF!</definedName>
    <definedName name="pe" localSheetId="4">'[3]DCF old'!#REF!</definedName>
    <definedName name="pe" localSheetId="17">'[3]DCF old'!#REF!</definedName>
    <definedName name="pe" localSheetId="5">'[3]DCF old'!#REF!</definedName>
    <definedName name="pe" localSheetId="9">'[3]DCF old'!#REF!</definedName>
    <definedName name="pe" localSheetId="2">'[3]DCF old'!#REF!</definedName>
    <definedName name="pe" localSheetId="23">'[3]DCF old'!#REF!</definedName>
    <definedName name="pe">'[3]DCF old'!#REF!</definedName>
    <definedName name="pe_00" localSheetId="4">#REF!</definedName>
    <definedName name="pe_00" localSheetId="17">#REF!</definedName>
    <definedName name="pe_00" localSheetId="5">#REF!</definedName>
    <definedName name="pe_00" localSheetId="9">#REF!</definedName>
    <definedName name="pe_00" localSheetId="2">#REF!</definedName>
    <definedName name="pe_00" localSheetId="23">#REF!</definedName>
    <definedName name="pe_00">#REF!</definedName>
    <definedName name="pe_01" localSheetId="4">#REF!</definedName>
    <definedName name="pe_01" localSheetId="17">#REF!</definedName>
    <definedName name="pe_01" localSheetId="5">#REF!</definedName>
    <definedName name="pe_01" localSheetId="9">#REF!</definedName>
    <definedName name="pe_01" localSheetId="2">#REF!</definedName>
    <definedName name="pe_01" localSheetId="23">#REF!</definedName>
    <definedName name="pe_01">#REF!</definedName>
    <definedName name="pe_02" localSheetId="4">#REF!</definedName>
    <definedName name="pe_02" localSheetId="17">#REF!</definedName>
    <definedName name="pe_02" localSheetId="5">#REF!</definedName>
    <definedName name="pe_02" localSheetId="9">#REF!</definedName>
    <definedName name="pe_02" localSheetId="2">#REF!</definedName>
    <definedName name="pe_02" localSheetId="23">#REF!</definedName>
    <definedName name="pe_02">#REF!</definedName>
    <definedName name="pe_03">[1]CASINO2!$W$321</definedName>
    <definedName name="pe_99" localSheetId="4">#REF!</definedName>
    <definedName name="pe_99" localSheetId="17">#REF!</definedName>
    <definedName name="pe_99" localSheetId="5">#REF!</definedName>
    <definedName name="pe_99" localSheetId="9">#REF!</definedName>
    <definedName name="pe_99" localSheetId="2">#REF!</definedName>
    <definedName name="pe_99" localSheetId="23">#REF!</definedName>
    <definedName name="pe_99">#REF!</definedName>
    <definedName name="pe_av00" localSheetId="4">#REF!</definedName>
    <definedName name="pe_av00" localSheetId="17">#REF!</definedName>
    <definedName name="pe_av00" localSheetId="5">#REF!</definedName>
    <definedName name="pe_av00" localSheetId="9">#REF!</definedName>
    <definedName name="pe_av00" localSheetId="2">#REF!</definedName>
    <definedName name="pe_av00" localSheetId="23">#REF!</definedName>
    <definedName name="pe_av00">#REF!</definedName>
    <definedName name="pe_av01" localSheetId="4">#REF!</definedName>
    <definedName name="pe_av01" localSheetId="17">#REF!</definedName>
    <definedName name="pe_av01" localSheetId="5">#REF!</definedName>
    <definedName name="pe_av01" localSheetId="9">#REF!</definedName>
    <definedName name="pe_av01" localSheetId="2">#REF!</definedName>
    <definedName name="pe_av01" localSheetId="23">#REF!</definedName>
    <definedName name="pe_av01">#REF!</definedName>
    <definedName name="pe_av02" localSheetId="4">#REF!</definedName>
    <definedName name="pe_av02" localSheetId="17">#REF!</definedName>
    <definedName name="pe_av02" localSheetId="5">#REF!</definedName>
    <definedName name="pe_av02" localSheetId="9">#REF!</definedName>
    <definedName name="pe_av02" localSheetId="2">#REF!</definedName>
    <definedName name="pe_av02" localSheetId="23">#REF!</definedName>
    <definedName name="pe_av02">#REF!</definedName>
    <definedName name="pe_av03">[1]CASINO2!$W$319</definedName>
    <definedName name="pe_av99" localSheetId="4">#REF!</definedName>
    <definedName name="pe_av99" localSheetId="17">#REF!</definedName>
    <definedName name="pe_av99" localSheetId="5">#REF!</definedName>
    <definedName name="pe_av99" localSheetId="9">#REF!</definedName>
    <definedName name="pe_av99" localSheetId="2">#REF!</definedName>
    <definedName name="pe_av99" localSheetId="23">#REF!</definedName>
    <definedName name="pe_av99">#REF!</definedName>
    <definedName name="pe_s00" localSheetId="4">#REF!</definedName>
    <definedName name="pe_s00" localSheetId="17">#REF!</definedName>
    <definedName name="pe_s00" localSheetId="5">#REF!</definedName>
    <definedName name="pe_s00" localSheetId="9">#REF!</definedName>
    <definedName name="pe_s00" localSheetId="2">#REF!</definedName>
    <definedName name="pe_s00" localSheetId="23">#REF!</definedName>
    <definedName name="pe_s00">#REF!</definedName>
    <definedName name="pe_s01" localSheetId="4">#REF!</definedName>
    <definedName name="pe_s01" localSheetId="17">#REF!</definedName>
    <definedName name="pe_s01" localSheetId="5">#REF!</definedName>
    <definedName name="pe_s01" localSheetId="9">#REF!</definedName>
    <definedName name="pe_s01" localSheetId="2">#REF!</definedName>
    <definedName name="pe_s01" localSheetId="23">#REF!</definedName>
    <definedName name="pe_s01">#REF!</definedName>
    <definedName name="pe_s02" localSheetId="4">#REF!</definedName>
    <definedName name="pe_s02" localSheetId="17">#REF!</definedName>
    <definedName name="pe_s02" localSheetId="5">#REF!</definedName>
    <definedName name="pe_s02" localSheetId="9">#REF!</definedName>
    <definedName name="pe_s02" localSheetId="2">#REF!</definedName>
    <definedName name="pe_s02" localSheetId="23">#REF!</definedName>
    <definedName name="pe_s02">#REF!</definedName>
    <definedName name="pe_s03">[1]CASINO2!$W$324</definedName>
    <definedName name="pe_s99" localSheetId="4">#REF!</definedName>
    <definedName name="pe_s99" localSheetId="17">#REF!</definedName>
    <definedName name="pe_s99" localSheetId="5">#REF!</definedName>
    <definedName name="pe_s99" localSheetId="9">#REF!</definedName>
    <definedName name="pe_s99" localSheetId="2">#REF!</definedName>
    <definedName name="pe_s99" localSheetId="23">#REF!</definedName>
    <definedName name="pe_s99">#REF!</definedName>
    <definedName name="Pension_Provisions" localSheetId="4">#REF!</definedName>
    <definedName name="Pension_Provisions" localSheetId="17">#REF!</definedName>
    <definedName name="Pension_Provisions" localSheetId="5">#REF!</definedName>
    <definedName name="Pension_Provisions" localSheetId="9">#REF!</definedName>
    <definedName name="Pension_Provisions" localSheetId="2">#REF!</definedName>
    <definedName name="Pension_Provisions" localSheetId="23">#REF!</definedName>
    <definedName name="Pension_Provisions">#REF!</definedName>
    <definedName name="per_00" localSheetId="4">#REF!</definedName>
    <definedName name="per_00" localSheetId="17">#REF!</definedName>
    <definedName name="per_00" localSheetId="5">#REF!</definedName>
    <definedName name="per_00" localSheetId="9">#REF!</definedName>
    <definedName name="per_00" localSheetId="2">#REF!</definedName>
    <definedName name="per_00" localSheetId="23">#REF!</definedName>
    <definedName name="per_00">#REF!</definedName>
    <definedName name="per_01" localSheetId="4">#REF!</definedName>
    <definedName name="per_01" localSheetId="17">#REF!</definedName>
    <definedName name="per_01" localSheetId="5">#REF!</definedName>
    <definedName name="per_01" localSheetId="9">#REF!</definedName>
    <definedName name="per_01" localSheetId="2">#REF!</definedName>
    <definedName name="per_01" localSheetId="23">#REF!</definedName>
    <definedName name="per_01">#REF!</definedName>
    <definedName name="per_02" localSheetId="4">#REF!</definedName>
    <definedName name="per_02" localSheetId="17">#REF!</definedName>
    <definedName name="per_02" localSheetId="5">#REF!</definedName>
    <definedName name="per_02" localSheetId="9">#REF!</definedName>
    <definedName name="per_02" localSheetId="2">#REF!</definedName>
    <definedName name="per_02" localSheetId="23">#REF!</definedName>
    <definedName name="per_02">#REF!</definedName>
    <definedName name="per_03">[1]CASINO2!$W$692</definedName>
    <definedName name="per_99" localSheetId="4">#REF!</definedName>
    <definedName name="per_99" localSheetId="17">#REF!</definedName>
    <definedName name="per_99" localSheetId="5">#REF!</definedName>
    <definedName name="per_99" localSheetId="9">#REF!</definedName>
    <definedName name="per_99" localSheetId="2">#REF!</definedName>
    <definedName name="per_99" localSheetId="23">#REF!</definedName>
    <definedName name="per_99">#REF!</definedName>
    <definedName name="perg_00">[1]CASINO2!$T$691</definedName>
    <definedName name="perg_01">[1]CASINO2!$U$691</definedName>
    <definedName name="perg_02">[1]CASINO2!$V$691</definedName>
    <definedName name="perg_03">[1]CASINO2!$W$691</definedName>
    <definedName name="perg_96">[1]CASINO2!$P$691</definedName>
    <definedName name="perg_97">[1]CASINO2!$Q$691</definedName>
    <definedName name="perg_98">[1]CASINO2!$R$691</definedName>
    <definedName name="perg_99">[1]CASINO2!$S$691</definedName>
    <definedName name="period2">'[3]DCF old'!$D$12:$D$15</definedName>
    <definedName name="period2length">'[3]DCF old'!$D$13</definedName>
    <definedName name="period3">'[3]DCF old'!$E$12:$E$15</definedName>
    <definedName name="periodview" localSheetId="4">#REF!</definedName>
    <definedName name="periodview" localSheetId="17">#REF!</definedName>
    <definedName name="periodview" localSheetId="5">#REF!</definedName>
    <definedName name="periodview" localSheetId="9">#REF!</definedName>
    <definedName name="periodview" localSheetId="2">#REF!</definedName>
    <definedName name="periodview" localSheetId="23">#REF!</definedName>
    <definedName name="periodview">#REF!</definedName>
    <definedName name="Perp_g" localSheetId="4">#REF!</definedName>
    <definedName name="Perp_g" localSheetId="17">#REF!</definedName>
    <definedName name="Perp_g" localSheetId="5">#REF!</definedName>
    <definedName name="Perp_g" localSheetId="9">#REF!</definedName>
    <definedName name="Perp_g" localSheetId="2">#REF!</definedName>
    <definedName name="Perp_g" localSheetId="23">#REF!</definedName>
    <definedName name="Perp_g">#REF!</definedName>
    <definedName name="Perp_Noplat" localSheetId="4">#REF!</definedName>
    <definedName name="Perp_Noplat" localSheetId="17">#REF!</definedName>
    <definedName name="Perp_Noplat" localSheetId="5">#REF!</definedName>
    <definedName name="Perp_Noplat" localSheetId="9">#REF!</definedName>
    <definedName name="Perp_Noplat" localSheetId="2">#REF!</definedName>
    <definedName name="Perp_Noplat" localSheetId="23">#REF!</definedName>
    <definedName name="Perp_Noplat">#REF!</definedName>
    <definedName name="Perp_ROIC" localSheetId="4">#REF!</definedName>
    <definedName name="Perp_ROIC" localSheetId="17">#REF!</definedName>
    <definedName name="Perp_ROIC" localSheetId="5">#REF!</definedName>
    <definedName name="Perp_ROIC" localSheetId="9">#REF!</definedName>
    <definedName name="Perp_ROIC" localSheetId="2">#REF!</definedName>
    <definedName name="Perp_ROIC" localSheetId="23">#REF!</definedName>
    <definedName name="Perp_ROIC">#REF!</definedName>
    <definedName name="pershare">'[3]DCF old'!$D$54:$D$61</definedName>
    <definedName name="PERSONNEL_ANALYSIS" localSheetId="4">#REF!</definedName>
    <definedName name="PERSONNEL_ANALYSIS" localSheetId="17">#REF!</definedName>
    <definedName name="PERSONNEL_ANALYSIS" localSheetId="5">#REF!</definedName>
    <definedName name="PERSONNEL_ANALYSIS" localSheetId="9">#REF!</definedName>
    <definedName name="PERSONNEL_ANALYSIS" localSheetId="2">#REF!</definedName>
    <definedName name="PERSONNEL_ANALYSIS" localSheetId="23">#REF!</definedName>
    <definedName name="PERSONNEL_ANALYSIS">#REF!</definedName>
    <definedName name="Personnel_Costs" localSheetId="4">#REF!</definedName>
    <definedName name="Personnel_Costs" localSheetId="17">#REF!</definedName>
    <definedName name="Personnel_Costs" localSheetId="5">#REF!</definedName>
    <definedName name="Personnel_Costs" localSheetId="9">#REF!</definedName>
    <definedName name="Personnel_Costs" localSheetId="2">#REF!</definedName>
    <definedName name="Personnel_Costs" localSheetId="23">#REF!</definedName>
    <definedName name="Personnel_Costs">#REF!</definedName>
    <definedName name="pg">'[3]DCF old'!$B$15:$E$15</definedName>
    <definedName name="pg_period2">'[3]DCF old'!$D$15</definedName>
    <definedName name="pg_period3">'[3]DCF old'!$E$15</definedName>
    <definedName name="PL" localSheetId="4">#REF!</definedName>
    <definedName name="PL" localSheetId="17">#REF!</definedName>
    <definedName name="PL" localSheetId="5">#REF!</definedName>
    <definedName name="PL" localSheetId="9">#REF!</definedName>
    <definedName name="PL" localSheetId="2">#REF!</definedName>
    <definedName name="PL" localSheetId="23">#REF!</definedName>
    <definedName name="PL">#REF!</definedName>
    <definedName name="PLA" localSheetId="4">#REF!</definedName>
    <definedName name="PLA" localSheetId="17">#REF!</definedName>
    <definedName name="PLA" localSheetId="5">#REF!</definedName>
    <definedName name="PLA" localSheetId="9">#REF!</definedName>
    <definedName name="PLA" localSheetId="2">#REF!</definedName>
    <definedName name="PLA" localSheetId="23">#REF!</definedName>
    <definedName name="PLA">#REF!</definedName>
    <definedName name="Plant____Eqipment" localSheetId="4">#REF!</definedName>
    <definedName name="Plant____Eqipment" localSheetId="17">#REF!</definedName>
    <definedName name="Plant____Eqipment" localSheetId="5">#REF!</definedName>
    <definedName name="Plant____Eqipment" localSheetId="9">#REF!</definedName>
    <definedName name="Plant____Eqipment" localSheetId="2">#REF!</definedName>
    <definedName name="Plant____Eqipment" localSheetId="23">#REF!</definedName>
    <definedName name="Plant____Eqipment">#REF!</definedName>
    <definedName name="PLFULL" localSheetId="4">#REF!</definedName>
    <definedName name="PLFULL" localSheetId="17">#REF!</definedName>
    <definedName name="PLFULL" localSheetId="5">#REF!</definedName>
    <definedName name="PLFULL" localSheetId="9">#REF!</definedName>
    <definedName name="PLFULL" localSheetId="2">#REF!</definedName>
    <definedName name="PLFULL" localSheetId="23">#REF!</definedName>
    <definedName name="PLFULL">#REF!</definedName>
    <definedName name="plq" localSheetId="4">#REF!</definedName>
    <definedName name="plq" localSheetId="17">#REF!</definedName>
    <definedName name="plq" localSheetId="5">#REF!</definedName>
    <definedName name="plq" localSheetId="9">#REF!</definedName>
    <definedName name="plq" localSheetId="2">#REF!</definedName>
    <definedName name="plq" localSheetId="23">#REF!</definedName>
    <definedName name="plq">#REF!</definedName>
    <definedName name="po" localSheetId="4">#REF!</definedName>
    <definedName name="po" localSheetId="17">#REF!</definedName>
    <definedName name="po" localSheetId="5">#REF!</definedName>
    <definedName name="po" localSheetId="9">#REF!</definedName>
    <definedName name="po" localSheetId="2">#REF!</definedName>
    <definedName name="po" localSheetId="23">#REF!</definedName>
    <definedName name="po">#REF!</definedName>
    <definedName name="ppe" localSheetId="4">'[3]DCF old'!#REF!</definedName>
    <definedName name="ppe" localSheetId="17">'[3]DCF old'!#REF!</definedName>
    <definedName name="ppe" localSheetId="5">'[3]DCF old'!#REF!</definedName>
    <definedName name="ppe" localSheetId="9">'[3]DCF old'!#REF!</definedName>
    <definedName name="ppe" localSheetId="2">'[3]DCF old'!#REF!</definedName>
    <definedName name="ppe" localSheetId="23">'[3]DCF old'!#REF!</definedName>
    <definedName name="ppe">'[3]DCF old'!#REF!</definedName>
    <definedName name="ppe_inv" localSheetId="4">'[3]DCF old'!#REF!</definedName>
    <definedName name="ppe_inv" localSheetId="17">'[3]DCF old'!#REF!</definedName>
    <definedName name="ppe_inv" localSheetId="5">'[3]DCF old'!#REF!</definedName>
    <definedName name="ppe_inv" localSheetId="9">'[3]DCF old'!#REF!</definedName>
    <definedName name="ppe_inv" localSheetId="2">'[3]DCF old'!#REF!</definedName>
    <definedName name="ppe_inv" localSheetId="23">'[3]DCF old'!#REF!</definedName>
    <definedName name="ppe_inv">'[3]DCF old'!#REF!</definedName>
    <definedName name="PPnE_turns_fore">[8]Forecasts_VDF!$H$130:$K$130</definedName>
    <definedName name="Pre_Tax__Profit" localSheetId="4">#REF!</definedName>
    <definedName name="Pre_Tax__Profit" localSheetId="17">#REF!</definedName>
    <definedName name="Pre_Tax__Profit" localSheetId="5">#REF!</definedName>
    <definedName name="Pre_Tax__Profit" localSheetId="9">#REF!</definedName>
    <definedName name="Pre_Tax__Profit" localSheetId="2">#REF!</definedName>
    <definedName name="Pre_Tax__Profit" localSheetId="23">#REF!</definedName>
    <definedName name="Pre_Tax__Profit">#REF!</definedName>
    <definedName name="Pre_Tax_Profit" localSheetId="4">#REF!</definedName>
    <definedName name="Pre_Tax_Profit" localSheetId="17">#REF!</definedName>
    <definedName name="Pre_Tax_Profit" localSheetId="5">#REF!</definedName>
    <definedName name="Pre_Tax_Profit" localSheetId="9">#REF!</definedName>
    <definedName name="Pre_Tax_Profit" localSheetId="2">#REF!</definedName>
    <definedName name="Pre_Tax_Profit" localSheetId="23">#REF!</definedName>
    <definedName name="Pre_Tax_Profit">#REF!</definedName>
    <definedName name="Preferred_book_value">[8]WACC_VDF!$D$15</definedName>
    <definedName name="Preferred_Dividends">[8]NOPAT_VDF!$C$61:$AZ$61</definedName>
    <definedName name="Preferred_stock">'[8]Invested capital_VDF'!$C$81:$AE$81</definedName>
    <definedName name="Preferred_stock_growth_fore">[8]Forecasts_VDF!$H$171:$K$171</definedName>
    <definedName name="Present_Value_Oper_lease">'[8]PV of Op Leases_VDF'!$C$62:$AW$62</definedName>
    <definedName name="Pretax_income">[8]NOPAT_VDF!$C$90:$AE$90</definedName>
    <definedName name="Pretax_income_fore">[8]Forecasts_VDF!$E$36:$Z$36</definedName>
    <definedName name="pretax_margin" localSheetId="4">'[3]DCF old'!#REF!</definedName>
    <definedName name="pretax_margin" localSheetId="17">'[3]DCF old'!#REF!</definedName>
    <definedName name="pretax_margin" localSheetId="5">'[3]DCF old'!#REF!</definedName>
    <definedName name="pretax_margin" localSheetId="9">'[3]DCF old'!#REF!</definedName>
    <definedName name="pretax_margin" localSheetId="2">'[3]DCF old'!#REF!</definedName>
    <definedName name="pretax_margin" localSheetId="23">'[3]DCF old'!#REF!</definedName>
    <definedName name="pretax_margin">'[3]DCF old'!#REF!</definedName>
    <definedName name="Pretax_profit" localSheetId="4">#REF!</definedName>
    <definedName name="Pretax_profit" localSheetId="17">#REF!</definedName>
    <definedName name="Pretax_profit" localSheetId="5">#REF!</definedName>
    <definedName name="Pretax_profit" localSheetId="9">#REF!</definedName>
    <definedName name="Pretax_profit" localSheetId="2">#REF!</definedName>
    <definedName name="Pretax_profit" localSheetId="23">#REF!</definedName>
    <definedName name="Pretax_profit">#REF!</definedName>
    <definedName name="pri00">'[5]BUSINESS AREAS'!$V$62</definedName>
    <definedName name="price" localSheetId="4">#REF!</definedName>
    <definedName name="price" localSheetId="17">#REF!</definedName>
    <definedName name="price" localSheetId="5">#REF!</definedName>
    <definedName name="price" localSheetId="9">#REF!</definedName>
    <definedName name="price" localSheetId="2">#REF!</definedName>
    <definedName name="price" localSheetId="23">#REF!</definedName>
    <definedName name="price">#REF!</definedName>
    <definedName name="price93" localSheetId="4">#REF!</definedName>
    <definedName name="price93" localSheetId="17">#REF!</definedName>
    <definedName name="price93" localSheetId="5">#REF!</definedName>
    <definedName name="price93" localSheetId="9">#REF!</definedName>
    <definedName name="price93" localSheetId="2">#REF!</definedName>
    <definedName name="price93" localSheetId="23">#REF!</definedName>
    <definedName name="price93">#REF!</definedName>
    <definedName name="price94" localSheetId="4">#REF!</definedName>
    <definedName name="price94" localSheetId="17">#REF!</definedName>
    <definedName name="price94" localSheetId="5">#REF!</definedName>
    <definedName name="price94" localSheetId="9">#REF!</definedName>
    <definedName name="price94" localSheetId="2">#REF!</definedName>
    <definedName name="price94" localSheetId="23">#REF!</definedName>
    <definedName name="price94">#REF!</definedName>
    <definedName name="price95" localSheetId="4">#REF!</definedName>
    <definedName name="price95" localSheetId="17">#REF!</definedName>
    <definedName name="price95" localSheetId="5">#REF!</definedName>
    <definedName name="price95" localSheetId="9">#REF!</definedName>
    <definedName name="price95" localSheetId="2">#REF!</definedName>
    <definedName name="price95" localSheetId="23">#REF!</definedName>
    <definedName name="price95">#REF!</definedName>
    <definedName name="price96" localSheetId="4">#REF!</definedName>
    <definedName name="price96" localSheetId="17">#REF!</definedName>
    <definedName name="price96" localSheetId="5">#REF!</definedName>
    <definedName name="price96" localSheetId="9">#REF!</definedName>
    <definedName name="price96" localSheetId="2">#REF!</definedName>
    <definedName name="price96" localSheetId="23">#REF!</definedName>
    <definedName name="price96">#REF!</definedName>
    <definedName name="price97" localSheetId="4">#REF!</definedName>
    <definedName name="price97" localSheetId="17">#REF!</definedName>
    <definedName name="price97" localSheetId="5">#REF!</definedName>
    <definedName name="price97" localSheetId="9">#REF!</definedName>
    <definedName name="price97" localSheetId="2">#REF!</definedName>
    <definedName name="price97" localSheetId="23">#REF!</definedName>
    <definedName name="price97">#REF!</definedName>
    <definedName name="_xlnm.Print_Area" localSheetId="4">'1 FO Q'!$A$1:$H$43</definedName>
    <definedName name="_xlnm.Print_Area" localSheetId="13">'10 Adjusted '!$A$1:$I$25</definedName>
    <definedName name="_xlnm.Print_Area" localSheetId="15">'11 FO FY'!$A$1:$E$25</definedName>
    <definedName name="_xlnm.Print_Area" localSheetId="16">'12 IS FY'!$A$1:$E$44</definedName>
    <definedName name="_xlnm.Print_Area" localSheetId="17">'13 BS FY'!$A$1:$E$49</definedName>
    <definedName name="_xlnm.Print_Area" localSheetId="18">'14 EQ FY'!$A$1:$E$14</definedName>
    <definedName name="_xlnm.Print_Area" localSheetId="19">'15 CF FY'!$A$1:$E$31</definedName>
    <definedName name="_xlnm.Print_Area" localSheetId="20">'16 FY Seg1'!$A$1:$E$29</definedName>
    <definedName name="_xlnm.Print_Area" localSheetId="5">'2 IS Q'!$A$1:$H$101</definedName>
    <definedName name="_xlnm.Print_Area" localSheetId="6">'3 BS COND Q'!$A$1:$M$49</definedName>
    <definedName name="_xlnm.Print_Area" localSheetId="7">'4 CF Q'!$A$1:$M$66</definedName>
    <definedName name="_xlnm.Print_Area" localSheetId="8">'5 EQ Q'!$A$1:$M$15</definedName>
    <definedName name="_xlnm.Print_Area" localSheetId="9">'6 KPI Q'!$A$1:$I$38</definedName>
    <definedName name="_xlnm.Print_Area" localSheetId="10">'7 ND Q'!$A$1:$M$20</definedName>
    <definedName name="_xlnm.Print_Area" localSheetId="11">'8 CE Q'!$A$1:$M$31</definedName>
    <definedName name="_xlnm.Print_Area" localSheetId="12">'9 VCB'!$A$1:$H$7</definedName>
    <definedName name="_xlnm.Print_Area" localSheetId="3">Content!$A$1:$C$22</definedName>
    <definedName name="_xlnm.Print_Area" localSheetId="2">'IB10'!$A$1:$D$31</definedName>
    <definedName name="_xlnm.Print_Area" localSheetId="22">'IB6-IB8'!$A$1:$M$97</definedName>
    <definedName name="_xlnm.Print_Area" localSheetId="1">'IB9'!$A$1:$E$13</definedName>
    <definedName name="_xlnm.Print_Area" localSheetId="0">'NEW IB6-IB8'!$A$1:$K$184</definedName>
    <definedName name="_xlnm.Print_Area">#REF!</definedName>
    <definedName name="Print_Area_MI">'[28]P&amp;L'!$Y$1:$AE$78</definedName>
    <definedName name="pro_00" localSheetId="4">#REF!</definedName>
    <definedName name="pro_00" localSheetId="17">#REF!</definedName>
    <definedName name="pro_00" localSheetId="5">#REF!</definedName>
    <definedName name="pro_00" localSheetId="9">#REF!</definedName>
    <definedName name="pro_00" localSheetId="2">#REF!</definedName>
    <definedName name="pro_00" localSheetId="23">#REF!</definedName>
    <definedName name="pro_00">#REF!</definedName>
    <definedName name="pro_01" localSheetId="4">#REF!</definedName>
    <definedName name="pro_01" localSheetId="17">#REF!</definedName>
    <definedName name="pro_01" localSheetId="5">#REF!</definedName>
    <definedName name="pro_01" localSheetId="9">#REF!</definedName>
    <definedName name="pro_01" localSheetId="2">#REF!</definedName>
    <definedName name="pro_01" localSheetId="23">#REF!</definedName>
    <definedName name="pro_01">#REF!</definedName>
    <definedName name="pro_02" localSheetId="4">#REF!</definedName>
    <definedName name="pro_02" localSheetId="17">#REF!</definedName>
    <definedName name="pro_02" localSheetId="5">#REF!</definedName>
    <definedName name="pro_02" localSheetId="9">#REF!</definedName>
    <definedName name="pro_02" localSheetId="2">#REF!</definedName>
    <definedName name="pro_02" localSheetId="23">#REF!</definedName>
    <definedName name="pro_02">#REF!</definedName>
    <definedName name="pro_03">[1]CASINO2!$W$482</definedName>
    <definedName name="pro_98" localSheetId="4">#REF!</definedName>
    <definedName name="pro_98" localSheetId="17">#REF!</definedName>
    <definedName name="pro_98" localSheetId="5">#REF!</definedName>
    <definedName name="pro_98" localSheetId="9">#REF!</definedName>
    <definedName name="pro_98" localSheetId="2">#REF!</definedName>
    <definedName name="pro_98" localSheetId="23">#REF!</definedName>
    <definedName name="pro_98">#REF!</definedName>
    <definedName name="pro_99" localSheetId="4">#REF!</definedName>
    <definedName name="pro_99" localSheetId="17">#REF!</definedName>
    <definedName name="pro_99" localSheetId="5">#REF!</definedName>
    <definedName name="pro_99" localSheetId="9">#REF!</definedName>
    <definedName name="pro_99" localSheetId="2">#REF!</definedName>
    <definedName name="pro_99" localSheetId="23">#REF!</definedName>
    <definedName name="pro_99">#REF!</definedName>
    <definedName name="Proceeds_of_New_Issue" localSheetId="4">#REF!</definedName>
    <definedName name="Proceeds_of_New_Issue" localSheetId="17">#REF!</definedName>
    <definedName name="Proceeds_of_New_Issue" localSheetId="5">#REF!</definedName>
    <definedName name="Proceeds_of_New_Issue" localSheetId="9">#REF!</definedName>
    <definedName name="Proceeds_of_New_Issue" localSheetId="2">#REF!</definedName>
    <definedName name="Proceeds_of_New_Issue" localSheetId="23">#REF!</definedName>
    <definedName name="Proceeds_of_New_Issue">#REF!</definedName>
    <definedName name="Profit_aft_net_finance" localSheetId="4">#REF!</definedName>
    <definedName name="Profit_aft_net_finance" localSheetId="17">#REF!</definedName>
    <definedName name="Profit_aft_net_finance" localSheetId="5">#REF!</definedName>
    <definedName name="Profit_aft_net_finance" localSheetId="9">#REF!</definedName>
    <definedName name="Profit_aft_net_finance" localSheetId="2">#REF!</definedName>
    <definedName name="Profit_aft_net_finance" localSheetId="23">#REF!</definedName>
    <definedName name="Profit_aft_net_finance">#REF!</definedName>
    <definedName name="Profit_Loss" localSheetId="4">#REF!</definedName>
    <definedName name="Profit_Loss" localSheetId="17">#REF!</definedName>
    <definedName name="Profit_Loss" localSheetId="5">#REF!</definedName>
    <definedName name="Profit_Loss" localSheetId="9">#REF!</definedName>
    <definedName name="Profit_Loss" localSheetId="2">#REF!</definedName>
    <definedName name="Profit_Loss" localSheetId="23">#REF!</definedName>
    <definedName name="Profit_Loss">#REF!</definedName>
    <definedName name="Profitloss">[5]APPENDIX!$A$1:$L$47</definedName>
    <definedName name="prognoseyear">'[3]DCF old'!$C$8</definedName>
    <definedName name="progs_00" localSheetId="4">#REF!</definedName>
    <definedName name="progs_00" localSheetId="17">#REF!</definedName>
    <definedName name="progs_00" localSheetId="5">#REF!</definedName>
    <definedName name="progs_00" localSheetId="9">#REF!</definedName>
    <definedName name="progs_00" localSheetId="2">#REF!</definedName>
    <definedName name="progs_00" localSheetId="23">#REF!</definedName>
    <definedName name="progs_00">#REF!</definedName>
    <definedName name="progs_01" localSheetId="4">#REF!</definedName>
    <definedName name="progs_01" localSheetId="17">#REF!</definedName>
    <definedName name="progs_01" localSheetId="5">#REF!</definedName>
    <definedName name="progs_01" localSheetId="9">#REF!</definedName>
    <definedName name="progs_01" localSheetId="2">#REF!</definedName>
    <definedName name="progs_01" localSheetId="23">#REF!</definedName>
    <definedName name="progs_01">#REF!</definedName>
    <definedName name="progs_02" localSheetId="4">#REF!</definedName>
    <definedName name="progs_02" localSheetId="17">#REF!</definedName>
    <definedName name="progs_02" localSheetId="5">#REF!</definedName>
    <definedName name="progs_02" localSheetId="9">#REF!</definedName>
    <definedName name="progs_02" localSheetId="2">#REF!</definedName>
    <definedName name="progs_02" localSheetId="23">#REF!</definedName>
    <definedName name="progs_02">#REF!</definedName>
    <definedName name="progs_99" localSheetId="4">#REF!</definedName>
    <definedName name="progs_99" localSheetId="17">#REF!</definedName>
    <definedName name="progs_99" localSheetId="5">#REF!</definedName>
    <definedName name="progs_99" localSheetId="9">#REF!</definedName>
    <definedName name="progs_99" localSheetId="2">#REF!</definedName>
    <definedName name="progs_99" localSheetId="23">#REF!</definedName>
    <definedName name="progs_99">#REF!</definedName>
    <definedName name="proic">'[3]DCF old'!$B$14:$E$14</definedName>
    <definedName name="Provisions" localSheetId="4">#REF!</definedName>
    <definedName name="Provisions" localSheetId="17">#REF!</definedName>
    <definedName name="Provisions" localSheetId="5">#REF!</definedName>
    <definedName name="Provisions" localSheetId="9">#REF!</definedName>
    <definedName name="Provisions" localSheetId="2">#REF!</definedName>
    <definedName name="Provisions" localSheetId="23">#REF!</definedName>
    <definedName name="Provisions">#REF!</definedName>
    <definedName name="ps" localSheetId="4">'[3]DCF old'!#REF!</definedName>
    <definedName name="ps" localSheetId="17">'[3]DCF old'!#REF!</definedName>
    <definedName name="ps" localSheetId="5">'[3]DCF old'!#REF!</definedName>
    <definedName name="ps" localSheetId="9">'[3]DCF old'!#REF!</definedName>
    <definedName name="ps" localSheetId="2">'[3]DCF old'!#REF!</definedName>
    <definedName name="ps" localSheetId="23">'[3]DCF old'!#REF!</definedName>
    <definedName name="ps">'[3]DCF old'!#REF!</definedName>
    <definedName name="ps_eq" localSheetId="4">'[3]DCF old'!#REF!</definedName>
    <definedName name="ps_eq" localSheetId="17">'[3]DCF old'!#REF!</definedName>
    <definedName name="ps_eq" localSheetId="5">'[3]DCF old'!#REF!</definedName>
    <definedName name="ps_eq" localSheetId="9">'[3]DCF old'!#REF!</definedName>
    <definedName name="ps_eq" localSheetId="2">'[3]DCF old'!#REF!</definedName>
    <definedName name="ps_eq" localSheetId="23">'[3]DCF old'!#REF!</definedName>
    <definedName name="ps_eq">'[3]DCF old'!#REF!</definedName>
    <definedName name="ptp" localSheetId="4">#REF!</definedName>
    <definedName name="ptp" localSheetId="17">#REF!</definedName>
    <definedName name="ptp" localSheetId="5">#REF!</definedName>
    <definedName name="ptp" localSheetId="9">#REF!</definedName>
    <definedName name="ptp" localSheetId="2">#REF!</definedName>
    <definedName name="ptp" localSheetId="23">#REF!</definedName>
    <definedName name="ptp">#REF!</definedName>
    <definedName name="Purchases" localSheetId="4">#REF!</definedName>
    <definedName name="Purchases" localSheetId="17">#REF!</definedName>
    <definedName name="Purchases" localSheetId="5">#REF!</definedName>
    <definedName name="Purchases" localSheetId="9">#REF!</definedName>
    <definedName name="Purchases" localSheetId="2">#REF!</definedName>
    <definedName name="Purchases" localSheetId="23">#REF!</definedName>
    <definedName name="Purchases">#REF!</definedName>
    <definedName name="pv_cf1">'[3]DCF old'!$B$56:$D$56</definedName>
    <definedName name="pv_cf1_tot">'[3]DCF old'!$C$56</definedName>
    <definedName name="pv_cf2">'[3]DCF old'!$B$57:$D$57</definedName>
    <definedName name="pv_cf2_tot">'[3]DCF old'!$C$57</definedName>
    <definedName name="pv_cf3">'[3]DCF old'!$B$58:$D$58</definedName>
    <definedName name="pv_cf3_tot">'[3]DCF old'!$C$58</definedName>
    <definedName name="pv_fcf">'[3]DCF old'!$I$21:$U$21</definedName>
    <definedName name="pv_fcf_p2">'[3]DCF old'!$V$21</definedName>
    <definedName name="pv_fcf_p3">'[3]DCF old'!$W$21</definedName>
    <definedName name="PV_of_Economic_Profit">[8]DCF_VDF!$C$49:$BZ$49</definedName>
    <definedName name="PV_of_FCF">[8]DCF_VDF!$C$26:$AZ$26</definedName>
    <definedName name="PV_of_Residual_Value">[8]DCF_VDF!$C$30:$AZ$30</definedName>
    <definedName name="PV_Oper_lease">'[8]PV of Op Leases_VDF'!$C$62:$AW$62</definedName>
    <definedName name="PVGO">'[8]Summary Page_VDF'!$C$10</definedName>
    <definedName name="q_fin_net" localSheetId="4">'[3]DCF old'!#REF!</definedName>
    <definedName name="q_fin_net" localSheetId="17">'[3]DCF old'!#REF!</definedName>
    <definedName name="q_fin_net" localSheetId="5">'[3]DCF old'!#REF!</definedName>
    <definedName name="q_fin_net" localSheetId="9">'[3]DCF old'!#REF!</definedName>
    <definedName name="q_fin_net" localSheetId="2">'[3]DCF old'!#REF!</definedName>
    <definedName name="q_fin_net" localSheetId="23">'[3]DCF old'!#REF!</definedName>
    <definedName name="q_fin_net">'[3]DCF old'!#REF!</definedName>
    <definedName name="q_halfyear" localSheetId="4">'[3]DCF old'!#REF!</definedName>
    <definedName name="q_halfyear" localSheetId="17">'[3]DCF old'!#REF!</definedName>
    <definedName name="q_halfyear" localSheetId="5">'[3]DCF old'!#REF!</definedName>
    <definedName name="q_halfyear" localSheetId="9">'[3]DCF old'!#REF!</definedName>
    <definedName name="q_halfyear" localSheetId="2">'[3]DCF old'!#REF!</definedName>
    <definedName name="q_halfyear" localSheetId="23">'[3]DCF old'!#REF!</definedName>
    <definedName name="q_halfyear">'[3]DCF old'!#REF!</definedName>
    <definedName name="q_oper_exp" localSheetId="4">'[3]DCF old'!#REF!</definedName>
    <definedName name="q_oper_exp" localSheetId="17">'[3]DCF old'!#REF!</definedName>
    <definedName name="q_oper_exp" localSheetId="5">'[3]DCF old'!#REF!</definedName>
    <definedName name="q_oper_exp" localSheetId="9">'[3]DCF old'!#REF!</definedName>
    <definedName name="q_oper_exp" localSheetId="2">'[3]DCF old'!#REF!</definedName>
    <definedName name="q_oper_exp" localSheetId="23">'[3]DCF old'!#REF!</definedName>
    <definedName name="q_oper_exp">'[3]DCF old'!#REF!</definedName>
    <definedName name="q_oper_inc" localSheetId="4">'[3]DCF old'!#REF!</definedName>
    <definedName name="q_oper_inc" localSheetId="17">'[3]DCF old'!#REF!</definedName>
    <definedName name="q_oper_inc" localSheetId="5">'[3]DCF old'!#REF!</definedName>
    <definedName name="q_oper_inc" localSheetId="9">'[3]DCF old'!#REF!</definedName>
    <definedName name="q_oper_inc" localSheetId="2">'[3]DCF old'!#REF!</definedName>
    <definedName name="q_oper_inc" localSheetId="23">'[3]DCF old'!#REF!</definedName>
    <definedName name="q_oper_inc">'[3]DCF old'!#REF!</definedName>
    <definedName name="q_period" localSheetId="4">'[3]DCF old'!#REF!</definedName>
    <definedName name="q_period" localSheetId="17">'[3]DCF old'!#REF!</definedName>
    <definedName name="q_period" localSheetId="5">'[3]DCF old'!#REF!</definedName>
    <definedName name="q_period" localSheetId="9">'[3]DCF old'!#REF!</definedName>
    <definedName name="q_period" localSheetId="2">'[3]DCF old'!#REF!</definedName>
    <definedName name="q_period" localSheetId="23">'[3]DCF old'!#REF!</definedName>
    <definedName name="q_period">'[3]DCF old'!#REF!</definedName>
    <definedName name="q_r_adep" localSheetId="4">'[3]DCF old'!#REF!</definedName>
    <definedName name="q_r_adep" localSheetId="17">'[3]DCF old'!#REF!</definedName>
    <definedName name="q_r_adep" localSheetId="5">'[3]DCF old'!#REF!</definedName>
    <definedName name="q_r_adep" localSheetId="9">'[3]DCF old'!#REF!</definedName>
    <definedName name="q_r_adep" localSheetId="2">'[3]DCF old'!#REF!</definedName>
    <definedName name="q_r_adep" localSheetId="23">'[3]DCF old'!#REF!</definedName>
    <definedName name="q_r_adep">'[3]DCF old'!#REF!</definedName>
    <definedName name="q_r_btax" localSheetId="4">'[3]DCF old'!#REF!</definedName>
    <definedName name="q_r_btax" localSheetId="17">'[3]DCF old'!#REF!</definedName>
    <definedName name="q_r_btax" localSheetId="5">'[3]DCF old'!#REF!</definedName>
    <definedName name="q_r_btax" localSheetId="9">'[3]DCF old'!#REF!</definedName>
    <definedName name="q_r_btax" localSheetId="2">'[3]DCF old'!#REF!</definedName>
    <definedName name="q_r_btax" localSheetId="23">'[3]DCF old'!#REF!</definedName>
    <definedName name="q_r_btax">'[3]DCF old'!#REF!</definedName>
    <definedName name="q_r_net" localSheetId="4">'[3]DCF old'!#REF!</definedName>
    <definedName name="q_r_net" localSheetId="17">'[3]DCF old'!#REF!</definedName>
    <definedName name="q_r_net" localSheetId="5">'[3]DCF old'!#REF!</definedName>
    <definedName name="q_r_net" localSheetId="9">'[3]DCF old'!#REF!</definedName>
    <definedName name="q_r_net" localSheetId="2">'[3]DCF old'!#REF!</definedName>
    <definedName name="q_r_net" localSheetId="23">'[3]DCF old'!#REF!</definedName>
    <definedName name="q_r_net">'[3]DCF old'!#REF!</definedName>
    <definedName name="q_tax" localSheetId="4">'[3]DCF old'!#REF!</definedName>
    <definedName name="q_tax" localSheetId="17">'[3]DCF old'!#REF!</definedName>
    <definedName name="q_tax" localSheetId="5">'[3]DCF old'!#REF!</definedName>
    <definedName name="q_tax" localSheetId="9">'[3]DCF old'!#REF!</definedName>
    <definedName name="q_tax" localSheetId="2">'[3]DCF old'!#REF!</definedName>
    <definedName name="q_tax" localSheetId="23">'[3]DCF old'!#REF!</definedName>
    <definedName name="q_tax">'[3]DCF old'!#REF!</definedName>
    <definedName name="q_year" localSheetId="4">'[3]DCF old'!#REF!</definedName>
    <definedName name="q_year" localSheetId="17">'[3]DCF old'!#REF!</definedName>
    <definedName name="q_year" localSheetId="5">'[3]DCF old'!#REF!</definedName>
    <definedName name="q_year" localSheetId="9">'[3]DCF old'!#REF!</definedName>
    <definedName name="q_year" localSheetId="2">'[3]DCF old'!#REF!</definedName>
    <definedName name="q_year" localSheetId="23">'[3]DCF old'!#REF!</definedName>
    <definedName name="q_year">'[3]DCF old'!#REF!</definedName>
    <definedName name="Qdiv4" localSheetId="4">[29]QInterim!#REF!</definedName>
    <definedName name="Qdiv4" localSheetId="17">[29]QInterim!#REF!</definedName>
    <definedName name="Qdiv4" localSheetId="5">[29]QInterim!#REF!</definedName>
    <definedName name="Qdiv4" localSheetId="9">[29]QInterim!#REF!</definedName>
    <definedName name="Qdiv4" localSheetId="2">[29]QInterim!#REF!</definedName>
    <definedName name="Qdiv4" localSheetId="23">[29]QInterim!#REF!</definedName>
    <definedName name="Qdiv4">[29]QInterim!#REF!</definedName>
    <definedName name="QP_L">'[28]P&amp;L'!$A$1:$K$78</definedName>
    <definedName name="Quoted_investments" localSheetId="4">#REF!</definedName>
    <definedName name="Quoted_investments" localSheetId="17">#REF!</definedName>
    <definedName name="Quoted_investments" localSheetId="5">#REF!</definedName>
    <definedName name="Quoted_investments" localSheetId="9">#REF!</definedName>
    <definedName name="Quoted_investments" localSheetId="2">#REF!</definedName>
    <definedName name="Quoted_investments" localSheetId="23">#REF!</definedName>
    <definedName name="Quoted_investments">#REF!</definedName>
    <definedName name="R_D" localSheetId="4">#REF!</definedName>
    <definedName name="R_D" localSheetId="17">#REF!</definedName>
    <definedName name="R_D" localSheetId="5">#REF!</definedName>
    <definedName name="R_D" localSheetId="9">#REF!</definedName>
    <definedName name="R_D" localSheetId="2">#REF!</definedName>
    <definedName name="R_D" localSheetId="23">#REF!</definedName>
    <definedName name="R_D">#REF!</definedName>
    <definedName name="R_D_amort_years">'[8]Invested capital_VDF'!$A$34</definedName>
    <definedName name="R_D_Amortization">'[8]Invested capital_VDF'!$C$31:$AU$31</definedName>
    <definedName name="R_D_Capzed">[8]NOPAT_VDF!$C$21:$Z$21</definedName>
    <definedName name="R_D_expense">'[8]Invested capital_VDF'!$C$28:$AZ$28</definedName>
    <definedName name="R_D_expense_IS">[8]NOPAT_VDF!$C$13:$AZ$13</definedName>
    <definedName name="r_net_g" localSheetId="4">'[3]DCF old'!#REF!</definedName>
    <definedName name="r_net_g" localSheetId="17">'[3]DCF old'!#REF!</definedName>
    <definedName name="r_net_g" localSheetId="5">'[3]DCF old'!#REF!</definedName>
    <definedName name="r_net_g" localSheetId="9">'[3]DCF old'!#REF!</definedName>
    <definedName name="r_net_g" localSheetId="2">'[3]DCF old'!#REF!</definedName>
    <definedName name="r_net_g" localSheetId="23">'[3]DCF old'!#REF!</definedName>
    <definedName name="r_net_g">'[3]DCF old'!#REF!</definedName>
    <definedName name="r_net_taxs" localSheetId="4">'[3]DCF old'!#REF!</definedName>
    <definedName name="r_net_taxs" localSheetId="17">'[3]DCF old'!#REF!</definedName>
    <definedName name="r_net_taxs" localSheetId="5">'[3]DCF old'!#REF!</definedName>
    <definedName name="r_net_taxs" localSheetId="9">'[3]DCF old'!#REF!</definedName>
    <definedName name="r_net_taxs" localSheetId="2">'[3]DCF old'!#REF!</definedName>
    <definedName name="r_net_taxs" localSheetId="23">'[3]DCF old'!#REF!</definedName>
    <definedName name="r_net_taxs">'[3]DCF old'!#REF!</definedName>
    <definedName name="rafin_g" localSheetId="4">'[3]DCF old'!#REF!</definedName>
    <definedName name="rafin_g" localSheetId="17">'[3]DCF old'!#REF!</definedName>
    <definedName name="rafin_g" localSheetId="5">'[3]DCF old'!#REF!</definedName>
    <definedName name="rafin_g" localSheetId="9">'[3]DCF old'!#REF!</definedName>
    <definedName name="rafin_g" localSheetId="2">'[3]DCF old'!#REF!</definedName>
    <definedName name="rafin_g" localSheetId="23">'[3]DCF old'!#REF!</definedName>
    <definedName name="rafin_g">'[3]DCF old'!#REF!</definedName>
    <definedName name="rating">'[3]DCF old'!$C$38</definedName>
    <definedName name="RATIOFULL" localSheetId="4">#REF!</definedName>
    <definedName name="RATIOFULL" localSheetId="17">#REF!</definedName>
    <definedName name="RATIOFULL" localSheetId="5">#REF!</definedName>
    <definedName name="RATIOFULL" localSheetId="9">#REF!</definedName>
    <definedName name="RATIOFULL" localSheetId="2">#REF!</definedName>
    <definedName name="RATIOFULL" localSheetId="23">#REF!</definedName>
    <definedName name="RATIOFULL">#REF!</definedName>
    <definedName name="Ratios" localSheetId="4">#REF!</definedName>
    <definedName name="Ratios" localSheetId="17">#REF!</definedName>
    <definedName name="Ratios" localSheetId="5">#REF!</definedName>
    <definedName name="Ratios" localSheetId="9">#REF!</definedName>
    <definedName name="Ratios" localSheetId="2">#REF!</definedName>
    <definedName name="Ratios" localSheetId="23">#REF!</definedName>
    <definedName name="Ratios">#REF!</definedName>
    <definedName name="ratios1" localSheetId="4">#REF!</definedName>
    <definedName name="ratios1" localSheetId="17">#REF!</definedName>
    <definedName name="ratios1" localSheetId="5">#REF!</definedName>
    <definedName name="ratios1" localSheetId="9">#REF!</definedName>
    <definedName name="ratios1" localSheetId="2">#REF!</definedName>
    <definedName name="ratios1" localSheetId="23">#REF!</definedName>
    <definedName name="ratios1">#REF!</definedName>
    <definedName name="RATIOS2" localSheetId="4">#REF!</definedName>
    <definedName name="RATIOS2" localSheetId="17">#REF!</definedName>
    <definedName name="RATIOS2" localSheetId="5">#REF!</definedName>
    <definedName name="RATIOS2" localSheetId="9">#REF!</definedName>
    <definedName name="RATIOS2" localSheetId="2">#REF!</definedName>
    <definedName name="RATIOS2" localSheetId="23">#REF!</definedName>
    <definedName name="RATIOS2">#REF!</definedName>
    <definedName name="rd">'[3]DCF old'!$C$39</definedName>
    <definedName name="rd_aver" localSheetId="4">'[3]DCF old'!#REF!</definedName>
    <definedName name="rd_aver" localSheetId="17">'[3]DCF old'!#REF!</definedName>
    <definedName name="rd_aver" localSheetId="5">'[3]DCF old'!#REF!</definedName>
    <definedName name="rd_aver" localSheetId="9">'[3]DCF old'!#REF!</definedName>
    <definedName name="rd_aver" localSheetId="2">'[3]DCF old'!#REF!</definedName>
    <definedName name="rd_aver" localSheetId="23">'[3]DCF old'!#REF!</definedName>
    <definedName name="rd_aver">'[3]DCF old'!#REF!</definedName>
    <definedName name="re">'[3]DCF old'!$C$43</definedName>
    <definedName name="re_afgx1" localSheetId="4">#REF!</definedName>
    <definedName name="re_afgx1" localSheetId="17">#REF!</definedName>
    <definedName name="re_afgx1" localSheetId="5">#REF!</definedName>
    <definedName name="re_afgx1" localSheetId="9">#REF!</definedName>
    <definedName name="re_afgx1" localSheetId="2">#REF!</definedName>
    <definedName name="re_afgx1" localSheetId="23">#REF!</definedName>
    <definedName name="re_afgx1">#REF!</definedName>
    <definedName name="Receivable" localSheetId="4">#REF!</definedName>
    <definedName name="Receivable" localSheetId="17">#REF!</definedName>
    <definedName name="Receivable" localSheetId="5">#REF!</definedName>
    <definedName name="Receivable" localSheetId="9">#REF!</definedName>
    <definedName name="Receivable" localSheetId="2">#REF!</definedName>
    <definedName name="Receivable" localSheetId="23">#REF!</definedName>
    <definedName name="Receivable">#REF!</definedName>
    <definedName name="Receivables" localSheetId="4">#REF!</definedName>
    <definedName name="Receivables" localSheetId="17">#REF!</definedName>
    <definedName name="Receivables" localSheetId="5">#REF!</definedName>
    <definedName name="Receivables" localSheetId="9">#REF!</definedName>
    <definedName name="Receivables" localSheetId="2">#REF!</definedName>
    <definedName name="Receivables" localSheetId="23">#REF!</definedName>
    <definedName name="Receivables">#REF!</definedName>
    <definedName name="RECOMM">[10]Sheet1!$D$2</definedName>
    <definedName name="rel_afgx1" localSheetId="4">'[3]DCF old'!#REF!</definedName>
    <definedName name="rel_afgx1" localSheetId="17">'[3]DCF old'!#REF!</definedName>
    <definedName name="rel_afgx1" localSheetId="5">'[3]DCF old'!#REF!</definedName>
    <definedName name="rel_afgx1" localSheetId="9">'[3]DCF old'!#REF!</definedName>
    <definedName name="rel_afgx1" localSheetId="2">'[3]DCF old'!#REF!</definedName>
    <definedName name="rel_afgx1" localSheetId="23">'[3]DCF old'!#REF!</definedName>
    <definedName name="rel_afgx1">'[3]DCF old'!#REF!</definedName>
    <definedName name="rel_afgx12" localSheetId="4">'[3]DCF old'!#REF!</definedName>
    <definedName name="rel_afgx12" localSheetId="17">'[3]DCF old'!#REF!</definedName>
    <definedName name="rel_afgx12" localSheetId="5">'[3]DCF old'!#REF!</definedName>
    <definedName name="rel_afgx12" localSheetId="9">'[3]DCF old'!#REF!</definedName>
    <definedName name="rel_afgx12" localSheetId="2">'[3]DCF old'!#REF!</definedName>
    <definedName name="rel_afgx12" localSheetId="23">'[3]DCF old'!#REF!</definedName>
    <definedName name="rel_afgx12">'[3]DCF old'!#REF!</definedName>
    <definedName name="rel_afgx3" localSheetId="4">'[3]DCF old'!#REF!</definedName>
    <definedName name="rel_afgx3" localSheetId="17">'[3]DCF old'!#REF!</definedName>
    <definedName name="rel_afgx3" localSheetId="5">'[3]DCF old'!#REF!</definedName>
    <definedName name="rel_afgx3" localSheetId="9">'[3]DCF old'!#REF!</definedName>
    <definedName name="rel_afgx3" localSheetId="2">'[3]DCF old'!#REF!</definedName>
    <definedName name="rel_afgx3" localSheetId="23">'[3]DCF old'!#REF!</definedName>
    <definedName name="rel_afgx3">'[3]DCF old'!#REF!</definedName>
    <definedName name="Rem_curr_as" localSheetId="4">'[3]DCF old'!#REF!</definedName>
    <definedName name="Rem_curr_as" localSheetId="17">'[3]DCF old'!#REF!</definedName>
    <definedName name="Rem_curr_as" localSheetId="5">'[3]DCF old'!#REF!</definedName>
    <definedName name="Rem_curr_as" localSheetId="9">'[3]DCF old'!#REF!</definedName>
    <definedName name="Rem_curr_as" localSheetId="2">'[3]DCF old'!#REF!</definedName>
    <definedName name="Rem_curr_as" localSheetId="23">'[3]DCF old'!#REF!</definedName>
    <definedName name="Rem_curr_as">'[3]DCF old'!#REF!</definedName>
    <definedName name="rem_std" localSheetId="4">'[3]DCF old'!#REF!</definedName>
    <definedName name="rem_std" localSheetId="17">'[3]DCF old'!#REF!</definedName>
    <definedName name="rem_std" localSheetId="5">'[3]DCF old'!#REF!</definedName>
    <definedName name="rem_std" localSheetId="9">'[3]DCF old'!#REF!</definedName>
    <definedName name="rem_std" localSheetId="2">'[3]DCF old'!#REF!</definedName>
    <definedName name="rem_std" localSheetId="23">'[3]DCF old'!#REF!</definedName>
    <definedName name="rem_std">'[3]DCF old'!#REF!</definedName>
    <definedName name="rental_costs_1985" localSheetId="4">[15]Global!#REF!</definedName>
    <definedName name="rental_costs_1985" localSheetId="17">[15]Global!#REF!</definedName>
    <definedName name="rental_costs_1985" localSheetId="5">[15]Global!#REF!</definedName>
    <definedName name="rental_costs_1985" localSheetId="9">[15]Global!#REF!</definedName>
    <definedName name="rental_costs_1985" localSheetId="2">[15]Global!#REF!</definedName>
    <definedName name="rental_costs_1985" localSheetId="23">[15]Global!#REF!</definedName>
    <definedName name="rental_costs_1985">[15]Global!#REF!</definedName>
    <definedName name="rental_costs_1986" localSheetId="4">[15]Global!#REF!</definedName>
    <definedName name="rental_costs_1986" localSheetId="17">[15]Global!#REF!</definedName>
    <definedName name="rental_costs_1986" localSheetId="5">[15]Global!#REF!</definedName>
    <definedName name="rental_costs_1986" localSheetId="9">[15]Global!#REF!</definedName>
    <definedName name="rental_costs_1986" localSheetId="2">[15]Global!#REF!</definedName>
    <definedName name="rental_costs_1986" localSheetId="23">[15]Global!#REF!</definedName>
    <definedName name="rental_costs_1986">[15]Global!#REF!</definedName>
    <definedName name="rental_costs_1987" localSheetId="4">[15]Global!#REF!</definedName>
    <definedName name="rental_costs_1987" localSheetId="17">[15]Global!#REF!</definedName>
    <definedName name="rental_costs_1987" localSheetId="5">[15]Global!#REF!</definedName>
    <definedName name="rental_costs_1987" localSheetId="9">[15]Global!#REF!</definedName>
    <definedName name="rental_costs_1987" localSheetId="2">[15]Global!#REF!</definedName>
    <definedName name="rental_costs_1987" localSheetId="23">[15]Global!#REF!</definedName>
    <definedName name="rental_costs_1987">[15]Global!#REF!</definedName>
    <definedName name="rental_costs_1988" localSheetId="4">[15]Global!#REF!</definedName>
    <definedName name="rental_costs_1988" localSheetId="17">[15]Global!#REF!</definedName>
    <definedName name="rental_costs_1988" localSheetId="5">[15]Global!#REF!</definedName>
    <definedName name="rental_costs_1988" localSheetId="9">[15]Global!#REF!</definedName>
    <definedName name="rental_costs_1988" localSheetId="2">[15]Global!#REF!</definedName>
    <definedName name="rental_costs_1988" localSheetId="23">[15]Global!#REF!</definedName>
    <definedName name="rental_costs_1988">[15]Global!#REF!</definedName>
    <definedName name="rental_costs_1989" localSheetId="4">[15]Global!#REF!</definedName>
    <definedName name="rental_costs_1989" localSheetId="17">[15]Global!#REF!</definedName>
    <definedName name="rental_costs_1989" localSheetId="5">[15]Global!#REF!</definedName>
    <definedName name="rental_costs_1989" localSheetId="9">[15]Global!#REF!</definedName>
    <definedName name="rental_costs_1989" localSheetId="2">[15]Global!#REF!</definedName>
    <definedName name="rental_costs_1989" localSheetId="23">[15]Global!#REF!</definedName>
    <definedName name="rental_costs_1989">[15]Global!#REF!</definedName>
    <definedName name="rental_costs_1990" localSheetId="4">[15]Global!#REF!</definedName>
    <definedName name="rental_costs_1990" localSheetId="17">[15]Global!#REF!</definedName>
    <definedName name="rental_costs_1990" localSheetId="5">[15]Global!#REF!</definedName>
    <definedName name="rental_costs_1990" localSheetId="9">[15]Global!#REF!</definedName>
    <definedName name="rental_costs_1990" localSheetId="2">[15]Global!#REF!</definedName>
    <definedName name="rental_costs_1990" localSheetId="23">[15]Global!#REF!</definedName>
    <definedName name="rental_costs_1990">[15]Global!#REF!</definedName>
    <definedName name="rental_costs_1991" localSheetId="4">[15]Global!#REF!</definedName>
    <definedName name="rental_costs_1991" localSheetId="17">[15]Global!#REF!</definedName>
    <definedName name="rental_costs_1991" localSheetId="5">[15]Global!#REF!</definedName>
    <definedName name="rental_costs_1991" localSheetId="9">[15]Global!#REF!</definedName>
    <definedName name="rental_costs_1991" localSheetId="2">[15]Global!#REF!</definedName>
    <definedName name="rental_costs_1991" localSheetId="23">[15]Global!#REF!</definedName>
    <definedName name="rental_costs_1991">[15]Global!#REF!</definedName>
    <definedName name="rental_costs_1992" localSheetId="4">[15]Global!#REF!</definedName>
    <definedName name="rental_costs_1992" localSheetId="17">[15]Global!#REF!</definedName>
    <definedName name="rental_costs_1992" localSheetId="5">[15]Global!#REF!</definedName>
    <definedName name="rental_costs_1992" localSheetId="9">[15]Global!#REF!</definedName>
    <definedName name="rental_costs_1992" localSheetId="2">[15]Global!#REF!</definedName>
    <definedName name="rental_costs_1992" localSheetId="23">[15]Global!#REF!</definedName>
    <definedName name="rental_costs_1992">[15]Global!#REF!</definedName>
    <definedName name="rental_costs_1993" localSheetId="4">[15]Global!#REF!</definedName>
    <definedName name="rental_costs_1993" localSheetId="17">[15]Global!#REF!</definedName>
    <definedName name="rental_costs_1993" localSheetId="5">[15]Global!#REF!</definedName>
    <definedName name="rental_costs_1993" localSheetId="9">[15]Global!#REF!</definedName>
    <definedName name="rental_costs_1993" localSheetId="2">[15]Global!#REF!</definedName>
    <definedName name="rental_costs_1993" localSheetId="23">[15]Global!#REF!</definedName>
    <definedName name="rental_costs_1993">[15]Global!#REF!</definedName>
    <definedName name="rental_costs_1994" localSheetId="4">[15]Global!#REF!</definedName>
    <definedName name="rental_costs_1994" localSheetId="17">[15]Global!#REF!</definedName>
    <definedName name="rental_costs_1994" localSheetId="5">[15]Global!#REF!</definedName>
    <definedName name="rental_costs_1994" localSheetId="9">[15]Global!#REF!</definedName>
    <definedName name="rental_costs_1994" localSheetId="2">[15]Global!#REF!</definedName>
    <definedName name="rental_costs_1994" localSheetId="23">[15]Global!#REF!</definedName>
    <definedName name="rental_costs_1994">[15]Global!#REF!</definedName>
    <definedName name="rental_costs_1995" localSheetId="4">[15]Global!#REF!</definedName>
    <definedName name="rental_costs_1995" localSheetId="17">[15]Global!#REF!</definedName>
    <definedName name="rental_costs_1995" localSheetId="5">[15]Global!#REF!</definedName>
    <definedName name="rental_costs_1995" localSheetId="9">[15]Global!#REF!</definedName>
    <definedName name="rental_costs_1995" localSheetId="2">[15]Global!#REF!</definedName>
    <definedName name="rental_costs_1995" localSheetId="23">[15]Global!#REF!</definedName>
    <definedName name="rental_costs_1995">[15]Global!#REF!</definedName>
    <definedName name="rental_costs_1996" localSheetId="4">[15]Global!#REF!</definedName>
    <definedName name="rental_costs_1996" localSheetId="17">[15]Global!#REF!</definedName>
    <definedName name="rental_costs_1996" localSheetId="5">[15]Global!#REF!</definedName>
    <definedName name="rental_costs_1996" localSheetId="9">[15]Global!#REF!</definedName>
    <definedName name="rental_costs_1996" localSheetId="2">[15]Global!#REF!</definedName>
    <definedName name="rental_costs_1996" localSheetId="23">[15]Global!#REF!</definedName>
    <definedName name="rental_costs_1996">[15]Global!#REF!</definedName>
    <definedName name="rental_costs_1997" localSheetId="4">[15]Global!#REF!</definedName>
    <definedName name="rental_costs_1997" localSheetId="17">[15]Global!#REF!</definedName>
    <definedName name="rental_costs_1997" localSheetId="5">[15]Global!#REF!</definedName>
    <definedName name="rental_costs_1997" localSheetId="9">[15]Global!#REF!</definedName>
    <definedName name="rental_costs_1997" localSheetId="2">[15]Global!#REF!</definedName>
    <definedName name="rental_costs_1997" localSheetId="23">[15]Global!#REF!</definedName>
    <definedName name="rental_costs_1997">[15]Global!#REF!</definedName>
    <definedName name="rental_costs_1998" localSheetId="4">[15]Global!#REF!</definedName>
    <definedName name="rental_costs_1998" localSheetId="17">[15]Global!#REF!</definedName>
    <definedName name="rental_costs_1998" localSheetId="5">[15]Global!#REF!</definedName>
    <definedName name="rental_costs_1998" localSheetId="9">[15]Global!#REF!</definedName>
    <definedName name="rental_costs_1998" localSheetId="2">[15]Global!#REF!</definedName>
    <definedName name="rental_costs_1998" localSheetId="23">[15]Global!#REF!</definedName>
    <definedName name="rental_costs_1998">[15]Global!#REF!</definedName>
    <definedName name="rental_costs_1999" localSheetId="4">[15]Global!#REF!</definedName>
    <definedName name="rental_costs_1999" localSheetId="17">[15]Global!#REF!</definedName>
    <definedName name="rental_costs_1999" localSheetId="5">[15]Global!#REF!</definedName>
    <definedName name="rental_costs_1999" localSheetId="9">[15]Global!#REF!</definedName>
    <definedName name="rental_costs_1999" localSheetId="2">[15]Global!#REF!</definedName>
    <definedName name="rental_costs_1999" localSheetId="23">[15]Global!#REF!</definedName>
    <definedName name="rental_costs_1999">[15]Global!#REF!</definedName>
    <definedName name="rental_costs_2000" localSheetId="4">[15]Global!#REF!</definedName>
    <definedName name="rental_costs_2000" localSheetId="17">[15]Global!#REF!</definedName>
    <definedName name="rental_costs_2000" localSheetId="5">[15]Global!#REF!</definedName>
    <definedName name="rental_costs_2000" localSheetId="9">[15]Global!#REF!</definedName>
    <definedName name="rental_costs_2000" localSheetId="2">[15]Global!#REF!</definedName>
    <definedName name="rental_costs_2000" localSheetId="23">[15]Global!#REF!</definedName>
    <definedName name="rental_costs_2000">[15]Global!#REF!</definedName>
    <definedName name="rental_costs_2001" localSheetId="4">[15]Global!#REF!</definedName>
    <definedName name="rental_costs_2001" localSheetId="17">[15]Global!#REF!</definedName>
    <definedName name="rental_costs_2001" localSheetId="5">[15]Global!#REF!</definedName>
    <definedName name="rental_costs_2001" localSheetId="9">[15]Global!#REF!</definedName>
    <definedName name="rental_costs_2001" localSheetId="2">[15]Global!#REF!</definedName>
    <definedName name="rental_costs_2001" localSheetId="23">[15]Global!#REF!</definedName>
    <definedName name="rental_costs_2001">[15]Global!#REF!</definedName>
    <definedName name="rental_costs_2002" localSheetId="4">[15]Global!#REF!</definedName>
    <definedName name="rental_costs_2002" localSheetId="17">[15]Global!#REF!</definedName>
    <definedName name="rental_costs_2002" localSheetId="5">[15]Global!#REF!</definedName>
    <definedName name="rental_costs_2002" localSheetId="9">[15]Global!#REF!</definedName>
    <definedName name="rental_costs_2002" localSheetId="2">[15]Global!#REF!</definedName>
    <definedName name="rental_costs_2002" localSheetId="23">[15]Global!#REF!</definedName>
    <definedName name="rental_costs_2002">[15]Global!#REF!</definedName>
    <definedName name="rental_costs_2003" localSheetId="4">[15]Global!#REF!</definedName>
    <definedName name="rental_costs_2003" localSheetId="17">[15]Global!#REF!</definedName>
    <definedName name="rental_costs_2003" localSheetId="5">[15]Global!#REF!</definedName>
    <definedName name="rental_costs_2003" localSheetId="9">[15]Global!#REF!</definedName>
    <definedName name="rental_costs_2003" localSheetId="2">[15]Global!#REF!</definedName>
    <definedName name="rental_costs_2003" localSheetId="23">[15]Global!#REF!</definedName>
    <definedName name="rental_costs_2003">[15]Global!#REF!</definedName>
    <definedName name="rental_costs_2004" localSheetId="4">[15]Global!#REF!</definedName>
    <definedName name="rental_costs_2004" localSheetId="17">[15]Global!#REF!</definedName>
    <definedName name="rental_costs_2004" localSheetId="5">[15]Global!#REF!</definedName>
    <definedName name="rental_costs_2004" localSheetId="9">[15]Global!#REF!</definedName>
    <definedName name="rental_costs_2004" localSheetId="2">[15]Global!#REF!</definedName>
    <definedName name="rental_costs_2004" localSheetId="23">[15]Global!#REF!</definedName>
    <definedName name="rental_costs_2004">[15]Global!#REF!</definedName>
    <definedName name="rental_costs_2005" localSheetId="4">[15]Global!#REF!</definedName>
    <definedName name="rental_costs_2005" localSheetId="17">[15]Global!#REF!</definedName>
    <definedName name="rental_costs_2005" localSheetId="5">[15]Global!#REF!</definedName>
    <definedName name="rental_costs_2005" localSheetId="9">[15]Global!#REF!</definedName>
    <definedName name="rental_costs_2005" localSheetId="2">[15]Global!#REF!</definedName>
    <definedName name="rental_costs_2005" localSheetId="23">[15]Global!#REF!</definedName>
    <definedName name="rental_costs_2005">[15]Global!#REF!</definedName>
    <definedName name="rental_costs_2006" localSheetId="4">[15]Global!#REF!</definedName>
    <definedName name="rental_costs_2006" localSheetId="17">[15]Global!#REF!</definedName>
    <definedName name="rental_costs_2006" localSheetId="5">[15]Global!#REF!</definedName>
    <definedName name="rental_costs_2006" localSheetId="9">[15]Global!#REF!</definedName>
    <definedName name="rental_costs_2006" localSheetId="2">[15]Global!#REF!</definedName>
    <definedName name="rental_costs_2006" localSheetId="23">[15]Global!#REF!</definedName>
    <definedName name="rental_costs_2006">[15]Global!#REF!</definedName>
    <definedName name="rental_costs_2007" localSheetId="4">[15]Global!#REF!</definedName>
    <definedName name="rental_costs_2007" localSheetId="17">[15]Global!#REF!</definedName>
    <definedName name="rental_costs_2007" localSheetId="5">[15]Global!#REF!</definedName>
    <definedName name="rental_costs_2007" localSheetId="9">[15]Global!#REF!</definedName>
    <definedName name="rental_costs_2007" localSheetId="2">[15]Global!#REF!</definedName>
    <definedName name="rental_costs_2007" localSheetId="23">[15]Global!#REF!</definedName>
    <definedName name="rental_costs_2007">[15]Global!#REF!</definedName>
    <definedName name="rental_costs_2008" localSheetId="4">[15]Global!#REF!</definedName>
    <definedName name="rental_costs_2008" localSheetId="17">[15]Global!#REF!</definedName>
    <definedName name="rental_costs_2008" localSheetId="5">[15]Global!#REF!</definedName>
    <definedName name="rental_costs_2008" localSheetId="9">[15]Global!#REF!</definedName>
    <definedName name="rental_costs_2008" localSheetId="2">[15]Global!#REF!</definedName>
    <definedName name="rental_costs_2008" localSheetId="23">[15]Global!#REF!</definedName>
    <definedName name="rental_costs_2008">[15]Global!#REF!</definedName>
    <definedName name="rental_costs_2009" localSheetId="4">[15]Global!#REF!</definedName>
    <definedName name="rental_costs_2009" localSheetId="17">[15]Global!#REF!</definedName>
    <definedName name="rental_costs_2009" localSheetId="5">[15]Global!#REF!</definedName>
    <definedName name="rental_costs_2009" localSheetId="9">[15]Global!#REF!</definedName>
    <definedName name="rental_costs_2009" localSheetId="2">[15]Global!#REF!</definedName>
    <definedName name="rental_costs_2009" localSheetId="23">[15]Global!#REF!</definedName>
    <definedName name="rental_costs_2009">[15]Global!#REF!</definedName>
    <definedName name="rental_costs_2010" localSheetId="4">[15]Global!#REF!</definedName>
    <definedName name="rental_costs_2010" localSheetId="17">[15]Global!#REF!</definedName>
    <definedName name="rental_costs_2010" localSheetId="5">[15]Global!#REF!</definedName>
    <definedName name="rental_costs_2010" localSheetId="9">[15]Global!#REF!</definedName>
    <definedName name="rental_costs_2010" localSheetId="2">[15]Global!#REF!</definedName>
    <definedName name="rental_costs_2010" localSheetId="23">[15]Global!#REF!</definedName>
    <definedName name="rental_costs_2010">[15]Global!#REF!</definedName>
    <definedName name="rental_costs_comm" localSheetId="4">[15]Global!#REF!</definedName>
    <definedName name="rental_costs_comm" localSheetId="17">[15]Global!#REF!</definedName>
    <definedName name="rental_costs_comm" localSheetId="5">[15]Global!#REF!</definedName>
    <definedName name="rental_costs_comm" localSheetId="9">[15]Global!#REF!</definedName>
    <definedName name="rental_costs_comm" localSheetId="2">[15]Global!#REF!</definedName>
    <definedName name="rental_costs_comm" localSheetId="23">[15]Global!#REF!</definedName>
    <definedName name="rental_costs_comm">[15]Global!#REF!</definedName>
    <definedName name="rep_all" localSheetId="4">#REF!</definedName>
    <definedName name="rep_all" localSheetId="17">#REF!</definedName>
    <definedName name="rep_all" localSheetId="5">#REF!</definedName>
    <definedName name="rep_all" localSheetId="9">#REF!</definedName>
    <definedName name="rep_all" localSheetId="2">#REF!</definedName>
    <definedName name="rep_all" localSheetId="23">#REF!</definedName>
    <definedName name="rep_all">#REF!</definedName>
    <definedName name="rep_date" localSheetId="4">#REF!</definedName>
    <definedName name="rep_date" localSheetId="17">#REF!</definedName>
    <definedName name="rep_date" localSheetId="5">#REF!</definedName>
    <definedName name="rep_date" localSheetId="9">#REF!</definedName>
    <definedName name="rep_date" localSheetId="2">#REF!</definedName>
    <definedName name="rep_date" localSheetId="23">#REF!</definedName>
    <definedName name="rep_date">#REF!</definedName>
    <definedName name="rep_keyvals" localSheetId="4">#REF!</definedName>
    <definedName name="rep_keyvals" localSheetId="17">#REF!</definedName>
    <definedName name="rep_keyvals" localSheetId="5">#REF!</definedName>
    <definedName name="rep_keyvals" localSheetId="9">#REF!</definedName>
    <definedName name="rep_keyvals" localSheetId="2">#REF!</definedName>
    <definedName name="rep_keyvals" localSheetId="23">#REF!</definedName>
    <definedName name="rep_keyvals">#REF!</definedName>
    <definedName name="rep_pagehead" localSheetId="4">#REF!</definedName>
    <definedName name="rep_pagehead" localSheetId="17">#REF!</definedName>
    <definedName name="rep_pagehead" localSheetId="5">#REF!</definedName>
    <definedName name="rep_pagehead" localSheetId="9">#REF!</definedName>
    <definedName name="rep_pagehead" localSheetId="2">#REF!</definedName>
    <definedName name="rep_pagehead" localSheetId="23">#REF!</definedName>
    <definedName name="rep_pagehead">#REF!</definedName>
    <definedName name="rep_per" localSheetId="4">'[3]DCF old'!#REF!</definedName>
    <definedName name="rep_per" localSheetId="17">'[3]DCF old'!#REF!</definedName>
    <definedName name="rep_per" localSheetId="5">'[3]DCF old'!#REF!</definedName>
    <definedName name="rep_per" localSheetId="9">'[3]DCF old'!#REF!</definedName>
    <definedName name="rep_per" localSheetId="2">'[3]DCF old'!#REF!</definedName>
    <definedName name="rep_per" localSheetId="23">'[3]DCF old'!#REF!</definedName>
    <definedName name="rep_per">'[3]DCF old'!#REF!</definedName>
    <definedName name="rep_stockdata" localSheetId="4">#REF!</definedName>
    <definedName name="rep_stockdata" localSheetId="17">#REF!</definedName>
    <definedName name="rep_stockdata" localSheetId="5">#REF!</definedName>
    <definedName name="rep_stockdata" localSheetId="9">#REF!</definedName>
    <definedName name="rep_stockdata" localSheetId="2">#REF!</definedName>
    <definedName name="rep_stockdata" localSheetId="23">#REF!</definedName>
    <definedName name="rep_stockdata">#REF!</definedName>
    <definedName name="rep_stocks" localSheetId="4">#REF!</definedName>
    <definedName name="rep_stocks" localSheetId="17">#REF!</definedName>
    <definedName name="rep_stocks" localSheetId="5">#REF!</definedName>
    <definedName name="rep_stocks" localSheetId="9">#REF!</definedName>
    <definedName name="rep_stocks" localSheetId="2">#REF!</definedName>
    <definedName name="rep_stocks" localSheetId="23">#REF!</definedName>
    <definedName name="rep_stocks">#REF!</definedName>
    <definedName name="rep_sva" localSheetId="4">#REF!</definedName>
    <definedName name="rep_sva" localSheetId="17">#REF!</definedName>
    <definedName name="rep_sva" localSheetId="5">#REF!</definedName>
    <definedName name="rep_sva" localSheetId="9">#REF!</definedName>
    <definedName name="rep_sva" localSheetId="2">#REF!</definedName>
    <definedName name="rep_sva" localSheetId="23">#REF!</definedName>
    <definedName name="rep_sva">#REF!</definedName>
    <definedName name="rep_type" localSheetId="4">'[3]DCF old'!#REF!</definedName>
    <definedName name="rep_type" localSheetId="17">'[3]DCF old'!#REF!</definedName>
    <definedName name="rep_type" localSheetId="5">'[3]DCF old'!#REF!</definedName>
    <definedName name="rep_type" localSheetId="9">'[3]DCF old'!#REF!</definedName>
    <definedName name="rep_type" localSheetId="2">'[3]DCF old'!#REF!</definedName>
    <definedName name="rep_type" localSheetId="23">'[3]DCF old'!#REF!</definedName>
    <definedName name="rep_type">'[3]DCF old'!#REF!</definedName>
    <definedName name="Report_Version_4">"A1"</definedName>
    <definedName name="REPORTED_PRETAX_PROFIT" localSheetId="4">#REF!</definedName>
    <definedName name="REPORTED_PRETAX_PROFIT" localSheetId="17">#REF!</definedName>
    <definedName name="REPORTED_PRETAX_PROFIT" localSheetId="5">#REF!</definedName>
    <definedName name="REPORTED_PRETAX_PROFIT" localSheetId="9">#REF!</definedName>
    <definedName name="REPORTED_PRETAX_PROFIT" localSheetId="2">#REF!</definedName>
    <definedName name="REPORTED_PRETAX_PROFIT" localSheetId="23">#REF!</definedName>
    <definedName name="REPORTED_PRETAX_PROFIT">#REF!</definedName>
    <definedName name="Required_cash">'[8]Invested capital_VDF'!$C$6:$AU$6</definedName>
    <definedName name="Required_cash_percent">'[8]Invested capital_VDF'!$A$9</definedName>
    <definedName name="res00">[7]Gunnsva!$H$34</definedName>
    <definedName name="Residual_Value">[8]DCF_VDF!$C$29:$AZ$29</definedName>
    <definedName name="Restricted_equity" localSheetId="4">#REF!</definedName>
    <definedName name="Restricted_equity" localSheetId="17">#REF!</definedName>
    <definedName name="Restricted_equity" localSheetId="5">#REF!</definedName>
    <definedName name="Restricted_equity" localSheetId="9">#REF!</definedName>
    <definedName name="Restricted_equity" localSheetId="2">#REF!</definedName>
    <definedName name="Restricted_equity" localSheetId="23">#REF!</definedName>
    <definedName name="Restricted_equity">#REF!</definedName>
    <definedName name="Restructuring" localSheetId="4">#REF!</definedName>
    <definedName name="Restructuring" localSheetId="17">#REF!</definedName>
    <definedName name="Restructuring" localSheetId="5">#REF!</definedName>
    <definedName name="Restructuring" localSheetId="9">#REF!</definedName>
    <definedName name="Restructuring" localSheetId="2">#REF!</definedName>
    <definedName name="Restructuring" localSheetId="23">#REF!</definedName>
    <definedName name="Restructuring">#REF!</definedName>
    <definedName name="Restructuring_charges" localSheetId="4">'[8]Invested capital_VDF'!#REF!</definedName>
    <definedName name="Restructuring_charges" localSheetId="17">'[8]Invested capital_VDF'!#REF!</definedName>
    <definedName name="Restructuring_charges" localSheetId="5">'[8]Invested capital_VDF'!#REF!</definedName>
    <definedName name="Restructuring_charges" localSheetId="9">'[8]Invested capital_VDF'!#REF!</definedName>
    <definedName name="Restructuring_charges" localSheetId="2">'[8]Invested capital_VDF'!#REF!</definedName>
    <definedName name="Restructuring_charges" localSheetId="23">'[8]Invested capital_VDF'!#REF!</definedName>
    <definedName name="Restructuring_charges">'[8]Invested capital_VDF'!#REF!</definedName>
    <definedName name="Restructuring_charges_growth_fore">[8]Forecasts_VDF!$H$165:$K$165</definedName>
    <definedName name="reuter" localSheetId="4">#REF!</definedName>
    <definedName name="reuter" localSheetId="17">#REF!</definedName>
    <definedName name="reuter" localSheetId="5">#REF!</definedName>
    <definedName name="reuter" localSheetId="9">#REF!</definedName>
    <definedName name="reuter" localSheetId="2">#REF!</definedName>
    <definedName name="reuter" localSheetId="23">#REF!</definedName>
    <definedName name="reuter">#REF!</definedName>
    <definedName name="reuters">[10]Sheet1!$L$2</definedName>
    <definedName name="revenue_per_ASK_1985" localSheetId="4">[15]Global!#REF!</definedName>
    <definedName name="revenue_per_ASK_1985" localSheetId="17">[15]Global!#REF!</definedName>
    <definedName name="revenue_per_ASK_1985" localSheetId="5">[15]Global!#REF!</definedName>
    <definedName name="revenue_per_ASK_1985" localSheetId="9">[15]Global!#REF!</definedName>
    <definedName name="revenue_per_ASK_1985" localSheetId="2">[15]Global!#REF!</definedName>
    <definedName name="revenue_per_ASK_1985" localSheetId="23">[15]Global!#REF!</definedName>
    <definedName name="revenue_per_ASK_1985">[15]Global!#REF!</definedName>
    <definedName name="revenue_per_ASK_1986" localSheetId="4">[15]Global!#REF!</definedName>
    <definedName name="revenue_per_ASK_1986" localSheetId="17">[15]Global!#REF!</definedName>
    <definedName name="revenue_per_ASK_1986" localSheetId="5">[15]Global!#REF!</definedName>
    <definedName name="revenue_per_ASK_1986" localSheetId="9">[15]Global!#REF!</definedName>
    <definedName name="revenue_per_ASK_1986" localSheetId="2">[15]Global!#REF!</definedName>
    <definedName name="revenue_per_ASK_1986" localSheetId="23">[15]Global!#REF!</definedName>
    <definedName name="revenue_per_ASK_1986">[15]Global!#REF!</definedName>
    <definedName name="revenue_per_ASK_1987" localSheetId="4">[15]Global!#REF!</definedName>
    <definedName name="revenue_per_ASK_1987" localSheetId="17">[15]Global!#REF!</definedName>
    <definedName name="revenue_per_ASK_1987" localSheetId="5">[15]Global!#REF!</definedName>
    <definedName name="revenue_per_ASK_1987" localSheetId="9">[15]Global!#REF!</definedName>
    <definedName name="revenue_per_ASK_1987" localSheetId="2">[15]Global!#REF!</definedName>
    <definedName name="revenue_per_ASK_1987" localSheetId="23">[15]Global!#REF!</definedName>
    <definedName name="revenue_per_ASK_1987">[15]Global!#REF!</definedName>
    <definedName name="revenue_per_ASK_1988" localSheetId="4">[15]Global!#REF!</definedName>
    <definedName name="revenue_per_ASK_1988" localSheetId="17">[15]Global!#REF!</definedName>
    <definedName name="revenue_per_ASK_1988" localSheetId="5">[15]Global!#REF!</definedName>
    <definedName name="revenue_per_ASK_1988" localSheetId="9">[15]Global!#REF!</definedName>
    <definedName name="revenue_per_ASK_1988" localSheetId="2">[15]Global!#REF!</definedName>
    <definedName name="revenue_per_ASK_1988" localSheetId="23">[15]Global!#REF!</definedName>
    <definedName name="revenue_per_ASK_1988">[15]Global!#REF!</definedName>
    <definedName name="revenue_per_ASK_1989" localSheetId="4">[15]Global!#REF!</definedName>
    <definedName name="revenue_per_ASK_1989" localSheetId="17">[15]Global!#REF!</definedName>
    <definedName name="revenue_per_ASK_1989" localSheetId="5">[15]Global!#REF!</definedName>
    <definedName name="revenue_per_ASK_1989" localSheetId="9">[15]Global!#REF!</definedName>
    <definedName name="revenue_per_ASK_1989" localSheetId="2">[15]Global!#REF!</definedName>
    <definedName name="revenue_per_ASK_1989" localSheetId="23">[15]Global!#REF!</definedName>
    <definedName name="revenue_per_ASK_1989">[15]Global!#REF!</definedName>
    <definedName name="revenue_per_ASK_1990" localSheetId="4">[15]Global!#REF!</definedName>
    <definedName name="revenue_per_ASK_1990" localSheetId="17">[15]Global!#REF!</definedName>
    <definedName name="revenue_per_ASK_1990" localSheetId="5">[15]Global!#REF!</definedName>
    <definedName name="revenue_per_ASK_1990" localSheetId="9">[15]Global!#REF!</definedName>
    <definedName name="revenue_per_ASK_1990" localSheetId="2">[15]Global!#REF!</definedName>
    <definedName name="revenue_per_ASK_1990" localSheetId="23">[15]Global!#REF!</definedName>
    <definedName name="revenue_per_ASK_1990">[15]Global!#REF!</definedName>
    <definedName name="revenue_per_ASK_1991" localSheetId="4">[15]Global!#REF!</definedName>
    <definedName name="revenue_per_ASK_1991" localSheetId="17">[15]Global!#REF!</definedName>
    <definedName name="revenue_per_ASK_1991" localSheetId="5">[15]Global!#REF!</definedName>
    <definedName name="revenue_per_ASK_1991" localSheetId="9">[15]Global!#REF!</definedName>
    <definedName name="revenue_per_ASK_1991" localSheetId="2">[15]Global!#REF!</definedName>
    <definedName name="revenue_per_ASK_1991" localSheetId="23">[15]Global!#REF!</definedName>
    <definedName name="revenue_per_ASK_1991">[15]Global!#REF!</definedName>
    <definedName name="revenue_per_ASK_1992" localSheetId="4">[15]Global!#REF!</definedName>
    <definedName name="revenue_per_ASK_1992" localSheetId="17">[15]Global!#REF!</definedName>
    <definedName name="revenue_per_ASK_1992" localSheetId="5">[15]Global!#REF!</definedName>
    <definedName name="revenue_per_ASK_1992" localSheetId="9">[15]Global!#REF!</definedName>
    <definedName name="revenue_per_ASK_1992" localSheetId="2">[15]Global!#REF!</definedName>
    <definedName name="revenue_per_ASK_1992" localSheetId="23">[15]Global!#REF!</definedName>
    <definedName name="revenue_per_ASK_1992">[15]Global!#REF!</definedName>
    <definedName name="revenue_per_ASK_1993" localSheetId="4">[15]Global!#REF!</definedName>
    <definedName name="revenue_per_ASK_1993" localSheetId="17">[15]Global!#REF!</definedName>
    <definedName name="revenue_per_ASK_1993" localSheetId="5">[15]Global!#REF!</definedName>
    <definedName name="revenue_per_ASK_1993" localSheetId="9">[15]Global!#REF!</definedName>
    <definedName name="revenue_per_ASK_1993" localSheetId="2">[15]Global!#REF!</definedName>
    <definedName name="revenue_per_ASK_1993" localSheetId="23">[15]Global!#REF!</definedName>
    <definedName name="revenue_per_ASK_1993">[15]Global!#REF!</definedName>
    <definedName name="revenue_per_ASK_1994" localSheetId="4">[15]Global!#REF!</definedName>
    <definedName name="revenue_per_ASK_1994" localSheetId="17">[15]Global!#REF!</definedName>
    <definedName name="revenue_per_ASK_1994" localSheetId="5">[15]Global!#REF!</definedName>
    <definedName name="revenue_per_ASK_1994" localSheetId="9">[15]Global!#REF!</definedName>
    <definedName name="revenue_per_ASK_1994" localSheetId="2">[15]Global!#REF!</definedName>
    <definedName name="revenue_per_ASK_1994" localSheetId="23">[15]Global!#REF!</definedName>
    <definedName name="revenue_per_ASK_1994">[15]Global!#REF!</definedName>
    <definedName name="revenue_per_ASK_1995" localSheetId="4">[15]Global!#REF!</definedName>
    <definedName name="revenue_per_ASK_1995" localSheetId="17">[15]Global!#REF!</definedName>
    <definedName name="revenue_per_ASK_1995" localSheetId="5">[15]Global!#REF!</definedName>
    <definedName name="revenue_per_ASK_1995" localSheetId="9">[15]Global!#REF!</definedName>
    <definedName name="revenue_per_ASK_1995" localSheetId="2">[15]Global!#REF!</definedName>
    <definedName name="revenue_per_ASK_1995" localSheetId="23">[15]Global!#REF!</definedName>
    <definedName name="revenue_per_ASK_1995">[15]Global!#REF!</definedName>
    <definedName name="revenue_per_ASK_1996" localSheetId="4">[15]Global!#REF!</definedName>
    <definedName name="revenue_per_ASK_1996" localSheetId="17">[15]Global!#REF!</definedName>
    <definedName name="revenue_per_ASK_1996" localSheetId="5">[15]Global!#REF!</definedName>
    <definedName name="revenue_per_ASK_1996" localSheetId="9">[15]Global!#REF!</definedName>
    <definedName name="revenue_per_ASK_1996" localSheetId="2">[15]Global!#REF!</definedName>
    <definedName name="revenue_per_ASK_1996" localSheetId="23">[15]Global!#REF!</definedName>
    <definedName name="revenue_per_ASK_1996">[15]Global!#REF!</definedName>
    <definedName name="revenue_per_ASK_1997" localSheetId="4">[15]Global!#REF!</definedName>
    <definedName name="revenue_per_ASK_1997" localSheetId="17">[15]Global!#REF!</definedName>
    <definedName name="revenue_per_ASK_1997" localSheetId="5">[15]Global!#REF!</definedName>
    <definedName name="revenue_per_ASK_1997" localSheetId="9">[15]Global!#REF!</definedName>
    <definedName name="revenue_per_ASK_1997" localSheetId="2">[15]Global!#REF!</definedName>
    <definedName name="revenue_per_ASK_1997" localSheetId="23">[15]Global!#REF!</definedName>
    <definedName name="revenue_per_ASK_1997">[15]Global!#REF!</definedName>
    <definedName name="revenue_per_ASK_1998" localSheetId="4">[15]Global!#REF!</definedName>
    <definedName name="revenue_per_ASK_1998" localSheetId="17">[15]Global!#REF!</definedName>
    <definedName name="revenue_per_ASK_1998" localSheetId="5">[15]Global!#REF!</definedName>
    <definedName name="revenue_per_ASK_1998" localSheetId="9">[15]Global!#REF!</definedName>
    <definedName name="revenue_per_ASK_1998" localSheetId="2">[15]Global!#REF!</definedName>
    <definedName name="revenue_per_ASK_1998" localSheetId="23">[15]Global!#REF!</definedName>
    <definedName name="revenue_per_ASK_1998">[15]Global!#REF!</definedName>
    <definedName name="revenue_per_ASK_1999" localSheetId="4">[15]Global!#REF!</definedName>
    <definedName name="revenue_per_ASK_1999" localSheetId="17">[15]Global!#REF!</definedName>
    <definedName name="revenue_per_ASK_1999" localSheetId="5">[15]Global!#REF!</definedName>
    <definedName name="revenue_per_ASK_1999" localSheetId="9">[15]Global!#REF!</definedName>
    <definedName name="revenue_per_ASK_1999" localSheetId="2">[15]Global!#REF!</definedName>
    <definedName name="revenue_per_ASK_1999" localSheetId="23">[15]Global!#REF!</definedName>
    <definedName name="revenue_per_ASK_1999">[15]Global!#REF!</definedName>
    <definedName name="revenue_per_ASK_2000" localSheetId="4">[15]Global!#REF!</definedName>
    <definedName name="revenue_per_ASK_2000" localSheetId="17">[15]Global!#REF!</definedName>
    <definedName name="revenue_per_ASK_2000" localSheetId="5">[15]Global!#REF!</definedName>
    <definedName name="revenue_per_ASK_2000" localSheetId="9">[15]Global!#REF!</definedName>
    <definedName name="revenue_per_ASK_2000" localSheetId="2">[15]Global!#REF!</definedName>
    <definedName name="revenue_per_ASK_2000" localSheetId="23">[15]Global!#REF!</definedName>
    <definedName name="revenue_per_ASK_2000">[15]Global!#REF!</definedName>
    <definedName name="revenue_per_ASK_2001" localSheetId="4">[15]Global!#REF!</definedName>
    <definedName name="revenue_per_ASK_2001" localSheetId="17">[15]Global!#REF!</definedName>
    <definedName name="revenue_per_ASK_2001" localSheetId="5">[15]Global!#REF!</definedName>
    <definedName name="revenue_per_ASK_2001" localSheetId="9">[15]Global!#REF!</definedName>
    <definedName name="revenue_per_ASK_2001" localSheetId="2">[15]Global!#REF!</definedName>
    <definedName name="revenue_per_ASK_2001" localSheetId="23">[15]Global!#REF!</definedName>
    <definedName name="revenue_per_ASK_2001">[15]Global!#REF!</definedName>
    <definedName name="revenue_per_ASK_2002" localSheetId="4">[15]Global!#REF!</definedName>
    <definedName name="revenue_per_ASK_2002" localSheetId="17">[15]Global!#REF!</definedName>
    <definedName name="revenue_per_ASK_2002" localSheetId="5">[15]Global!#REF!</definedName>
    <definedName name="revenue_per_ASK_2002" localSheetId="9">[15]Global!#REF!</definedName>
    <definedName name="revenue_per_ASK_2002" localSheetId="2">[15]Global!#REF!</definedName>
    <definedName name="revenue_per_ASK_2002" localSheetId="23">[15]Global!#REF!</definedName>
    <definedName name="revenue_per_ASK_2002">[15]Global!#REF!</definedName>
    <definedName name="revenue_per_ASK_2003" localSheetId="4">[15]Global!#REF!</definedName>
    <definedName name="revenue_per_ASK_2003" localSheetId="17">[15]Global!#REF!</definedName>
    <definedName name="revenue_per_ASK_2003" localSheetId="5">[15]Global!#REF!</definedName>
    <definedName name="revenue_per_ASK_2003" localSheetId="9">[15]Global!#REF!</definedName>
    <definedName name="revenue_per_ASK_2003" localSheetId="2">[15]Global!#REF!</definedName>
    <definedName name="revenue_per_ASK_2003" localSheetId="23">[15]Global!#REF!</definedName>
    <definedName name="revenue_per_ASK_2003">[15]Global!#REF!</definedName>
    <definedName name="revenue_per_ASK_2004" localSheetId="4">[15]Global!#REF!</definedName>
    <definedName name="revenue_per_ASK_2004" localSheetId="17">[15]Global!#REF!</definedName>
    <definedName name="revenue_per_ASK_2004" localSheetId="5">[15]Global!#REF!</definedName>
    <definedName name="revenue_per_ASK_2004" localSheetId="9">[15]Global!#REF!</definedName>
    <definedName name="revenue_per_ASK_2004" localSheetId="2">[15]Global!#REF!</definedName>
    <definedName name="revenue_per_ASK_2004" localSheetId="23">[15]Global!#REF!</definedName>
    <definedName name="revenue_per_ASK_2004">[15]Global!#REF!</definedName>
    <definedName name="revenue_per_ASK_2005" localSheetId="4">[15]Global!#REF!</definedName>
    <definedName name="revenue_per_ASK_2005" localSheetId="17">[15]Global!#REF!</definedName>
    <definedName name="revenue_per_ASK_2005" localSheetId="5">[15]Global!#REF!</definedName>
    <definedName name="revenue_per_ASK_2005" localSheetId="9">[15]Global!#REF!</definedName>
    <definedName name="revenue_per_ASK_2005" localSheetId="2">[15]Global!#REF!</definedName>
    <definedName name="revenue_per_ASK_2005" localSheetId="23">[15]Global!#REF!</definedName>
    <definedName name="revenue_per_ASK_2005">[15]Global!#REF!</definedName>
    <definedName name="revenue_per_ASK_2006" localSheetId="4">[15]Global!#REF!</definedName>
    <definedName name="revenue_per_ASK_2006" localSheetId="17">[15]Global!#REF!</definedName>
    <definedName name="revenue_per_ASK_2006" localSheetId="5">[15]Global!#REF!</definedName>
    <definedName name="revenue_per_ASK_2006" localSheetId="9">[15]Global!#REF!</definedName>
    <definedName name="revenue_per_ASK_2006" localSheetId="2">[15]Global!#REF!</definedName>
    <definedName name="revenue_per_ASK_2006" localSheetId="23">[15]Global!#REF!</definedName>
    <definedName name="revenue_per_ASK_2006">[15]Global!#REF!</definedName>
    <definedName name="revenue_per_ASK_2007" localSheetId="4">[15]Global!#REF!</definedName>
    <definedName name="revenue_per_ASK_2007" localSheetId="17">[15]Global!#REF!</definedName>
    <definedName name="revenue_per_ASK_2007" localSheetId="5">[15]Global!#REF!</definedName>
    <definedName name="revenue_per_ASK_2007" localSheetId="9">[15]Global!#REF!</definedName>
    <definedName name="revenue_per_ASK_2007" localSheetId="2">[15]Global!#REF!</definedName>
    <definedName name="revenue_per_ASK_2007" localSheetId="23">[15]Global!#REF!</definedName>
    <definedName name="revenue_per_ASK_2007">[15]Global!#REF!</definedName>
    <definedName name="revenue_per_ASK_2008" localSheetId="4">[15]Global!#REF!</definedName>
    <definedName name="revenue_per_ASK_2008" localSheetId="17">[15]Global!#REF!</definedName>
    <definedName name="revenue_per_ASK_2008" localSheetId="5">[15]Global!#REF!</definedName>
    <definedName name="revenue_per_ASK_2008" localSheetId="9">[15]Global!#REF!</definedName>
    <definedName name="revenue_per_ASK_2008" localSheetId="2">[15]Global!#REF!</definedName>
    <definedName name="revenue_per_ASK_2008" localSheetId="23">[15]Global!#REF!</definedName>
    <definedName name="revenue_per_ASK_2008">[15]Global!#REF!</definedName>
    <definedName name="revenue_per_ASK_2009" localSheetId="4">[15]Global!#REF!</definedName>
    <definedName name="revenue_per_ASK_2009" localSheetId="17">[15]Global!#REF!</definedName>
    <definedName name="revenue_per_ASK_2009" localSheetId="5">[15]Global!#REF!</definedName>
    <definedName name="revenue_per_ASK_2009" localSheetId="9">[15]Global!#REF!</definedName>
    <definedName name="revenue_per_ASK_2009" localSheetId="2">[15]Global!#REF!</definedName>
    <definedName name="revenue_per_ASK_2009" localSheetId="23">[15]Global!#REF!</definedName>
    <definedName name="revenue_per_ASK_2009">[15]Global!#REF!</definedName>
    <definedName name="revenue_per_ASK_2010" localSheetId="4">[15]Global!#REF!</definedName>
    <definedName name="revenue_per_ASK_2010" localSheetId="17">[15]Global!#REF!</definedName>
    <definedName name="revenue_per_ASK_2010" localSheetId="5">[15]Global!#REF!</definedName>
    <definedName name="revenue_per_ASK_2010" localSheetId="9">[15]Global!#REF!</definedName>
    <definedName name="revenue_per_ASK_2010" localSheetId="2">[15]Global!#REF!</definedName>
    <definedName name="revenue_per_ASK_2010" localSheetId="23">[15]Global!#REF!</definedName>
    <definedName name="revenue_per_ASK_2010">[15]Global!#REF!</definedName>
    <definedName name="revenue_per_ASK_comm" localSheetId="4">[15]Global!#REF!</definedName>
    <definedName name="revenue_per_ASK_comm" localSheetId="17">[15]Global!#REF!</definedName>
    <definedName name="revenue_per_ASK_comm" localSheetId="5">[15]Global!#REF!</definedName>
    <definedName name="revenue_per_ASK_comm" localSheetId="9">[15]Global!#REF!</definedName>
    <definedName name="revenue_per_ASK_comm" localSheetId="2">[15]Global!#REF!</definedName>
    <definedName name="revenue_per_ASK_comm" localSheetId="23">[15]Global!#REF!</definedName>
    <definedName name="revenue_per_ASK_comm">[15]Global!#REF!</definedName>
    <definedName name="revenue_per_ASM_1985" localSheetId="4">[15]Global!#REF!</definedName>
    <definedName name="revenue_per_ASM_1985" localSheetId="17">[15]Global!#REF!</definedName>
    <definedName name="revenue_per_ASM_1985" localSheetId="5">[15]Global!#REF!</definedName>
    <definedName name="revenue_per_ASM_1985" localSheetId="9">[15]Global!#REF!</definedName>
    <definedName name="revenue_per_ASM_1985" localSheetId="2">[15]Global!#REF!</definedName>
    <definedName name="revenue_per_ASM_1985" localSheetId="23">[15]Global!#REF!</definedName>
    <definedName name="revenue_per_ASM_1985">[15]Global!#REF!</definedName>
    <definedName name="revenue_per_ASM_1986" localSheetId="4">[15]Global!#REF!</definedName>
    <definedName name="revenue_per_ASM_1986" localSheetId="17">[15]Global!#REF!</definedName>
    <definedName name="revenue_per_ASM_1986" localSheetId="5">[15]Global!#REF!</definedName>
    <definedName name="revenue_per_ASM_1986" localSheetId="9">[15]Global!#REF!</definedName>
    <definedName name="revenue_per_ASM_1986" localSheetId="2">[15]Global!#REF!</definedName>
    <definedName name="revenue_per_ASM_1986" localSheetId="23">[15]Global!#REF!</definedName>
    <definedName name="revenue_per_ASM_1986">[15]Global!#REF!</definedName>
    <definedName name="revenue_per_ASM_1987" localSheetId="4">[15]Global!#REF!</definedName>
    <definedName name="revenue_per_ASM_1987" localSheetId="17">[15]Global!#REF!</definedName>
    <definedName name="revenue_per_ASM_1987" localSheetId="5">[15]Global!#REF!</definedName>
    <definedName name="revenue_per_ASM_1987" localSheetId="9">[15]Global!#REF!</definedName>
    <definedName name="revenue_per_ASM_1987" localSheetId="2">[15]Global!#REF!</definedName>
    <definedName name="revenue_per_ASM_1987" localSheetId="23">[15]Global!#REF!</definedName>
    <definedName name="revenue_per_ASM_1987">[15]Global!#REF!</definedName>
    <definedName name="revenue_per_ASM_1988" localSheetId="4">[15]Global!#REF!</definedName>
    <definedName name="revenue_per_ASM_1988" localSheetId="17">[15]Global!#REF!</definedName>
    <definedName name="revenue_per_ASM_1988" localSheetId="5">[15]Global!#REF!</definedName>
    <definedName name="revenue_per_ASM_1988" localSheetId="9">[15]Global!#REF!</definedName>
    <definedName name="revenue_per_ASM_1988" localSheetId="2">[15]Global!#REF!</definedName>
    <definedName name="revenue_per_ASM_1988" localSheetId="23">[15]Global!#REF!</definedName>
    <definedName name="revenue_per_ASM_1988">[15]Global!#REF!</definedName>
    <definedName name="revenue_per_ASM_1989" localSheetId="4">[15]Global!#REF!</definedName>
    <definedName name="revenue_per_ASM_1989" localSheetId="17">[15]Global!#REF!</definedName>
    <definedName name="revenue_per_ASM_1989" localSheetId="5">[15]Global!#REF!</definedName>
    <definedName name="revenue_per_ASM_1989" localSheetId="9">[15]Global!#REF!</definedName>
    <definedName name="revenue_per_ASM_1989" localSheetId="2">[15]Global!#REF!</definedName>
    <definedName name="revenue_per_ASM_1989" localSheetId="23">[15]Global!#REF!</definedName>
    <definedName name="revenue_per_ASM_1989">[15]Global!#REF!</definedName>
    <definedName name="revenue_per_ASM_1990" localSheetId="4">[15]Global!#REF!</definedName>
    <definedName name="revenue_per_ASM_1990" localSheetId="17">[15]Global!#REF!</definedName>
    <definedName name="revenue_per_ASM_1990" localSheetId="5">[15]Global!#REF!</definedName>
    <definedName name="revenue_per_ASM_1990" localSheetId="9">[15]Global!#REF!</definedName>
    <definedName name="revenue_per_ASM_1990" localSheetId="2">[15]Global!#REF!</definedName>
    <definedName name="revenue_per_ASM_1990" localSheetId="23">[15]Global!#REF!</definedName>
    <definedName name="revenue_per_ASM_1990">[15]Global!#REF!</definedName>
    <definedName name="revenue_per_ASM_1991" localSheetId="4">[15]Global!#REF!</definedName>
    <definedName name="revenue_per_ASM_1991" localSheetId="17">[15]Global!#REF!</definedName>
    <definedName name="revenue_per_ASM_1991" localSheetId="5">[15]Global!#REF!</definedName>
    <definedName name="revenue_per_ASM_1991" localSheetId="9">[15]Global!#REF!</definedName>
    <definedName name="revenue_per_ASM_1991" localSheetId="2">[15]Global!#REF!</definedName>
    <definedName name="revenue_per_ASM_1991" localSheetId="23">[15]Global!#REF!</definedName>
    <definedName name="revenue_per_ASM_1991">[15]Global!#REF!</definedName>
    <definedName name="revenue_per_ASM_1992" localSheetId="4">[15]Global!#REF!</definedName>
    <definedName name="revenue_per_ASM_1992" localSheetId="17">[15]Global!#REF!</definedName>
    <definedName name="revenue_per_ASM_1992" localSheetId="5">[15]Global!#REF!</definedName>
    <definedName name="revenue_per_ASM_1992" localSheetId="9">[15]Global!#REF!</definedName>
    <definedName name="revenue_per_ASM_1992" localSheetId="2">[15]Global!#REF!</definedName>
    <definedName name="revenue_per_ASM_1992" localSheetId="23">[15]Global!#REF!</definedName>
    <definedName name="revenue_per_ASM_1992">[15]Global!#REF!</definedName>
    <definedName name="revenue_per_ASM_1993" localSheetId="4">[15]Global!#REF!</definedName>
    <definedName name="revenue_per_ASM_1993" localSheetId="17">[15]Global!#REF!</definedName>
    <definedName name="revenue_per_ASM_1993" localSheetId="5">[15]Global!#REF!</definedName>
    <definedName name="revenue_per_ASM_1993" localSheetId="9">[15]Global!#REF!</definedName>
    <definedName name="revenue_per_ASM_1993" localSheetId="2">[15]Global!#REF!</definedName>
    <definedName name="revenue_per_ASM_1993" localSheetId="23">[15]Global!#REF!</definedName>
    <definedName name="revenue_per_ASM_1993">[15]Global!#REF!</definedName>
    <definedName name="revenue_per_ASM_1994" localSheetId="4">[15]Global!#REF!</definedName>
    <definedName name="revenue_per_ASM_1994" localSheetId="17">[15]Global!#REF!</definedName>
    <definedName name="revenue_per_ASM_1994" localSheetId="5">[15]Global!#REF!</definedName>
    <definedName name="revenue_per_ASM_1994" localSheetId="9">[15]Global!#REF!</definedName>
    <definedName name="revenue_per_ASM_1994" localSheetId="2">[15]Global!#REF!</definedName>
    <definedName name="revenue_per_ASM_1994" localSheetId="23">[15]Global!#REF!</definedName>
    <definedName name="revenue_per_ASM_1994">[15]Global!#REF!</definedName>
    <definedName name="revenue_per_ASM_1995" localSheetId="4">[15]Global!#REF!</definedName>
    <definedName name="revenue_per_ASM_1995" localSheetId="17">[15]Global!#REF!</definedName>
    <definedName name="revenue_per_ASM_1995" localSheetId="5">[15]Global!#REF!</definedName>
    <definedName name="revenue_per_ASM_1995" localSheetId="9">[15]Global!#REF!</definedName>
    <definedName name="revenue_per_ASM_1995" localSheetId="2">[15]Global!#REF!</definedName>
    <definedName name="revenue_per_ASM_1995" localSheetId="23">[15]Global!#REF!</definedName>
    <definedName name="revenue_per_ASM_1995">[15]Global!#REF!</definedName>
    <definedName name="revenue_per_ASM_1996" localSheetId="4">[15]Global!#REF!</definedName>
    <definedName name="revenue_per_ASM_1996" localSheetId="17">[15]Global!#REF!</definedName>
    <definedName name="revenue_per_ASM_1996" localSheetId="5">[15]Global!#REF!</definedName>
    <definedName name="revenue_per_ASM_1996" localSheetId="9">[15]Global!#REF!</definedName>
    <definedName name="revenue_per_ASM_1996" localSheetId="2">[15]Global!#REF!</definedName>
    <definedName name="revenue_per_ASM_1996" localSheetId="23">[15]Global!#REF!</definedName>
    <definedName name="revenue_per_ASM_1996">[15]Global!#REF!</definedName>
    <definedName name="revenue_per_ASM_1997" localSheetId="4">[15]Global!#REF!</definedName>
    <definedName name="revenue_per_ASM_1997" localSheetId="17">[15]Global!#REF!</definedName>
    <definedName name="revenue_per_ASM_1997" localSheetId="5">[15]Global!#REF!</definedName>
    <definedName name="revenue_per_ASM_1997" localSheetId="9">[15]Global!#REF!</definedName>
    <definedName name="revenue_per_ASM_1997" localSheetId="2">[15]Global!#REF!</definedName>
    <definedName name="revenue_per_ASM_1997" localSheetId="23">[15]Global!#REF!</definedName>
    <definedName name="revenue_per_ASM_1997">[15]Global!#REF!</definedName>
    <definedName name="revenue_per_ASM_1998" localSheetId="4">[15]Global!#REF!</definedName>
    <definedName name="revenue_per_ASM_1998" localSheetId="17">[15]Global!#REF!</definedName>
    <definedName name="revenue_per_ASM_1998" localSheetId="5">[15]Global!#REF!</definedName>
    <definedName name="revenue_per_ASM_1998" localSheetId="9">[15]Global!#REF!</definedName>
    <definedName name="revenue_per_ASM_1998" localSheetId="2">[15]Global!#REF!</definedName>
    <definedName name="revenue_per_ASM_1998" localSheetId="23">[15]Global!#REF!</definedName>
    <definedName name="revenue_per_ASM_1998">[15]Global!#REF!</definedName>
    <definedName name="revenue_per_ASM_1999" localSheetId="4">[15]Global!#REF!</definedName>
    <definedName name="revenue_per_ASM_1999" localSheetId="17">[15]Global!#REF!</definedName>
    <definedName name="revenue_per_ASM_1999" localSheetId="5">[15]Global!#REF!</definedName>
    <definedName name="revenue_per_ASM_1999" localSheetId="9">[15]Global!#REF!</definedName>
    <definedName name="revenue_per_ASM_1999" localSheetId="2">[15]Global!#REF!</definedName>
    <definedName name="revenue_per_ASM_1999" localSheetId="23">[15]Global!#REF!</definedName>
    <definedName name="revenue_per_ASM_1999">[15]Global!#REF!</definedName>
    <definedName name="revenue_per_ASM_2000" localSheetId="4">[15]Global!#REF!</definedName>
    <definedName name="revenue_per_ASM_2000" localSheetId="17">[15]Global!#REF!</definedName>
    <definedName name="revenue_per_ASM_2000" localSheetId="5">[15]Global!#REF!</definedName>
    <definedName name="revenue_per_ASM_2000" localSheetId="9">[15]Global!#REF!</definedName>
    <definedName name="revenue_per_ASM_2000" localSheetId="2">[15]Global!#REF!</definedName>
    <definedName name="revenue_per_ASM_2000" localSheetId="23">[15]Global!#REF!</definedName>
    <definedName name="revenue_per_ASM_2000">[15]Global!#REF!</definedName>
    <definedName name="revenue_per_ASM_2001" localSheetId="4">[15]Global!#REF!</definedName>
    <definedName name="revenue_per_ASM_2001" localSheetId="17">[15]Global!#REF!</definedName>
    <definedName name="revenue_per_ASM_2001" localSheetId="5">[15]Global!#REF!</definedName>
    <definedName name="revenue_per_ASM_2001" localSheetId="9">[15]Global!#REF!</definedName>
    <definedName name="revenue_per_ASM_2001" localSheetId="2">[15]Global!#REF!</definedName>
    <definedName name="revenue_per_ASM_2001" localSheetId="23">[15]Global!#REF!</definedName>
    <definedName name="revenue_per_ASM_2001">[15]Global!#REF!</definedName>
    <definedName name="revenue_per_ASM_2002" localSheetId="4">[15]Global!#REF!</definedName>
    <definedName name="revenue_per_ASM_2002" localSheetId="17">[15]Global!#REF!</definedName>
    <definedName name="revenue_per_ASM_2002" localSheetId="5">[15]Global!#REF!</definedName>
    <definedName name="revenue_per_ASM_2002" localSheetId="9">[15]Global!#REF!</definedName>
    <definedName name="revenue_per_ASM_2002" localSheetId="2">[15]Global!#REF!</definedName>
    <definedName name="revenue_per_ASM_2002" localSheetId="23">[15]Global!#REF!</definedName>
    <definedName name="revenue_per_ASM_2002">[15]Global!#REF!</definedName>
    <definedName name="revenue_per_ASM_2003" localSheetId="4">[15]Global!#REF!</definedName>
    <definedName name="revenue_per_ASM_2003" localSheetId="17">[15]Global!#REF!</definedName>
    <definedName name="revenue_per_ASM_2003" localSheetId="5">[15]Global!#REF!</definedName>
    <definedName name="revenue_per_ASM_2003" localSheetId="9">[15]Global!#REF!</definedName>
    <definedName name="revenue_per_ASM_2003" localSheetId="2">[15]Global!#REF!</definedName>
    <definedName name="revenue_per_ASM_2003" localSheetId="23">[15]Global!#REF!</definedName>
    <definedName name="revenue_per_ASM_2003">[15]Global!#REF!</definedName>
    <definedName name="revenue_per_ASM_2004" localSheetId="4">[15]Global!#REF!</definedName>
    <definedName name="revenue_per_ASM_2004" localSheetId="17">[15]Global!#REF!</definedName>
    <definedName name="revenue_per_ASM_2004" localSheetId="5">[15]Global!#REF!</definedName>
    <definedName name="revenue_per_ASM_2004" localSheetId="9">[15]Global!#REF!</definedName>
    <definedName name="revenue_per_ASM_2004" localSheetId="2">[15]Global!#REF!</definedName>
    <definedName name="revenue_per_ASM_2004" localSheetId="23">[15]Global!#REF!</definedName>
    <definedName name="revenue_per_ASM_2004">[15]Global!#REF!</definedName>
    <definedName name="revenue_per_ASM_2005" localSheetId="4">[15]Global!#REF!</definedName>
    <definedName name="revenue_per_ASM_2005" localSheetId="17">[15]Global!#REF!</definedName>
    <definedName name="revenue_per_ASM_2005" localSheetId="5">[15]Global!#REF!</definedName>
    <definedName name="revenue_per_ASM_2005" localSheetId="9">[15]Global!#REF!</definedName>
    <definedName name="revenue_per_ASM_2005" localSheetId="2">[15]Global!#REF!</definedName>
    <definedName name="revenue_per_ASM_2005" localSheetId="23">[15]Global!#REF!</definedName>
    <definedName name="revenue_per_ASM_2005">[15]Global!#REF!</definedName>
    <definedName name="revenue_per_ASM_2006" localSheetId="4">[15]Global!#REF!</definedName>
    <definedName name="revenue_per_ASM_2006" localSheetId="17">[15]Global!#REF!</definedName>
    <definedName name="revenue_per_ASM_2006" localSheetId="5">[15]Global!#REF!</definedName>
    <definedName name="revenue_per_ASM_2006" localSheetId="9">[15]Global!#REF!</definedName>
    <definedName name="revenue_per_ASM_2006" localSheetId="2">[15]Global!#REF!</definedName>
    <definedName name="revenue_per_ASM_2006" localSheetId="23">[15]Global!#REF!</definedName>
    <definedName name="revenue_per_ASM_2006">[15]Global!#REF!</definedName>
    <definedName name="revenue_per_ASM_2007" localSheetId="4">[15]Global!#REF!</definedName>
    <definedName name="revenue_per_ASM_2007" localSheetId="17">[15]Global!#REF!</definedName>
    <definedName name="revenue_per_ASM_2007" localSheetId="5">[15]Global!#REF!</definedName>
    <definedName name="revenue_per_ASM_2007" localSheetId="9">[15]Global!#REF!</definedName>
    <definedName name="revenue_per_ASM_2007" localSheetId="2">[15]Global!#REF!</definedName>
    <definedName name="revenue_per_ASM_2007" localSheetId="23">[15]Global!#REF!</definedName>
    <definedName name="revenue_per_ASM_2007">[15]Global!#REF!</definedName>
    <definedName name="revenue_per_ASM_2008" localSheetId="4">[15]Global!#REF!</definedName>
    <definedName name="revenue_per_ASM_2008" localSheetId="17">[15]Global!#REF!</definedName>
    <definedName name="revenue_per_ASM_2008" localSheetId="5">[15]Global!#REF!</definedName>
    <definedName name="revenue_per_ASM_2008" localSheetId="9">[15]Global!#REF!</definedName>
    <definedName name="revenue_per_ASM_2008" localSheetId="2">[15]Global!#REF!</definedName>
    <definedName name="revenue_per_ASM_2008" localSheetId="23">[15]Global!#REF!</definedName>
    <definedName name="revenue_per_ASM_2008">[15]Global!#REF!</definedName>
    <definedName name="revenue_per_ASM_2009" localSheetId="4">[15]Global!#REF!</definedName>
    <definedName name="revenue_per_ASM_2009" localSheetId="17">[15]Global!#REF!</definedName>
    <definedName name="revenue_per_ASM_2009" localSheetId="5">[15]Global!#REF!</definedName>
    <definedName name="revenue_per_ASM_2009" localSheetId="9">[15]Global!#REF!</definedName>
    <definedName name="revenue_per_ASM_2009" localSheetId="2">[15]Global!#REF!</definedName>
    <definedName name="revenue_per_ASM_2009" localSheetId="23">[15]Global!#REF!</definedName>
    <definedName name="revenue_per_ASM_2009">[15]Global!#REF!</definedName>
    <definedName name="revenue_per_ASM_2010" localSheetId="4">[15]Global!#REF!</definedName>
    <definedName name="revenue_per_ASM_2010" localSheetId="17">[15]Global!#REF!</definedName>
    <definedName name="revenue_per_ASM_2010" localSheetId="5">[15]Global!#REF!</definedName>
    <definedName name="revenue_per_ASM_2010" localSheetId="9">[15]Global!#REF!</definedName>
    <definedName name="revenue_per_ASM_2010" localSheetId="2">[15]Global!#REF!</definedName>
    <definedName name="revenue_per_ASM_2010" localSheetId="23">[15]Global!#REF!</definedName>
    <definedName name="revenue_per_ASM_2010">[15]Global!#REF!</definedName>
    <definedName name="revenue_per_ASM_comm" localSheetId="4">[15]Global!#REF!</definedName>
    <definedName name="revenue_per_ASM_comm" localSheetId="17">[15]Global!#REF!</definedName>
    <definedName name="revenue_per_ASM_comm" localSheetId="5">[15]Global!#REF!</definedName>
    <definedName name="revenue_per_ASM_comm" localSheetId="9">[15]Global!#REF!</definedName>
    <definedName name="revenue_per_ASM_comm" localSheetId="2">[15]Global!#REF!</definedName>
    <definedName name="revenue_per_ASM_comm" localSheetId="23">[15]Global!#REF!</definedName>
    <definedName name="revenue_per_ASM_comm">[15]Global!#REF!</definedName>
    <definedName name="revenue_per_ATK_1985" localSheetId="4">[15]Global!#REF!</definedName>
    <definedName name="revenue_per_ATK_1985" localSheetId="17">[15]Global!#REF!</definedName>
    <definedName name="revenue_per_ATK_1985" localSheetId="5">[15]Global!#REF!</definedName>
    <definedName name="revenue_per_ATK_1985" localSheetId="9">[15]Global!#REF!</definedName>
    <definedName name="revenue_per_ATK_1985" localSheetId="2">[15]Global!#REF!</definedName>
    <definedName name="revenue_per_ATK_1985" localSheetId="23">[15]Global!#REF!</definedName>
    <definedName name="revenue_per_ATK_1985">[15]Global!#REF!</definedName>
    <definedName name="revenue_per_ATK_1986" localSheetId="4">[15]Global!#REF!</definedName>
    <definedName name="revenue_per_ATK_1986" localSheetId="17">[15]Global!#REF!</definedName>
    <definedName name="revenue_per_ATK_1986" localSheetId="5">[15]Global!#REF!</definedName>
    <definedName name="revenue_per_ATK_1986" localSheetId="9">[15]Global!#REF!</definedName>
    <definedName name="revenue_per_ATK_1986" localSheetId="2">[15]Global!#REF!</definedName>
    <definedName name="revenue_per_ATK_1986" localSheetId="23">[15]Global!#REF!</definedName>
    <definedName name="revenue_per_ATK_1986">[15]Global!#REF!</definedName>
    <definedName name="revenue_per_ATK_1987" localSheetId="4">[15]Global!#REF!</definedName>
    <definedName name="revenue_per_ATK_1987" localSheetId="17">[15]Global!#REF!</definedName>
    <definedName name="revenue_per_ATK_1987" localSheetId="5">[15]Global!#REF!</definedName>
    <definedName name="revenue_per_ATK_1987" localSheetId="9">[15]Global!#REF!</definedName>
    <definedName name="revenue_per_ATK_1987" localSheetId="2">[15]Global!#REF!</definedName>
    <definedName name="revenue_per_ATK_1987" localSheetId="23">[15]Global!#REF!</definedName>
    <definedName name="revenue_per_ATK_1987">[15]Global!#REF!</definedName>
    <definedName name="revenue_per_ATK_1988" localSheetId="4">[15]Global!#REF!</definedName>
    <definedName name="revenue_per_ATK_1988" localSheetId="17">[15]Global!#REF!</definedName>
    <definedName name="revenue_per_ATK_1988" localSheetId="5">[15]Global!#REF!</definedName>
    <definedName name="revenue_per_ATK_1988" localSheetId="9">[15]Global!#REF!</definedName>
    <definedName name="revenue_per_ATK_1988" localSheetId="2">[15]Global!#REF!</definedName>
    <definedName name="revenue_per_ATK_1988" localSheetId="23">[15]Global!#REF!</definedName>
    <definedName name="revenue_per_ATK_1988">[15]Global!#REF!</definedName>
    <definedName name="revenue_per_ATK_1989" localSheetId="4">[15]Global!#REF!</definedName>
    <definedName name="revenue_per_ATK_1989" localSheetId="17">[15]Global!#REF!</definedName>
    <definedName name="revenue_per_ATK_1989" localSheetId="5">[15]Global!#REF!</definedName>
    <definedName name="revenue_per_ATK_1989" localSheetId="9">[15]Global!#REF!</definedName>
    <definedName name="revenue_per_ATK_1989" localSheetId="2">[15]Global!#REF!</definedName>
    <definedName name="revenue_per_ATK_1989" localSheetId="23">[15]Global!#REF!</definedName>
    <definedName name="revenue_per_ATK_1989">[15]Global!#REF!</definedName>
    <definedName name="revenue_per_ATK_1990" localSheetId="4">[15]Global!#REF!</definedName>
    <definedName name="revenue_per_ATK_1990" localSheetId="17">[15]Global!#REF!</definedName>
    <definedName name="revenue_per_ATK_1990" localSheetId="5">[15]Global!#REF!</definedName>
    <definedName name="revenue_per_ATK_1990" localSheetId="9">[15]Global!#REF!</definedName>
    <definedName name="revenue_per_ATK_1990" localSheetId="2">[15]Global!#REF!</definedName>
    <definedName name="revenue_per_ATK_1990" localSheetId="23">[15]Global!#REF!</definedName>
    <definedName name="revenue_per_ATK_1990">[15]Global!#REF!</definedName>
    <definedName name="revenue_per_ATK_1991" localSheetId="4">[15]Global!#REF!</definedName>
    <definedName name="revenue_per_ATK_1991" localSheetId="17">[15]Global!#REF!</definedName>
    <definedName name="revenue_per_ATK_1991" localSheetId="5">[15]Global!#REF!</definedName>
    <definedName name="revenue_per_ATK_1991" localSheetId="9">[15]Global!#REF!</definedName>
    <definedName name="revenue_per_ATK_1991" localSheetId="2">[15]Global!#REF!</definedName>
    <definedName name="revenue_per_ATK_1991" localSheetId="23">[15]Global!#REF!</definedName>
    <definedName name="revenue_per_ATK_1991">[15]Global!#REF!</definedName>
    <definedName name="revenue_per_ATK_1992" localSheetId="4">[15]Global!#REF!</definedName>
    <definedName name="revenue_per_ATK_1992" localSheetId="17">[15]Global!#REF!</definedName>
    <definedName name="revenue_per_ATK_1992" localSheetId="5">[15]Global!#REF!</definedName>
    <definedName name="revenue_per_ATK_1992" localSheetId="9">[15]Global!#REF!</definedName>
    <definedName name="revenue_per_ATK_1992" localSheetId="2">[15]Global!#REF!</definedName>
    <definedName name="revenue_per_ATK_1992" localSheetId="23">[15]Global!#REF!</definedName>
    <definedName name="revenue_per_ATK_1992">[15]Global!#REF!</definedName>
    <definedName name="revenue_per_ATK_1993" localSheetId="4">[15]Global!#REF!</definedName>
    <definedName name="revenue_per_ATK_1993" localSheetId="17">[15]Global!#REF!</definedName>
    <definedName name="revenue_per_ATK_1993" localSheetId="5">[15]Global!#REF!</definedName>
    <definedName name="revenue_per_ATK_1993" localSheetId="9">[15]Global!#REF!</definedName>
    <definedName name="revenue_per_ATK_1993" localSheetId="2">[15]Global!#REF!</definedName>
    <definedName name="revenue_per_ATK_1993" localSheetId="23">[15]Global!#REF!</definedName>
    <definedName name="revenue_per_ATK_1993">[15]Global!#REF!</definedName>
    <definedName name="revenue_per_ATK_1994" localSheetId="4">[15]Global!#REF!</definedName>
    <definedName name="revenue_per_ATK_1994" localSheetId="17">[15]Global!#REF!</definedName>
    <definedName name="revenue_per_ATK_1994" localSheetId="5">[15]Global!#REF!</definedName>
    <definedName name="revenue_per_ATK_1994" localSheetId="9">[15]Global!#REF!</definedName>
    <definedName name="revenue_per_ATK_1994" localSheetId="2">[15]Global!#REF!</definedName>
    <definedName name="revenue_per_ATK_1994" localSheetId="23">[15]Global!#REF!</definedName>
    <definedName name="revenue_per_ATK_1994">[15]Global!#REF!</definedName>
    <definedName name="revenue_per_ATK_1995" localSheetId="4">[15]Global!#REF!</definedName>
    <definedName name="revenue_per_ATK_1995" localSheetId="17">[15]Global!#REF!</definedName>
    <definedName name="revenue_per_ATK_1995" localSheetId="5">[15]Global!#REF!</definedName>
    <definedName name="revenue_per_ATK_1995" localSheetId="9">[15]Global!#REF!</definedName>
    <definedName name="revenue_per_ATK_1995" localSheetId="2">[15]Global!#REF!</definedName>
    <definedName name="revenue_per_ATK_1995" localSheetId="23">[15]Global!#REF!</definedName>
    <definedName name="revenue_per_ATK_1995">[15]Global!#REF!</definedName>
    <definedName name="revenue_per_ATK_1996" localSheetId="4">[15]Global!#REF!</definedName>
    <definedName name="revenue_per_ATK_1996" localSheetId="17">[15]Global!#REF!</definedName>
    <definedName name="revenue_per_ATK_1996" localSheetId="5">[15]Global!#REF!</definedName>
    <definedName name="revenue_per_ATK_1996" localSheetId="9">[15]Global!#REF!</definedName>
    <definedName name="revenue_per_ATK_1996" localSheetId="2">[15]Global!#REF!</definedName>
    <definedName name="revenue_per_ATK_1996" localSheetId="23">[15]Global!#REF!</definedName>
    <definedName name="revenue_per_ATK_1996">[15]Global!#REF!</definedName>
    <definedName name="revenue_per_ATK_1997" localSheetId="4">[15]Global!#REF!</definedName>
    <definedName name="revenue_per_ATK_1997" localSheetId="17">[15]Global!#REF!</definedName>
    <definedName name="revenue_per_ATK_1997" localSheetId="5">[15]Global!#REF!</definedName>
    <definedName name="revenue_per_ATK_1997" localSheetId="9">[15]Global!#REF!</definedName>
    <definedName name="revenue_per_ATK_1997" localSheetId="2">[15]Global!#REF!</definedName>
    <definedName name="revenue_per_ATK_1997" localSheetId="23">[15]Global!#REF!</definedName>
    <definedName name="revenue_per_ATK_1997">[15]Global!#REF!</definedName>
    <definedName name="revenue_per_ATK_1998" localSheetId="4">[15]Global!#REF!</definedName>
    <definedName name="revenue_per_ATK_1998" localSheetId="17">[15]Global!#REF!</definedName>
    <definedName name="revenue_per_ATK_1998" localSheetId="5">[15]Global!#REF!</definedName>
    <definedName name="revenue_per_ATK_1998" localSheetId="9">[15]Global!#REF!</definedName>
    <definedName name="revenue_per_ATK_1998" localSheetId="2">[15]Global!#REF!</definedName>
    <definedName name="revenue_per_ATK_1998" localSheetId="23">[15]Global!#REF!</definedName>
    <definedName name="revenue_per_ATK_1998">[15]Global!#REF!</definedName>
    <definedName name="revenue_per_ATK_1999" localSheetId="4">[15]Global!#REF!</definedName>
    <definedName name="revenue_per_ATK_1999" localSheetId="17">[15]Global!#REF!</definedName>
    <definedName name="revenue_per_ATK_1999" localSheetId="5">[15]Global!#REF!</definedName>
    <definedName name="revenue_per_ATK_1999" localSheetId="9">[15]Global!#REF!</definedName>
    <definedName name="revenue_per_ATK_1999" localSheetId="2">[15]Global!#REF!</definedName>
    <definedName name="revenue_per_ATK_1999" localSheetId="23">[15]Global!#REF!</definedName>
    <definedName name="revenue_per_ATK_1999">[15]Global!#REF!</definedName>
    <definedName name="revenue_per_ATK_2000" localSheetId="4">[15]Global!#REF!</definedName>
    <definedName name="revenue_per_ATK_2000" localSheetId="17">[15]Global!#REF!</definedName>
    <definedName name="revenue_per_ATK_2000" localSheetId="5">[15]Global!#REF!</definedName>
    <definedName name="revenue_per_ATK_2000" localSheetId="9">[15]Global!#REF!</definedName>
    <definedName name="revenue_per_ATK_2000" localSheetId="2">[15]Global!#REF!</definedName>
    <definedName name="revenue_per_ATK_2000" localSheetId="23">[15]Global!#REF!</definedName>
    <definedName name="revenue_per_ATK_2000">[15]Global!#REF!</definedName>
    <definedName name="revenue_per_ATK_2001" localSheetId="4">[15]Global!#REF!</definedName>
    <definedName name="revenue_per_ATK_2001" localSheetId="17">[15]Global!#REF!</definedName>
    <definedName name="revenue_per_ATK_2001" localSheetId="5">[15]Global!#REF!</definedName>
    <definedName name="revenue_per_ATK_2001" localSheetId="9">[15]Global!#REF!</definedName>
    <definedName name="revenue_per_ATK_2001" localSheetId="2">[15]Global!#REF!</definedName>
    <definedName name="revenue_per_ATK_2001" localSheetId="23">[15]Global!#REF!</definedName>
    <definedName name="revenue_per_ATK_2001">[15]Global!#REF!</definedName>
    <definedName name="revenue_per_ATK_2002" localSheetId="4">[15]Global!#REF!</definedName>
    <definedName name="revenue_per_ATK_2002" localSheetId="17">[15]Global!#REF!</definedName>
    <definedName name="revenue_per_ATK_2002" localSheetId="5">[15]Global!#REF!</definedName>
    <definedName name="revenue_per_ATK_2002" localSheetId="9">[15]Global!#REF!</definedName>
    <definedName name="revenue_per_ATK_2002" localSheetId="2">[15]Global!#REF!</definedName>
    <definedName name="revenue_per_ATK_2002" localSheetId="23">[15]Global!#REF!</definedName>
    <definedName name="revenue_per_ATK_2002">[15]Global!#REF!</definedName>
    <definedName name="revenue_per_ATK_2003" localSheetId="4">[15]Global!#REF!</definedName>
    <definedName name="revenue_per_ATK_2003" localSheetId="17">[15]Global!#REF!</definedName>
    <definedName name="revenue_per_ATK_2003" localSheetId="5">[15]Global!#REF!</definedName>
    <definedName name="revenue_per_ATK_2003" localSheetId="9">[15]Global!#REF!</definedName>
    <definedName name="revenue_per_ATK_2003" localSheetId="2">[15]Global!#REF!</definedName>
    <definedName name="revenue_per_ATK_2003" localSheetId="23">[15]Global!#REF!</definedName>
    <definedName name="revenue_per_ATK_2003">[15]Global!#REF!</definedName>
    <definedName name="revenue_per_ATK_2004" localSheetId="4">[15]Global!#REF!</definedName>
    <definedName name="revenue_per_ATK_2004" localSheetId="17">[15]Global!#REF!</definedName>
    <definedName name="revenue_per_ATK_2004" localSheetId="5">[15]Global!#REF!</definedName>
    <definedName name="revenue_per_ATK_2004" localSheetId="9">[15]Global!#REF!</definedName>
    <definedName name="revenue_per_ATK_2004" localSheetId="2">[15]Global!#REF!</definedName>
    <definedName name="revenue_per_ATK_2004" localSheetId="23">[15]Global!#REF!</definedName>
    <definedName name="revenue_per_ATK_2004">[15]Global!#REF!</definedName>
    <definedName name="revenue_per_ATK_2005" localSheetId="4">[15]Global!#REF!</definedName>
    <definedName name="revenue_per_ATK_2005" localSheetId="17">[15]Global!#REF!</definedName>
    <definedName name="revenue_per_ATK_2005" localSheetId="5">[15]Global!#REF!</definedName>
    <definedName name="revenue_per_ATK_2005" localSheetId="9">[15]Global!#REF!</definedName>
    <definedName name="revenue_per_ATK_2005" localSheetId="2">[15]Global!#REF!</definedName>
    <definedName name="revenue_per_ATK_2005" localSheetId="23">[15]Global!#REF!</definedName>
    <definedName name="revenue_per_ATK_2005">[15]Global!#REF!</definedName>
    <definedName name="revenue_per_ATK_2006" localSheetId="4">[15]Global!#REF!</definedName>
    <definedName name="revenue_per_ATK_2006" localSheetId="17">[15]Global!#REF!</definedName>
    <definedName name="revenue_per_ATK_2006" localSheetId="5">[15]Global!#REF!</definedName>
    <definedName name="revenue_per_ATK_2006" localSheetId="9">[15]Global!#REF!</definedName>
    <definedName name="revenue_per_ATK_2006" localSheetId="2">[15]Global!#REF!</definedName>
    <definedName name="revenue_per_ATK_2006" localSheetId="23">[15]Global!#REF!</definedName>
    <definedName name="revenue_per_ATK_2006">[15]Global!#REF!</definedName>
    <definedName name="revenue_per_ATK_2007" localSheetId="4">[15]Global!#REF!</definedName>
    <definedName name="revenue_per_ATK_2007" localSheetId="17">[15]Global!#REF!</definedName>
    <definedName name="revenue_per_ATK_2007" localSheetId="5">[15]Global!#REF!</definedName>
    <definedName name="revenue_per_ATK_2007" localSheetId="9">[15]Global!#REF!</definedName>
    <definedName name="revenue_per_ATK_2007" localSheetId="2">[15]Global!#REF!</definedName>
    <definedName name="revenue_per_ATK_2007" localSheetId="23">[15]Global!#REF!</definedName>
    <definedName name="revenue_per_ATK_2007">[15]Global!#REF!</definedName>
    <definedName name="revenue_per_ATK_2008" localSheetId="4">[15]Global!#REF!</definedName>
    <definedName name="revenue_per_ATK_2008" localSheetId="17">[15]Global!#REF!</definedName>
    <definedName name="revenue_per_ATK_2008" localSheetId="5">[15]Global!#REF!</definedName>
    <definedName name="revenue_per_ATK_2008" localSheetId="9">[15]Global!#REF!</definedName>
    <definedName name="revenue_per_ATK_2008" localSheetId="2">[15]Global!#REF!</definedName>
    <definedName name="revenue_per_ATK_2008" localSheetId="23">[15]Global!#REF!</definedName>
    <definedName name="revenue_per_ATK_2008">[15]Global!#REF!</definedName>
    <definedName name="revenue_per_ATK_2009" localSheetId="4">[15]Global!#REF!</definedName>
    <definedName name="revenue_per_ATK_2009" localSheetId="17">[15]Global!#REF!</definedName>
    <definedName name="revenue_per_ATK_2009" localSheetId="5">[15]Global!#REF!</definedName>
    <definedName name="revenue_per_ATK_2009" localSheetId="9">[15]Global!#REF!</definedName>
    <definedName name="revenue_per_ATK_2009" localSheetId="2">[15]Global!#REF!</definedName>
    <definedName name="revenue_per_ATK_2009" localSheetId="23">[15]Global!#REF!</definedName>
    <definedName name="revenue_per_ATK_2009">[15]Global!#REF!</definedName>
    <definedName name="revenue_per_ATK_2010" localSheetId="4">[15]Global!#REF!</definedName>
    <definedName name="revenue_per_ATK_2010" localSheetId="17">[15]Global!#REF!</definedName>
    <definedName name="revenue_per_ATK_2010" localSheetId="5">[15]Global!#REF!</definedName>
    <definedName name="revenue_per_ATK_2010" localSheetId="9">[15]Global!#REF!</definedName>
    <definedName name="revenue_per_ATK_2010" localSheetId="2">[15]Global!#REF!</definedName>
    <definedName name="revenue_per_ATK_2010" localSheetId="23">[15]Global!#REF!</definedName>
    <definedName name="revenue_per_ATK_2010">[15]Global!#REF!</definedName>
    <definedName name="revenue_per_ATK_comm" localSheetId="4">[15]Global!#REF!</definedName>
    <definedName name="revenue_per_ATK_comm" localSheetId="17">[15]Global!#REF!</definedName>
    <definedName name="revenue_per_ATK_comm" localSheetId="5">[15]Global!#REF!</definedName>
    <definedName name="revenue_per_ATK_comm" localSheetId="9">[15]Global!#REF!</definedName>
    <definedName name="revenue_per_ATK_comm" localSheetId="2">[15]Global!#REF!</definedName>
    <definedName name="revenue_per_ATK_comm" localSheetId="23">[15]Global!#REF!</definedName>
    <definedName name="revenue_per_ATK_comm">[15]Global!#REF!</definedName>
    <definedName name="revenue_per_ATM_1985" localSheetId="4">[15]Global!#REF!</definedName>
    <definedName name="revenue_per_ATM_1985" localSheetId="17">[15]Global!#REF!</definedName>
    <definedName name="revenue_per_ATM_1985" localSheetId="5">[15]Global!#REF!</definedName>
    <definedName name="revenue_per_ATM_1985" localSheetId="9">[15]Global!#REF!</definedName>
    <definedName name="revenue_per_ATM_1985" localSheetId="2">[15]Global!#REF!</definedName>
    <definedName name="revenue_per_ATM_1985" localSheetId="23">[15]Global!#REF!</definedName>
    <definedName name="revenue_per_ATM_1985">[15]Global!#REF!</definedName>
    <definedName name="revenue_per_ATM_1986" localSheetId="4">[15]Global!#REF!</definedName>
    <definedName name="revenue_per_ATM_1986" localSheetId="17">[15]Global!#REF!</definedName>
    <definedName name="revenue_per_ATM_1986" localSheetId="5">[15]Global!#REF!</definedName>
    <definedName name="revenue_per_ATM_1986" localSheetId="9">[15]Global!#REF!</definedName>
    <definedName name="revenue_per_ATM_1986" localSheetId="2">[15]Global!#REF!</definedName>
    <definedName name="revenue_per_ATM_1986" localSheetId="23">[15]Global!#REF!</definedName>
    <definedName name="revenue_per_ATM_1986">[15]Global!#REF!</definedName>
    <definedName name="revenue_per_ATM_1987" localSheetId="4">[15]Global!#REF!</definedName>
    <definedName name="revenue_per_ATM_1987" localSheetId="17">[15]Global!#REF!</definedName>
    <definedName name="revenue_per_ATM_1987" localSheetId="5">[15]Global!#REF!</definedName>
    <definedName name="revenue_per_ATM_1987" localSheetId="9">[15]Global!#REF!</definedName>
    <definedName name="revenue_per_ATM_1987" localSheetId="2">[15]Global!#REF!</definedName>
    <definedName name="revenue_per_ATM_1987" localSheetId="23">[15]Global!#REF!</definedName>
    <definedName name="revenue_per_ATM_1987">[15]Global!#REF!</definedName>
    <definedName name="revenue_per_ATM_1988" localSheetId="4">[15]Global!#REF!</definedName>
    <definedName name="revenue_per_ATM_1988" localSheetId="17">[15]Global!#REF!</definedName>
    <definedName name="revenue_per_ATM_1988" localSheetId="5">[15]Global!#REF!</definedName>
    <definedName name="revenue_per_ATM_1988" localSheetId="9">[15]Global!#REF!</definedName>
    <definedName name="revenue_per_ATM_1988" localSheetId="2">[15]Global!#REF!</definedName>
    <definedName name="revenue_per_ATM_1988" localSheetId="23">[15]Global!#REF!</definedName>
    <definedName name="revenue_per_ATM_1988">[15]Global!#REF!</definedName>
    <definedName name="revenue_per_ATM_1989" localSheetId="4">[15]Global!#REF!</definedName>
    <definedName name="revenue_per_ATM_1989" localSheetId="17">[15]Global!#REF!</definedName>
    <definedName name="revenue_per_ATM_1989" localSheetId="5">[15]Global!#REF!</definedName>
    <definedName name="revenue_per_ATM_1989" localSheetId="9">[15]Global!#REF!</definedName>
    <definedName name="revenue_per_ATM_1989" localSheetId="2">[15]Global!#REF!</definedName>
    <definedName name="revenue_per_ATM_1989" localSheetId="23">[15]Global!#REF!</definedName>
    <definedName name="revenue_per_ATM_1989">[15]Global!#REF!</definedName>
    <definedName name="revenue_per_ATM_1990" localSheetId="4">[15]Global!#REF!</definedName>
    <definedName name="revenue_per_ATM_1990" localSheetId="17">[15]Global!#REF!</definedName>
    <definedName name="revenue_per_ATM_1990" localSheetId="5">[15]Global!#REF!</definedName>
    <definedName name="revenue_per_ATM_1990" localSheetId="9">[15]Global!#REF!</definedName>
    <definedName name="revenue_per_ATM_1990" localSheetId="2">[15]Global!#REF!</definedName>
    <definedName name="revenue_per_ATM_1990" localSheetId="23">[15]Global!#REF!</definedName>
    <definedName name="revenue_per_ATM_1990">[15]Global!#REF!</definedName>
    <definedName name="revenue_per_ATM_1991" localSheetId="4">[15]Global!#REF!</definedName>
    <definedName name="revenue_per_ATM_1991" localSheetId="17">[15]Global!#REF!</definedName>
    <definedName name="revenue_per_ATM_1991" localSheetId="5">[15]Global!#REF!</definedName>
    <definedName name="revenue_per_ATM_1991" localSheetId="9">[15]Global!#REF!</definedName>
    <definedName name="revenue_per_ATM_1991" localSheetId="2">[15]Global!#REF!</definedName>
    <definedName name="revenue_per_ATM_1991" localSheetId="23">[15]Global!#REF!</definedName>
    <definedName name="revenue_per_ATM_1991">[15]Global!#REF!</definedName>
    <definedName name="revenue_per_ATM_1992" localSheetId="4">[15]Global!#REF!</definedName>
    <definedName name="revenue_per_ATM_1992" localSheetId="17">[15]Global!#REF!</definedName>
    <definedName name="revenue_per_ATM_1992" localSheetId="5">[15]Global!#REF!</definedName>
    <definedName name="revenue_per_ATM_1992" localSheetId="9">[15]Global!#REF!</definedName>
    <definedName name="revenue_per_ATM_1992" localSheetId="2">[15]Global!#REF!</definedName>
    <definedName name="revenue_per_ATM_1992" localSheetId="23">[15]Global!#REF!</definedName>
    <definedName name="revenue_per_ATM_1992">[15]Global!#REF!</definedName>
    <definedName name="revenue_per_ATM_1993" localSheetId="4">[15]Global!#REF!</definedName>
    <definedName name="revenue_per_ATM_1993" localSheetId="17">[15]Global!#REF!</definedName>
    <definedName name="revenue_per_ATM_1993" localSheetId="5">[15]Global!#REF!</definedName>
    <definedName name="revenue_per_ATM_1993" localSheetId="9">[15]Global!#REF!</definedName>
    <definedName name="revenue_per_ATM_1993" localSheetId="2">[15]Global!#REF!</definedName>
    <definedName name="revenue_per_ATM_1993" localSheetId="23">[15]Global!#REF!</definedName>
    <definedName name="revenue_per_ATM_1993">[15]Global!#REF!</definedName>
    <definedName name="revenue_per_ATM_1994" localSheetId="4">[15]Global!#REF!</definedName>
    <definedName name="revenue_per_ATM_1994" localSheetId="17">[15]Global!#REF!</definedName>
    <definedName name="revenue_per_ATM_1994" localSheetId="5">[15]Global!#REF!</definedName>
    <definedName name="revenue_per_ATM_1994" localSheetId="9">[15]Global!#REF!</definedName>
    <definedName name="revenue_per_ATM_1994" localSheetId="2">[15]Global!#REF!</definedName>
    <definedName name="revenue_per_ATM_1994" localSheetId="23">[15]Global!#REF!</definedName>
    <definedName name="revenue_per_ATM_1994">[15]Global!#REF!</definedName>
    <definedName name="revenue_per_ATM_1995" localSheetId="4">[15]Global!#REF!</definedName>
    <definedName name="revenue_per_ATM_1995" localSheetId="17">[15]Global!#REF!</definedName>
    <definedName name="revenue_per_ATM_1995" localSheetId="5">[15]Global!#REF!</definedName>
    <definedName name="revenue_per_ATM_1995" localSheetId="9">[15]Global!#REF!</definedName>
    <definedName name="revenue_per_ATM_1995" localSheetId="2">[15]Global!#REF!</definedName>
    <definedName name="revenue_per_ATM_1995" localSheetId="23">[15]Global!#REF!</definedName>
    <definedName name="revenue_per_ATM_1995">[15]Global!#REF!</definedName>
    <definedName name="revenue_per_ATM_1996" localSheetId="4">[15]Global!#REF!</definedName>
    <definedName name="revenue_per_ATM_1996" localSheetId="17">[15]Global!#REF!</definedName>
    <definedName name="revenue_per_ATM_1996" localSheetId="5">[15]Global!#REF!</definedName>
    <definedName name="revenue_per_ATM_1996" localSheetId="9">[15]Global!#REF!</definedName>
    <definedName name="revenue_per_ATM_1996" localSheetId="2">[15]Global!#REF!</definedName>
    <definedName name="revenue_per_ATM_1996" localSheetId="23">[15]Global!#REF!</definedName>
    <definedName name="revenue_per_ATM_1996">[15]Global!#REF!</definedName>
    <definedName name="revenue_per_ATM_1997" localSheetId="4">[15]Global!#REF!</definedName>
    <definedName name="revenue_per_ATM_1997" localSheetId="17">[15]Global!#REF!</definedName>
    <definedName name="revenue_per_ATM_1997" localSheetId="5">[15]Global!#REF!</definedName>
    <definedName name="revenue_per_ATM_1997" localSheetId="9">[15]Global!#REF!</definedName>
    <definedName name="revenue_per_ATM_1997" localSheetId="2">[15]Global!#REF!</definedName>
    <definedName name="revenue_per_ATM_1997" localSheetId="23">[15]Global!#REF!</definedName>
    <definedName name="revenue_per_ATM_1997">[15]Global!#REF!</definedName>
    <definedName name="revenue_per_ATM_1998" localSheetId="4">[15]Global!#REF!</definedName>
    <definedName name="revenue_per_ATM_1998" localSheetId="17">[15]Global!#REF!</definedName>
    <definedName name="revenue_per_ATM_1998" localSheetId="5">[15]Global!#REF!</definedName>
    <definedName name="revenue_per_ATM_1998" localSheetId="9">[15]Global!#REF!</definedName>
    <definedName name="revenue_per_ATM_1998" localSheetId="2">[15]Global!#REF!</definedName>
    <definedName name="revenue_per_ATM_1998" localSheetId="23">[15]Global!#REF!</definedName>
    <definedName name="revenue_per_ATM_1998">[15]Global!#REF!</definedName>
    <definedName name="revenue_per_ATM_1999" localSheetId="4">[15]Global!#REF!</definedName>
    <definedName name="revenue_per_ATM_1999" localSheetId="17">[15]Global!#REF!</definedName>
    <definedName name="revenue_per_ATM_1999" localSheetId="5">[15]Global!#REF!</definedName>
    <definedName name="revenue_per_ATM_1999" localSheetId="9">[15]Global!#REF!</definedName>
    <definedName name="revenue_per_ATM_1999" localSheetId="2">[15]Global!#REF!</definedName>
    <definedName name="revenue_per_ATM_1999" localSheetId="23">[15]Global!#REF!</definedName>
    <definedName name="revenue_per_ATM_1999">[15]Global!#REF!</definedName>
    <definedName name="revenue_per_ATM_2000" localSheetId="4">[15]Global!#REF!</definedName>
    <definedName name="revenue_per_ATM_2000" localSheetId="17">[15]Global!#REF!</definedName>
    <definedName name="revenue_per_ATM_2000" localSheetId="5">[15]Global!#REF!</definedName>
    <definedName name="revenue_per_ATM_2000" localSheetId="9">[15]Global!#REF!</definedName>
    <definedName name="revenue_per_ATM_2000" localSheetId="2">[15]Global!#REF!</definedName>
    <definedName name="revenue_per_ATM_2000" localSheetId="23">[15]Global!#REF!</definedName>
    <definedName name="revenue_per_ATM_2000">[15]Global!#REF!</definedName>
    <definedName name="revenue_per_ATM_2001" localSheetId="4">[15]Global!#REF!</definedName>
    <definedName name="revenue_per_ATM_2001" localSheetId="17">[15]Global!#REF!</definedName>
    <definedName name="revenue_per_ATM_2001" localSheetId="5">[15]Global!#REF!</definedName>
    <definedName name="revenue_per_ATM_2001" localSheetId="9">[15]Global!#REF!</definedName>
    <definedName name="revenue_per_ATM_2001" localSheetId="2">[15]Global!#REF!</definedName>
    <definedName name="revenue_per_ATM_2001" localSheetId="23">[15]Global!#REF!</definedName>
    <definedName name="revenue_per_ATM_2001">[15]Global!#REF!</definedName>
    <definedName name="revenue_per_ATM_2002" localSheetId="4">[15]Global!#REF!</definedName>
    <definedName name="revenue_per_ATM_2002" localSheetId="17">[15]Global!#REF!</definedName>
    <definedName name="revenue_per_ATM_2002" localSheetId="5">[15]Global!#REF!</definedName>
    <definedName name="revenue_per_ATM_2002" localSheetId="9">[15]Global!#REF!</definedName>
    <definedName name="revenue_per_ATM_2002" localSheetId="2">[15]Global!#REF!</definedName>
    <definedName name="revenue_per_ATM_2002" localSheetId="23">[15]Global!#REF!</definedName>
    <definedName name="revenue_per_ATM_2002">[15]Global!#REF!</definedName>
    <definedName name="revenue_per_ATM_2003" localSheetId="4">[15]Global!#REF!</definedName>
    <definedName name="revenue_per_ATM_2003" localSheetId="17">[15]Global!#REF!</definedName>
    <definedName name="revenue_per_ATM_2003" localSheetId="5">[15]Global!#REF!</definedName>
    <definedName name="revenue_per_ATM_2003" localSheetId="9">[15]Global!#REF!</definedName>
    <definedName name="revenue_per_ATM_2003" localSheetId="2">[15]Global!#REF!</definedName>
    <definedName name="revenue_per_ATM_2003" localSheetId="23">[15]Global!#REF!</definedName>
    <definedName name="revenue_per_ATM_2003">[15]Global!#REF!</definedName>
    <definedName name="revenue_per_ATM_2004" localSheetId="4">[15]Global!#REF!</definedName>
    <definedName name="revenue_per_ATM_2004" localSheetId="17">[15]Global!#REF!</definedName>
    <definedName name="revenue_per_ATM_2004" localSheetId="5">[15]Global!#REF!</definedName>
    <definedName name="revenue_per_ATM_2004" localSheetId="9">[15]Global!#REF!</definedName>
    <definedName name="revenue_per_ATM_2004" localSheetId="2">[15]Global!#REF!</definedName>
    <definedName name="revenue_per_ATM_2004" localSheetId="23">[15]Global!#REF!</definedName>
    <definedName name="revenue_per_ATM_2004">[15]Global!#REF!</definedName>
    <definedName name="revenue_per_ATM_2005" localSheetId="4">[15]Global!#REF!</definedName>
    <definedName name="revenue_per_ATM_2005" localSheetId="17">[15]Global!#REF!</definedName>
    <definedName name="revenue_per_ATM_2005" localSheetId="5">[15]Global!#REF!</definedName>
    <definedName name="revenue_per_ATM_2005" localSheetId="9">[15]Global!#REF!</definedName>
    <definedName name="revenue_per_ATM_2005" localSheetId="2">[15]Global!#REF!</definedName>
    <definedName name="revenue_per_ATM_2005" localSheetId="23">[15]Global!#REF!</definedName>
    <definedName name="revenue_per_ATM_2005">[15]Global!#REF!</definedName>
    <definedName name="revenue_per_ATM_2006" localSheetId="4">[15]Global!#REF!</definedName>
    <definedName name="revenue_per_ATM_2006" localSheetId="17">[15]Global!#REF!</definedName>
    <definedName name="revenue_per_ATM_2006" localSheetId="5">[15]Global!#REF!</definedName>
    <definedName name="revenue_per_ATM_2006" localSheetId="9">[15]Global!#REF!</definedName>
    <definedName name="revenue_per_ATM_2006" localSheetId="2">[15]Global!#REF!</definedName>
    <definedName name="revenue_per_ATM_2006" localSheetId="23">[15]Global!#REF!</definedName>
    <definedName name="revenue_per_ATM_2006">[15]Global!#REF!</definedName>
    <definedName name="revenue_per_ATM_2007" localSheetId="4">[15]Global!#REF!</definedName>
    <definedName name="revenue_per_ATM_2007" localSheetId="17">[15]Global!#REF!</definedName>
    <definedName name="revenue_per_ATM_2007" localSheetId="5">[15]Global!#REF!</definedName>
    <definedName name="revenue_per_ATM_2007" localSheetId="9">[15]Global!#REF!</definedName>
    <definedName name="revenue_per_ATM_2007" localSheetId="2">[15]Global!#REF!</definedName>
    <definedName name="revenue_per_ATM_2007" localSheetId="23">[15]Global!#REF!</definedName>
    <definedName name="revenue_per_ATM_2007">[15]Global!#REF!</definedName>
    <definedName name="revenue_per_ATM_2008" localSheetId="4">[15]Global!#REF!</definedName>
    <definedName name="revenue_per_ATM_2008" localSheetId="17">[15]Global!#REF!</definedName>
    <definedName name="revenue_per_ATM_2008" localSheetId="5">[15]Global!#REF!</definedName>
    <definedName name="revenue_per_ATM_2008" localSheetId="9">[15]Global!#REF!</definedName>
    <definedName name="revenue_per_ATM_2008" localSheetId="2">[15]Global!#REF!</definedName>
    <definedName name="revenue_per_ATM_2008" localSheetId="23">[15]Global!#REF!</definedName>
    <definedName name="revenue_per_ATM_2008">[15]Global!#REF!</definedName>
    <definedName name="revenue_per_ATM_2009" localSheetId="4">[15]Global!#REF!</definedName>
    <definedName name="revenue_per_ATM_2009" localSheetId="17">[15]Global!#REF!</definedName>
    <definedName name="revenue_per_ATM_2009" localSheetId="5">[15]Global!#REF!</definedName>
    <definedName name="revenue_per_ATM_2009" localSheetId="9">[15]Global!#REF!</definedName>
    <definedName name="revenue_per_ATM_2009" localSheetId="2">[15]Global!#REF!</definedName>
    <definedName name="revenue_per_ATM_2009" localSheetId="23">[15]Global!#REF!</definedName>
    <definedName name="revenue_per_ATM_2009">[15]Global!#REF!</definedName>
    <definedName name="revenue_per_ATM_2010" localSheetId="4">[15]Global!#REF!</definedName>
    <definedName name="revenue_per_ATM_2010" localSheetId="17">[15]Global!#REF!</definedName>
    <definedName name="revenue_per_ATM_2010" localSheetId="5">[15]Global!#REF!</definedName>
    <definedName name="revenue_per_ATM_2010" localSheetId="9">[15]Global!#REF!</definedName>
    <definedName name="revenue_per_ATM_2010" localSheetId="2">[15]Global!#REF!</definedName>
    <definedName name="revenue_per_ATM_2010" localSheetId="23">[15]Global!#REF!</definedName>
    <definedName name="revenue_per_ATM_2010">[15]Global!#REF!</definedName>
    <definedName name="revenue_per_ATM_comm" localSheetId="4">[15]Global!#REF!</definedName>
    <definedName name="revenue_per_ATM_comm" localSheetId="17">[15]Global!#REF!</definedName>
    <definedName name="revenue_per_ATM_comm" localSheetId="5">[15]Global!#REF!</definedName>
    <definedName name="revenue_per_ATM_comm" localSheetId="9">[15]Global!#REF!</definedName>
    <definedName name="revenue_per_ATM_comm" localSheetId="2">[15]Global!#REF!</definedName>
    <definedName name="revenue_per_ATM_comm" localSheetId="23">[15]Global!#REF!</definedName>
    <definedName name="revenue_per_ATM_comm">[15]Global!#REF!</definedName>
    <definedName name="revenue_per_RPK_1985" localSheetId="4">[15]Global!#REF!</definedName>
    <definedName name="revenue_per_RPK_1985" localSheetId="17">[15]Global!#REF!</definedName>
    <definedName name="revenue_per_RPK_1985" localSheetId="5">[15]Global!#REF!</definedName>
    <definedName name="revenue_per_RPK_1985" localSheetId="9">[15]Global!#REF!</definedName>
    <definedName name="revenue_per_RPK_1985" localSheetId="2">[15]Global!#REF!</definedName>
    <definedName name="revenue_per_RPK_1985" localSheetId="23">[15]Global!#REF!</definedName>
    <definedName name="revenue_per_RPK_1985">[15]Global!#REF!</definedName>
    <definedName name="revenue_per_RPK_1986" localSheetId="4">[15]Global!#REF!</definedName>
    <definedName name="revenue_per_RPK_1986" localSheetId="17">[15]Global!#REF!</definedName>
    <definedName name="revenue_per_RPK_1986" localSheetId="5">[15]Global!#REF!</definedName>
    <definedName name="revenue_per_RPK_1986" localSheetId="9">[15]Global!#REF!</definedName>
    <definedName name="revenue_per_RPK_1986" localSheetId="2">[15]Global!#REF!</definedName>
    <definedName name="revenue_per_RPK_1986" localSheetId="23">[15]Global!#REF!</definedName>
    <definedName name="revenue_per_RPK_1986">[15]Global!#REF!</definedName>
    <definedName name="revenue_per_RPK_1987" localSheetId="4">[15]Global!#REF!</definedName>
    <definedName name="revenue_per_RPK_1987" localSheetId="17">[15]Global!#REF!</definedName>
    <definedName name="revenue_per_RPK_1987" localSheetId="5">[15]Global!#REF!</definedName>
    <definedName name="revenue_per_RPK_1987" localSheetId="9">[15]Global!#REF!</definedName>
    <definedName name="revenue_per_RPK_1987" localSheetId="2">[15]Global!#REF!</definedName>
    <definedName name="revenue_per_RPK_1987" localSheetId="23">[15]Global!#REF!</definedName>
    <definedName name="revenue_per_RPK_1987">[15]Global!#REF!</definedName>
    <definedName name="revenue_per_RPK_1988" localSheetId="4">[15]Global!#REF!</definedName>
    <definedName name="revenue_per_RPK_1988" localSheetId="17">[15]Global!#REF!</definedName>
    <definedName name="revenue_per_RPK_1988" localSheetId="5">[15]Global!#REF!</definedName>
    <definedName name="revenue_per_RPK_1988" localSheetId="9">[15]Global!#REF!</definedName>
    <definedName name="revenue_per_RPK_1988" localSheetId="2">[15]Global!#REF!</definedName>
    <definedName name="revenue_per_RPK_1988" localSheetId="23">[15]Global!#REF!</definedName>
    <definedName name="revenue_per_RPK_1988">[15]Global!#REF!</definedName>
    <definedName name="revenue_per_RPK_1989" localSheetId="4">[15]Global!#REF!</definedName>
    <definedName name="revenue_per_RPK_1989" localSheetId="17">[15]Global!#REF!</definedName>
    <definedName name="revenue_per_RPK_1989" localSheetId="5">[15]Global!#REF!</definedName>
    <definedName name="revenue_per_RPK_1989" localSheetId="9">[15]Global!#REF!</definedName>
    <definedName name="revenue_per_RPK_1989" localSheetId="2">[15]Global!#REF!</definedName>
    <definedName name="revenue_per_RPK_1989" localSheetId="23">[15]Global!#REF!</definedName>
    <definedName name="revenue_per_RPK_1989">[15]Global!#REF!</definedName>
    <definedName name="revenue_per_RPK_1990" localSheetId="4">[15]Global!#REF!</definedName>
    <definedName name="revenue_per_RPK_1990" localSheetId="17">[15]Global!#REF!</definedName>
    <definedName name="revenue_per_RPK_1990" localSheetId="5">[15]Global!#REF!</definedName>
    <definedName name="revenue_per_RPK_1990" localSheetId="9">[15]Global!#REF!</definedName>
    <definedName name="revenue_per_RPK_1990" localSheetId="2">[15]Global!#REF!</definedName>
    <definedName name="revenue_per_RPK_1990" localSheetId="23">[15]Global!#REF!</definedName>
    <definedName name="revenue_per_RPK_1990">[15]Global!#REF!</definedName>
    <definedName name="revenue_per_RPK_1991" localSheetId="4">[15]Global!#REF!</definedName>
    <definedName name="revenue_per_RPK_1991" localSheetId="17">[15]Global!#REF!</definedName>
    <definedName name="revenue_per_RPK_1991" localSheetId="5">[15]Global!#REF!</definedName>
    <definedName name="revenue_per_RPK_1991" localSheetId="9">[15]Global!#REF!</definedName>
    <definedName name="revenue_per_RPK_1991" localSheetId="2">[15]Global!#REF!</definedName>
    <definedName name="revenue_per_RPK_1991" localSheetId="23">[15]Global!#REF!</definedName>
    <definedName name="revenue_per_RPK_1991">[15]Global!#REF!</definedName>
    <definedName name="revenue_per_RPK_1992" localSheetId="4">[15]Global!#REF!</definedName>
    <definedName name="revenue_per_RPK_1992" localSheetId="17">[15]Global!#REF!</definedName>
    <definedName name="revenue_per_RPK_1992" localSheetId="5">[15]Global!#REF!</definedName>
    <definedName name="revenue_per_RPK_1992" localSheetId="9">[15]Global!#REF!</definedName>
    <definedName name="revenue_per_RPK_1992" localSheetId="2">[15]Global!#REF!</definedName>
    <definedName name="revenue_per_RPK_1992" localSheetId="23">[15]Global!#REF!</definedName>
    <definedName name="revenue_per_RPK_1992">[15]Global!#REF!</definedName>
    <definedName name="revenue_per_RPK_1993" localSheetId="4">[15]Global!#REF!</definedName>
    <definedName name="revenue_per_RPK_1993" localSheetId="17">[15]Global!#REF!</definedName>
    <definedName name="revenue_per_RPK_1993" localSheetId="5">[15]Global!#REF!</definedName>
    <definedName name="revenue_per_RPK_1993" localSheetId="9">[15]Global!#REF!</definedName>
    <definedName name="revenue_per_RPK_1993" localSheetId="2">[15]Global!#REF!</definedName>
    <definedName name="revenue_per_RPK_1993" localSheetId="23">[15]Global!#REF!</definedName>
    <definedName name="revenue_per_RPK_1993">[15]Global!#REF!</definedName>
    <definedName name="revenue_per_RPK_1994" localSheetId="4">[15]Global!#REF!</definedName>
    <definedName name="revenue_per_RPK_1994" localSheetId="17">[15]Global!#REF!</definedName>
    <definedName name="revenue_per_RPK_1994" localSheetId="5">[15]Global!#REF!</definedName>
    <definedName name="revenue_per_RPK_1994" localSheetId="9">[15]Global!#REF!</definedName>
    <definedName name="revenue_per_RPK_1994" localSheetId="2">[15]Global!#REF!</definedName>
    <definedName name="revenue_per_RPK_1994" localSheetId="23">[15]Global!#REF!</definedName>
    <definedName name="revenue_per_RPK_1994">[15]Global!#REF!</definedName>
    <definedName name="revenue_per_RPK_1995" localSheetId="4">[15]Global!#REF!</definedName>
    <definedName name="revenue_per_RPK_1995" localSheetId="17">[15]Global!#REF!</definedName>
    <definedName name="revenue_per_RPK_1995" localSheetId="5">[15]Global!#REF!</definedName>
    <definedName name="revenue_per_RPK_1995" localSheetId="9">[15]Global!#REF!</definedName>
    <definedName name="revenue_per_RPK_1995" localSheetId="2">[15]Global!#REF!</definedName>
    <definedName name="revenue_per_RPK_1995" localSheetId="23">[15]Global!#REF!</definedName>
    <definedName name="revenue_per_RPK_1995">[15]Global!#REF!</definedName>
    <definedName name="revenue_per_RPK_1996" localSheetId="4">[15]Global!#REF!</definedName>
    <definedName name="revenue_per_RPK_1996" localSheetId="17">[15]Global!#REF!</definedName>
    <definedName name="revenue_per_RPK_1996" localSheetId="5">[15]Global!#REF!</definedName>
    <definedName name="revenue_per_RPK_1996" localSheetId="9">[15]Global!#REF!</definedName>
    <definedName name="revenue_per_RPK_1996" localSheetId="2">[15]Global!#REF!</definedName>
    <definedName name="revenue_per_RPK_1996" localSheetId="23">[15]Global!#REF!</definedName>
    <definedName name="revenue_per_RPK_1996">[15]Global!#REF!</definedName>
    <definedName name="revenue_per_RPK_1997" localSheetId="4">[15]Global!#REF!</definedName>
    <definedName name="revenue_per_RPK_1997" localSheetId="17">[15]Global!#REF!</definedName>
    <definedName name="revenue_per_RPK_1997" localSheetId="5">[15]Global!#REF!</definedName>
    <definedName name="revenue_per_RPK_1997" localSheetId="9">[15]Global!#REF!</definedName>
    <definedName name="revenue_per_RPK_1997" localSheetId="2">[15]Global!#REF!</definedName>
    <definedName name="revenue_per_RPK_1997" localSheetId="23">[15]Global!#REF!</definedName>
    <definedName name="revenue_per_RPK_1997">[15]Global!#REF!</definedName>
    <definedName name="revenue_per_RPK_1998" localSheetId="4">[15]Global!#REF!</definedName>
    <definedName name="revenue_per_RPK_1998" localSheetId="17">[15]Global!#REF!</definedName>
    <definedName name="revenue_per_RPK_1998" localSheetId="5">[15]Global!#REF!</definedName>
    <definedName name="revenue_per_RPK_1998" localSheetId="9">[15]Global!#REF!</definedName>
    <definedName name="revenue_per_RPK_1998" localSheetId="2">[15]Global!#REF!</definedName>
    <definedName name="revenue_per_RPK_1998" localSheetId="23">[15]Global!#REF!</definedName>
    <definedName name="revenue_per_RPK_1998">[15]Global!#REF!</definedName>
    <definedName name="revenue_per_RPK_1999" localSheetId="4">[15]Global!#REF!</definedName>
    <definedName name="revenue_per_RPK_1999" localSheetId="17">[15]Global!#REF!</definedName>
    <definedName name="revenue_per_RPK_1999" localSheetId="5">[15]Global!#REF!</definedName>
    <definedName name="revenue_per_RPK_1999" localSheetId="9">[15]Global!#REF!</definedName>
    <definedName name="revenue_per_RPK_1999" localSheetId="2">[15]Global!#REF!</definedName>
    <definedName name="revenue_per_RPK_1999" localSheetId="23">[15]Global!#REF!</definedName>
    <definedName name="revenue_per_RPK_1999">[15]Global!#REF!</definedName>
    <definedName name="revenue_per_RPK_2000" localSheetId="4">[15]Global!#REF!</definedName>
    <definedName name="revenue_per_RPK_2000" localSheetId="17">[15]Global!#REF!</definedName>
    <definedName name="revenue_per_RPK_2000" localSheetId="5">[15]Global!#REF!</definedName>
    <definedName name="revenue_per_RPK_2000" localSheetId="9">[15]Global!#REF!</definedName>
    <definedName name="revenue_per_RPK_2000" localSheetId="2">[15]Global!#REF!</definedName>
    <definedName name="revenue_per_RPK_2000" localSheetId="23">[15]Global!#REF!</definedName>
    <definedName name="revenue_per_RPK_2000">[15]Global!#REF!</definedName>
    <definedName name="revenue_per_RPK_2001" localSheetId="4">[15]Global!#REF!</definedName>
    <definedName name="revenue_per_RPK_2001" localSheetId="17">[15]Global!#REF!</definedName>
    <definedName name="revenue_per_RPK_2001" localSheetId="5">[15]Global!#REF!</definedName>
    <definedName name="revenue_per_RPK_2001" localSheetId="9">[15]Global!#REF!</definedName>
    <definedName name="revenue_per_RPK_2001" localSheetId="2">[15]Global!#REF!</definedName>
    <definedName name="revenue_per_RPK_2001" localSheetId="23">[15]Global!#REF!</definedName>
    <definedName name="revenue_per_RPK_2001">[15]Global!#REF!</definedName>
    <definedName name="revenue_per_RPK_2002" localSheetId="4">[15]Global!#REF!</definedName>
    <definedName name="revenue_per_RPK_2002" localSheetId="17">[15]Global!#REF!</definedName>
    <definedName name="revenue_per_RPK_2002" localSheetId="5">[15]Global!#REF!</definedName>
    <definedName name="revenue_per_RPK_2002" localSheetId="9">[15]Global!#REF!</definedName>
    <definedName name="revenue_per_RPK_2002" localSheetId="2">[15]Global!#REF!</definedName>
    <definedName name="revenue_per_RPK_2002" localSheetId="23">[15]Global!#REF!</definedName>
    <definedName name="revenue_per_RPK_2002">[15]Global!#REF!</definedName>
    <definedName name="revenue_per_RPK_2003" localSheetId="4">[15]Global!#REF!</definedName>
    <definedName name="revenue_per_RPK_2003" localSheetId="17">[15]Global!#REF!</definedName>
    <definedName name="revenue_per_RPK_2003" localSheetId="5">[15]Global!#REF!</definedName>
    <definedName name="revenue_per_RPK_2003" localSheetId="9">[15]Global!#REF!</definedName>
    <definedName name="revenue_per_RPK_2003" localSheetId="2">[15]Global!#REF!</definedName>
    <definedName name="revenue_per_RPK_2003" localSheetId="23">[15]Global!#REF!</definedName>
    <definedName name="revenue_per_RPK_2003">[15]Global!#REF!</definedName>
    <definedName name="revenue_per_RPK_2004" localSheetId="4">[15]Global!#REF!</definedName>
    <definedName name="revenue_per_RPK_2004" localSheetId="17">[15]Global!#REF!</definedName>
    <definedName name="revenue_per_RPK_2004" localSheetId="5">[15]Global!#REF!</definedName>
    <definedName name="revenue_per_RPK_2004" localSheetId="9">[15]Global!#REF!</definedName>
    <definedName name="revenue_per_RPK_2004" localSheetId="2">[15]Global!#REF!</definedName>
    <definedName name="revenue_per_RPK_2004" localSheetId="23">[15]Global!#REF!</definedName>
    <definedName name="revenue_per_RPK_2004">[15]Global!#REF!</definedName>
    <definedName name="revenue_per_RPK_2005" localSheetId="4">[15]Global!#REF!</definedName>
    <definedName name="revenue_per_RPK_2005" localSheetId="17">[15]Global!#REF!</definedName>
    <definedName name="revenue_per_RPK_2005" localSheetId="5">[15]Global!#REF!</definedName>
    <definedName name="revenue_per_RPK_2005" localSheetId="9">[15]Global!#REF!</definedName>
    <definedName name="revenue_per_RPK_2005" localSheetId="2">[15]Global!#REF!</definedName>
    <definedName name="revenue_per_RPK_2005" localSheetId="23">[15]Global!#REF!</definedName>
    <definedName name="revenue_per_RPK_2005">[15]Global!#REF!</definedName>
    <definedName name="revenue_per_RPK_2006" localSheetId="4">[15]Global!#REF!</definedName>
    <definedName name="revenue_per_RPK_2006" localSheetId="17">[15]Global!#REF!</definedName>
    <definedName name="revenue_per_RPK_2006" localSheetId="5">[15]Global!#REF!</definedName>
    <definedName name="revenue_per_RPK_2006" localSheetId="9">[15]Global!#REF!</definedName>
    <definedName name="revenue_per_RPK_2006" localSheetId="2">[15]Global!#REF!</definedName>
    <definedName name="revenue_per_RPK_2006" localSheetId="23">[15]Global!#REF!</definedName>
    <definedName name="revenue_per_RPK_2006">[15]Global!#REF!</definedName>
    <definedName name="revenue_per_RPK_2007" localSheetId="4">[15]Global!#REF!</definedName>
    <definedName name="revenue_per_RPK_2007" localSheetId="17">[15]Global!#REF!</definedName>
    <definedName name="revenue_per_RPK_2007" localSheetId="5">[15]Global!#REF!</definedName>
    <definedName name="revenue_per_RPK_2007" localSheetId="9">[15]Global!#REF!</definedName>
    <definedName name="revenue_per_RPK_2007" localSheetId="2">[15]Global!#REF!</definedName>
    <definedName name="revenue_per_RPK_2007" localSheetId="23">[15]Global!#REF!</definedName>
    <definedName name="revenue_per_RPK_2007">[15]Global!#REF!</definedName>
    <definedName name="revenue_per_RPK_2008" localSheetId="4">[15]Global!#REF!</definedName>
    <definedName name="revenue_per_RPK_2008" localSheetId="17">[15]Global!#REF!</definedName>
    <definedName name="revenue_per_RPK_2008" localSheetId="5">[15]Global!#REF!</definedName>
    <definedName name="revenue_per_RPK_2008" localSheetId="9">[15]Global!#REF!</definedName>
    <definedName name="revenue_per_RPK_2008" localSheetId="2">[15]Global!#REF!</definedName>
    <definedName name="revenue_per_RPK_2008" localSheetId="23">[15]Global!#REF!</definedName>
    <definedName name="revenue_per_RPK_2008">[15]Global!#REF!</definedName>
    <definedName name="revenue_per_RPK_2009" localSheetId="4">[15]Global!#REF!</definedName>
    <definedName name="revenue_per_RPK_2009" localSheetId="17">[15]Global!#REF!</definedName>
    <definedName name="revenue_per_RPK_2009" localSheetId="5">[15]Global!#REF!</definedName>
    <definedName name="revenue_per_RPK_2009" localSheetId="9">[15]Global!#REF!</definedName>
    <definedName name="revenue_per_RPK_2009" localSheetId="2">[15]Global!#REF!</definedName>
    <definedName name="revenue_per_RPK_2009" localSheetId="23">[15]Global!#REF!</definedName>
    <definedName name="revenue_per_RPK_2009">[15]Global!#REF!</definedName>
    <definedName name="revenue_per_RPK_2010" localSheetId="4">[15]Global!#REF!</definedName>
    <definedName name="revenue_per_RPK_2010" localSheetId="17">[15]Global!#REF!</definedName>
    <definedName name="revenue_per_RPK_2010" localSheetId="5">[15]Global!#REF!</definedName>
    <definedName name="revenue_per_RPK_2010" localSheetId="9">[15]Global!#REF!</definedName>
    <definedName name="revenue_per_RPK_2010" localSheetId="2">[15]Global!#REF!</definedName>
    <definedName name="revenue_per_RPK_2010" localSheetId="23">[15]Global!#REF!</definedName>
    <definedName name="revenue_per_RPK_2010">[15]Global!#REF!</definedName>
    <definedName name="revenue_per_RPK_comm" localSheetId="4">[15]Global!#REF!</definedName>
    <definedName name="revenue_per_RPK_comm" localSheetId="17">[15]Global!#REF!</definedName>
    <definedName name="revenue_per_RPK_comm" localSheetId="5">[15]Global!#REF!</definedName>
    <definedName name="revenue_per_RPK_comm" localSheetId="9">[15]Global!#REF!</definedName>
    <definedName name="revenue_per_RPK_comm" localSheetId="2">[15]Global!#REF!</definedName>
    <definedName name="revenue_per_RPK_comm" localSheetId="23">[15]Global!#REF!</definedName>
    <definedName name="revenue_per_RPK_comm">[15]Global!#REF!</definedName>
    <definedName name="revenue_per_RPM_1985" localSheetId="4">[15]Global!#REF!</definedName>
    <definedName name="revenue_per_RPM_1985" localSheetId="17">[15]Global!#REF!</definedName>
    <definedName name="revenue_per_RPM_1985" localSheetId="5">[15]Global!#REF!</definedName>
    <definedName name="revenue_per_RPM_1985" localSheetId="9">[15]Global!#REF!</definedName>
    <definedName name="revenue_per_RPM_1985" localSheetId="2">[15]Global!#REF!</definedName>
    <definedName name="revenue_per_RPM_1985" localSheetId="23">[15]Global!#REF!</definedName>
    <definedName name="revenue_per_RPM_1985">[15]Global!#REF!</definedName>
    <definedName name="revenue_per_RPM_1986" localSheetId="4">[15]Global!#REF!</definedName>
    <definedName name="revenue_per_RPM_1986" localSheetId="17">[15]Global!#REF!</definedName>
    <definedName name="revenue_per_RPM_1986" localSheetId="5">[15]Global!#REF!</definedName>
    <definedName name="revenue_per_RPM_1986" localSheetId="9">[15]Global!#REF!</definedName>
    <definedName name="revenue_per_RPM_1986" localSheetId="2">[15]Global!#REF!</definedName>
    <definedName name="revenue_per_RPM_1986" localSheetId="23">[15]Global!#REF!</definedName>
    <definedName name="revenue_per_RPM_1986">[15]Global!#REF!</definedName>
    <definedName name="revenue_per_RPM_1987" localSheetId="4">[15]Global!#REF!</definedName>
    <definedName name="revenue_per_RPM_1987" localSheetId="17">[15]Global!#REF!</definedName>
    <definedName name="revenue_per_RPM_1987" localSheetId="5">[15]Global!#REF!</definedName>
    <definedName name="revenue_per_RPM_1987" localSheetId="9">[15]Global!#REF!</definedName>
    <definedName name="revenue_per_RPM_1987" localSheetId="2">[15]Global!#REF!</definedName>
    <definedName name="revenue_per_RPM_1987" localSheetId="23">[15]Global!#REF!</definedName>
    <definedName name="revenue_per_RPM_1987">[15]Global!#REF!</definedName>
    <definedName name="revenue_per_RPM_1988" localSheetId="4">[15]Global!#REF!</definedName>
    <definedName name="revenue_per_RPM_1988" localSheetId="17">[15]Global!#REF!</definedName>
    <definedName name="revenue_per_RPM_1988" localSheetId="5">[15]Global!#REF!</definedName>
    <definedName name="revenue_per_RPM_1988" localSheetId="9">[15]Global!#REF!</definedName>
    <definedName name="revenue_per_RPM_1988" localSheetId="2">[15]Global!#REF!</definedName>
    <definedName name="revenue_per_RPM_1988" localSheetId="23">[15]Global!#REF!</definedName>
    <definedName name="revenue_per_RPM_1988">[15]Global!#REF!</definedName>
    <definedName name="revenue_per_RPM_1989" localSheetId="4">[15]Global!#REF!</definedName>
    <definedName name="revenue_per_RPM_1989" localSheetId="17">[15]Global!#REF!</definedName>
    <definedName name="revenue_per_RPM_1989" localSheetId="5">[15]Global!#REF!</definedName>
    <definedName name="revenue_per_RPM_1989" localSheetId="9">[15]Global!#REF!</definedName>
    <definedName name="revenue_per_RPM_1989" localSheetId="2">[15]Global!#REF!</definedName>
    <definedName name="revenue_per_RPM_1989" localSheetId="23">[15]Global!#REF!</definedName>
    <definedName name="revenue_per_RPM_1989">[15]Global!#REF!</definedName>
    <definedName name="revenue_per_RPM_1990" localSheetId="4">[15]Global!#REF!</definedName>
    <definedName name="revenue_per_RPM_1990" localSheetId="17">[15]Global!#REF!</definedName>
    <definedName name="revenue_per_RPM_1990" localSheetId="5">[15]Global!#REF!</definedName>
    <definedName name="revenue_per_RPM_1990" localSheetId="9">[15]Global!#REF!</definedName>
    <definedName name="revenue_per_RPM_1990" localSheetId="2">[15]Global!#REF!</definedName>
    <definedName name="revenue_per_RPM_1990" localSheetId="23">[15]Global!#REF!</definedName>
    <definedName name="revenue_per_RPM_1990">[15]Global!#REF!</definedName>
    <definedName name="revenue_per_RPM_1991" localSheetId="4">[15]Global!#REF!</definedName>
    <definedName name="revenue_per_RPM_1991" localSheetId="17">[15]Global!#REF!</definedName>
    <definedName name="revenue_per_RPM_1991" localSheetId="5">[15]Global!#REF!</definedName>
    <definedName name="revenue_per_RPM_1991" localSheetId="9">[15]Global!#REF!</definedName>
    <definedName name="revenue_per_RPM_1991" localSheetId="2">[15]Global!#REF!</definedName>
    <definedName name="revenue_per_RPM_1991" localSheetId="23">[15]Global!#REF!</definedName>
    <definedName name="revenue_per_RPM_1991">[15]Global!#REF!</definedName>
    <definedName name="revenue_per_RPM_1992" localSheetId="4">[15]Global!#REF!</definedName>
    <definedName name="revenue_per_RPM_1992" localSheetId="17">[15]Global!#REF!</definedName>
    <definedName name="revenue_per_RPM_1992" localSheetId="5">[15]Global!#REF!</definedName>
    <definedName name="revenue_per_RPM_1992" localSheetId="9">[15]Global!#REF!</definedName>
    <definedName name="revenue_per_RPM_1992" localSheetId="2">[15]Global!#REF!</definedName>
    <definedName name="revenue_per_RPM_1992" localSheetId="23">[15]Global!#REF!</definedName>
    <definedName name="revenue_per_RPM_1992">[15]Global!#REF!</definedName>
    <definedName name="revenue_per_RPM_1993" localSheetId="4">[15]Global!#REF!</definedName>
    <definedName name="revenue_per_RPM_1993" localSheetId="17">[15]Global!#REF!</definedName>
    <definedName name="revenue_per_RPM_1993" localSheetId="5">[15]Global!#REF!</definedName>
    <definedName name="revenue_per_RPM_1993" localSheetId="9">[15]Global!#REF!</definedName>
    <definedName name="revenue_per_RPM_1993" localSheetId="2">[15]Global!#REF!</definedName>
    <definedName name="revenue_per_RPM_1993" localSheetId="23">[15]Global!#REF!</definedName>
    <definedName name="revenue_per_RPM_1993">[15]Global!#REF!</definedName>
    <definedName name="revenue_per_RPM_1994" localSheetId="4">[15]Global!#REF!</definedName>
    <definedName name="revenue_per_RPM_1994" localSheetId="17">[15]Global!#REF!</definedName>
    <definedName name="revenue_per_RPM_1994" localSheetId="5">[15]Global!#REF!</definedName>
    <definedName name="revenue_per_RPM_1994" localSheetId="9">[15]Global!#REF!</definedName>
    <definedName name="revenue_per_RPM_1994" localSheetId="2">[15]Global!#REF!</definedName>
    <definedName name="revenue_per_RPM_1994" localSheetId="23">[15]Global!#REF!</definedName>
    <definedName name="revenue_per_RPM_1994">[15]Global!#REF!</definedName>
    <definedName name="revenue_per_RPM_1995" localSheetId="4">[15]Global!#REF!</definedName>
    <definedName name="revenue_per_RPM_1995" localSheetId="17">[15]Global!#REF!</definedName>
    <definedName name="revenue_per_RPM_1995" localSheetId="5">[15]Global!#REF!</definedName>
    <definedName name="revenue_per_RPM_1995" localSheetId="9">[15]Global!#REF!</definedName>
    <definedName name="revenue_per_RPM_1995" localSheetId="2">[15]Global!#REF!</definedName>
    <definedName name="revenue_per_RPM_1995" localSheetId="23">[15]Global!#REF!</definedName>
    <definedName name="revenue_per_RPM_1995">[15]Global!#REF!</definedName>
    <definedName name="revenue_per_RPM_1996" localSheetId="4">[15]Global!#REF!</definedName>
    <definedName name="revenue_per_RPM_1996" localSheetId="17">[15]Global!#REF!</definedName>
    <definedName name="revenue_per_RPM_1996" localSheetId="5">[15]Global!#REF!</definedName>
    <definedName name="revenue_per_RPM_1996" localSheetId="9">[15]Global!#REF!</definedName>
    <definedName name="revenue_per_RPM_1996" localSheetId="2">[15]Global!#REF!</definedName>
    <definedName name="revenue_per_RPM_1996" localSheetId="23">[15]Global!#REF!</definedName>
    <definedName name="revenue_per_RPM_1996">[15]Global!#REF!</definedName>
    <definedName name="revenue_per_RPM_1997" localSheetId="4">[15]Global!#REF!</definedName>
    <definedName name="revenue_per_RPM_1997" localSheetId="17">[15]Global!#REF!</definedName>
    <definedName name="revenue_per_RPM_1997" localSheetId="5">[15]Global!#REF!</definedName>
    <definedName name="revenue_per_RPM_1997" localSheetId="9">[15]Global!#REF!</definedName>
    <definedName name="revenue_per_RPM_1997" localSheetId="2">[15]Global!#REF!</definedName>
    <definedName name="revenue_per_RPM_1997" localSheetId="23">[15]Global!#REF!</definedName>
    <definedName name="revenue_per_RPM_1997">[15]Global!#REF!</definedName>
    <definedName name="revenue_per_RPM_1998" localSheetId="4">[15]Global!#REF!</definedName>
    <definedName name="revenue_per_RPM_1998" localSheetId="17">[15]Global!#REF!</definedName>
    <definedName name="revenue_per_RPM_1998" localSheetId="5">[15]Global!#REF!</definedName>
    <definedName name="revenue_per_RPM_1998" localSheetId="9">[15]Global!#REF!</definedName>
    <definedName name="revenue_per_RPM_1998" localSheetId="2">[15]Global!#REF!</definedName>
    <definedName name="revenue_per_RPM_1998" localSheetId="23">[15]Global!#REF!</definedName>
    <definedName name="revenue_per_RPM_1998">[15]Global!#REF!</definedName>
    <definedName name="revenue_per_RPM_1999" localSheetId="4">[15]Global!#REF!</definedName>
    <definedName name="revenue_per_RPM_1999" localSheetId="17">[15]Global!#REF!</definedName>
    <definedName name="revenue_per_RPM_1999" localSheetId="5">[15]Global!#REF!</definedName>
    <definedName name="revenue_per_RPM_1999" localSheetId="9">[15]Global!#REF!</definedName>
    <definedName name="revenue_per_RPM_1999" localSheetId="2">[15]Global!#REF!</definedName>
    <definedName name="revenue_per_RPM_1999" localSheetId="23">[15]Global!#REF!</definedName>
    <definedName name="revenue_per_RPM_1999">[15]Global!#REF!</definedName>
    <definedName name="revenue_per_RPM_2000" localSheetId="4">[15]Global!#REF!</definedName>
    <definedName name="revenue_per_RPM_2000" localSheetId="17">[15]Global!#REF!</definedName>
    <definedName name="revenue_per_RPM_2000" localSheetId="5">[15]Global!#REF!</definedName>
    <definedName name="revenue_per_RPM_2000" localSheetId="9">[15]Global!#REF!</definedName>
    <definedName name="revenue_per_RPM_2000" localSheetId="2">[15]Global!#REF!</definedName>
    <definedName name="revenue_per_RPM_2000" localSheetId="23">[15]Global!#REF!</definedName>
    <definedName name="revenue_per_RPM_2000">[15]Global!#REF!</definedName>
    <definedName name="revenue_per_RPM_2001" localSheetId="4">[15]Global!#REF!</definedName>
    <definedName name="revenue_per_RPM_2001" localSheetId="17">[15]Global!#REF!</definedName>
    <definedName name="revenue_per_RPM_2001" localSheetId="5">[15]Global!#REF!</definedName>
    <definedName name="revenue_per_RPM_2001" localSheetId="9">[15]Global!#REF!</definedName>
    <definedName name="revenue_per_RPM_2001" localSheetId="2">[15]Global!#REF!</definedName>
    <definedName name="revenue_per_RPM_2001" localSheetId="23">[15]Global!#REF!</definedName>
    <definedName name="revenue_per_RPM_2001">[15]Global!#REF!</definedName>
    <definedName name="revenue_per_RPM_2002" localSheetId="4">[15]Global!#REF!</definedName>
    <definedName name="revenue_per_RPM_2002" localSheetId="17">[15]Global!#REF!</definedName>
    <definedName name="revenue_per_RPM_2002" localSheetId="5">[15]Global!#REF!</definedName>
    <definedName name="revenue_per_RPM_2002" localSheetId="9">[15]Global!#REF!</definedName>
    <definedName name="revenue_per_RPM_2002" localSheetId="2">[15]Global!#REF!</definedName>
    <definedName name="revenue_per_RPM_2002" localSheetId="23">[15]Global!#REF!</definedName>
    <definedName name="revenue_per_RPM_2002">[15]Global!#REF!</definedName>
    <definedName name="revenue_per_RPM_2003" localSheetId="4">[15]Global!#REF!</definedName>
    <definedName name="revenue_per_RPM_2003" localSheetId="17">[15]Global!#REF!</definedName>
    <definedName name="revenue_per_RPM_2003" localSheetId="5">[15]Global!#REF!</definedName>
    <definedName name="revenue_per_RPM_2003" localSheetId="9">[15]Global!#REF!</definedName>
    <definedName name="revenue_per_RPM_2003" localSheetId="2">[15]Global!#REF!</definedName>
    <definedName name="revenue_per_RPM_2003" localSheetId="23">[15]Global!#REF!</definedName>
    <definedName name="revenue_per_RPM_2003">[15]Global!#REF!</definedName>
    <definedName name="revenue_per_RPM_2004" localSheetId="4">[15]Global!#REF!</definedName>
    <definedName name="revenue_per_RPM_2004" localSheetId="17">[15]Global!#REF!</definedName>
    <definedName name="revenue_per_RPM_2004" localSheetId="5">[15]Global!#REF!</definedName>
    <definedName name="revenue_per_RPM_2004" localSheetId="9">[15]Global!#REF!</definedName>
    <definedName name="revenue_per_RPM_2004" localSheetId="2">[15]Global!#REF!</definedName>
    <definedName name="revenue_per_RPM_2004" localSheetId="23">[15]Global!#REF!</definedName>
    <definedName name="revenue_per_RPM_2004">[15]Global!#REF!</definedName>
    <definedName name="revenue_per_RPM_2005" localSheetId="4">[15]Global!#REF!</definedName>
    <definedName name="revenue_per_RPM_2005" localSheetId="17">[15]Global!#REF!</definedName>
    <definedName name="revenue_per_RPM_2005" localSheetId="5">[15]Global!#REF!</definedName>
    <definedName name="revenue_per_RPM_2005" localSheetId="9">[15]Global!#REF!</definedName>
    <definedName name="revenue_per_RPM_2005" localSheetId="2">[15]Global!#REF!</definedName>
    <definedName name="revenue_per_RPM_2005" localSheetId="23">[15]Global!#REF!</definedName>
    <definedName name="revenue_per_RPM_2005">[15]Global!#REF!</definedName>
    <definedName name="revenue_per_RPM_2006" localSheetId="4">[15]Global!#REF!</definedName>
    <definedName name="revenue_per_RPM_2006" localSheetId="17">[15]Global!#REF!</definedName>
    <definedName name="revenue_per_RPM_2006" localSheetId="5">[15]Global!#REF!</definedName>
    <definedName name="revenue_per_RPM_2006" localSheetId="9">[15]Global!#REF!</definedName>
    <definedName name="revenue_per_RPM_2006" localSheetId="2">[15]Global!#REF!</definedName>
    <definedName name="revenue_per_RPM_2006" localSheetId="23">[15]Global!#REF!</definedName>
    <definedName name="revenue_per_RPM_2006">[15]Global!#REF!</definedName>
    <definedName name="revenue_per_RPM_2007" localSheetId="4">[15]Global!#REF!</definedName>
    <definedName name="revenue_per_RPM_2007" localSheetId="17">[15]Global!#REF!</definedName>
    <definedName name="revenue_per_RPM_2007" localSheetId="5">[15]Global!#REF!</definedName>
    <definedName name="revenue_per_RPM_2007" localSheetId="9">[15]Global!#REF!</definedName>
    <definedName name="revenue_per_RPM_2007" localSheetId="2">[15]Global!#REF!</definedName>
    <definedName name="revenue_per_RPM_2007" localSheetId="23">[15]Global!#REF!</definedName>
    <definedName name="revenue_per_RPM_2007">[15]Global!#REF!</definedName>
    <definedName name="revenue_per_RPM_2008" localSheetId="4">[15]Global!#REF!</definedName>
    <definedName name="revenue_per_RPM_2008" localSheetId="17">[15]Global!#REF!</definedName>
    <definedName name="revenue_per_RPM_2008" localSheetId="5">[15]Global!#REF!</definedName>
    <definedName name="revenue_per_RPM_2008" localSheetId="9">[15]Global!#REF!</definedName>
    <definedName name="revenue_per_RPM_2008" localSheetId="2">[15]Global!#REF!</definedName>
    <definedName name="revenue_per_RPM_2008" localSheetId="23">[15]Global!#REF!</definedName>
    <definedName name="revenue_per_RPM_2008">[15]Global!#REF!</definedName>
    <definedName name="revenue_per_RPM_2009" localSheetId="4">[15]Global!#REF!</definedName>
    <definedName name="revenue_per_RPM_2009" localSheetId="17">[15]Global!#REF!</definedName>
    <definedName name="revenue_per_RPM_2009" localSheetId="5">[15]Global!#REF!</definedName>
    <definedName name="revenue_per_RPM_2009" localSheetId="9">[15]Global!#REF!</definedName>
    <definedName name="revenue_per_RPM_2009" localSheetId="2">[15]Global!#REF!</definedName>
    <definedName name="revenue_per_RPM_2009" localSheetId="23">[15]Global!#REF!</definedName>
    <definedName name="revenue_per_RPM_2009">[15]Global!#REF!</definedName>
    <definedName name="revenue_per_RPM_2010" localSheetId="4">[15]Global!#REF!</definedName>
    <definedName name="revenue_per_RPM_2010" localSheetId="17">[15]Global!#REF!</definedName>
    <definedName name="revenue_per_RPM_2010" localSheetId="5">[15]Global!#REF!</definedName>
    <definedName name="revenue_per_RPM_2010" localSheetId="9">[15]Global!#REF!</definedName>
    <definedName name="revenue_per_RPM_2010" localSheetId="2">[15]Global!#REF!</definedName>
    <definedName name="revenue_per_RPM_2010" localSheetId="23">[15]Global!#REF!</definedName>
    <definedName name="revenue_per_RPM_2010">[15]Global!#REF!</definedName>
    <definedName name="revenue_per_RPM_comm" localSheetId="4">[15]Global!#REF!</definedName>
    <definedName name="revenue_per_RPM_comm" localSheetId="17">[15]Global!#REF!</definedName>
    <definedName name="revenue_per_RPM_comm" localSheetId="5">[15]Global!#REF!</definedName>
    <definedName name="revenue_per_RPM_comm" localSheetId="9">[15]Global!#REF!</definedName>
    <definedName name="revenue_per_RPM_comm" localSheetId="2">[15]Global!#REF!</definedName>
    <definedName name="revenue_per_RPM_comm" localSheetId="23">[15]Global!#REF!</definedName>
    <definedName name="revenue_per_RPM_comm">[15]Global!#REF!</definedName>
    <definedName name="revenue_per_RTK_1985" localSheetId="4">[15]Global!#REF!</definedName>
    <definedName name="revenue_per_RTK_1985" localSheetId="17">[15]Global!#REF!</definedName>
    <definedName name="revenue_per_RTK_1985" localSheetId="5">[15]Global!#REF!</definedName>
    <definedName name="revenue_per_RTK_1985" localSheetId="9">[15]Global!#REF!</definedName>
    <definedName name="revenue_per_RTK_1985" localSheetId="2">[15]Global!#REF!</definedName>
    <definedName name="revenue_per_RTK_1985" localSheetId="23">[15]Global!#REF!</definedName>
    <definedName name="revenue_per_RTK_1985">[15]Global!#REF!</definedName>
    <definedName name="revenue_per_RTK_1986" localSheetId="4">[15]Global!#REF!</definedName>
    <definedName name="revenue_per_RTK_1986" localSheetId="17">[15]Global!#REF!</definedName>
    <definedName name="revenue_per_RTK_1986" localSheetId="5">[15]Global!#REF!</definedName>
    <definedName name="revenue_per_RTK_1986" localSheetId="9">[15]Global!#REF!</definedName>
    <definedName name="revenue_per_RTK_1986" localSheetId="2">[15]Global!#REF!</definedName>
    <definedName name="revenue_per_RTK_1986" localSheetId="23">[15]Global!#REF!</definedName>
    <definedName name="revenue_per_RTK_1986">[15]Global!#REF!</definedName>
    <definedName name="revenue_per_RTK_1987" localSheetId="4">[15]Global!#REF!</definedName>
    <definedName name="revenue_per_RTK_1987" localSheetId="17">[15]Global!#REF!</definedName>
    <definedName name="revenue_per_RTK_1987" localSheetId="5">[15]Global!#REF!</definedName>
    <definedName name="revenue_per_RTK_1987" localSheetId="9">[15]Global!#REF!</definedName>
    <definedName name="revenue_per_RTK_1987" localSheetId="2">[15]Global!#REF!</definedName>
    <definedName name="revenue_per_RTK_1987" localSheetId="23">[15]Global!#REF!</definedName>
    <definedName name="revenue_per_RTK_1987">[15]Global!#REF!</definedName>
    <definedName name="revenue_per_RTK_1988" localSheetId="4">[15]Global!#REF!</definedName>
    <definedName name="revenue_per_RTK_1988" localSheetId="17">[15]Global!#REF!</definedName>
    <definedName name="revenue_per_RTK_1988" localSheetId="5">[15]Global!#REF!</definedName>
    <definedName name="revenue_per_RTK_1988" localSheetId="9">[15]Global!#REF!</definedName>
    <definedName name="revenue_per_RTK_1988" localSheetId="2">[15]Global!#REF!</definedName>
    <definedName name="revenue_per_RTK_1988" localSheetId="23">[15]Global!#REF!</definedName>
    <definedName name="revenue_per_RTK_1988">[15]Global!#REF!</definedName>
    <definedName name="revenue_per_RTK_1989" localSheetId="4">[15]Global!#REF!</definedName>
    <definedName name="revenue_per_RTK_1989" localSheetId="17">[15]Global!#REF!</definedName>
    <definedName name="revenue_per_RTK_1989" localSheetId="5">[15]Global!#REF!</definedName>
    <definedName name="revenue_per_RTK_1989" localSheetId="9">[15]Global!#REF!</definedName>
    <definedName name="revenue_per_RTK_1989" localSheetId="2">[15]Global!#REF!</definedName>
    <definedName name="revenue_per_RTK_1989" localSheetId="23">[15]Global!#REF!</definedName>
    <definedName name="revenue_per_RTK_1989">[15]Global!#REF!</definedName>
    <definedName name="revenue_per_RTK_1990" localSheetId="4">[15]Global!#REF!</definedName>
    <definedName name="revenue_per_RTK_1990" localSheetId="17">[15]Global!#REF!</definedName>
    <definedName name="revenue_per_RTK_1990" localSheetId="5">[15]Global!#REF!</definedName>
    <definedName name="revenue_per_RTK_1990" localSheetId="9">[15]Global!#REF!</definedName>
    <definedName name="revenue_per_RTK_1990" localSheetId="2">[15]Global!#REF!</definedName>
    <definedName name="revenue_per_RTK_1990" localSheetId="23">[15]Global!#REF!</definedName>
    <definedName name="revenue_per_RTK_1990">[15]Global!#REF!</definedName>
    <definedName name="revenue_per_RTK_1991" localSheetId="4">[15]Global!#REF!</definedName>
    <definedName name="revenue_per_RTK_1991" localSheetId="17">[15]Global!#REF!</definedName>
    <definedName name="revenue_per_RTK_1991" localSheetId="5">[15]Global!#REF!</definedName>
    <definedName name="revenue_per_RTK_1991" localSheetId="9">[15]Global!#REF!</definedName>
    <definedName name="revenue_per_RTK_1991" localSheetId="2">[15]Global!#REF!</definedName>
    <definedName name="revenue_per_RTK_1991" localSheetId="23">[15]Global!#REF!</definedName>
    <definedName name="revenue_per_RTK_1991">[15]Global!#REF!</definedName>
    <definedName name="revenue_per_RTK_1992" localSheetId="4">[15]Global!#REF!</definedName>
    <definedName name="revenue_per_RTK_1992" localSheetId="17">[15]Global!#REF!</definedName>
    <definedName name="revenue_per_RTK_1992" localSheetId="5">[15]Global!#REF!</definedName>
    <definedName name="revenue_per_RTK_1992" localSheetId="9">[15]Global!#REF!</definedName>
    <definedName name="revenue_per_RTK_1992" localSheetId="2">[15]Global!#REF!</definedName>
    <definedName name="revenue_per_RTK_1992" localSheetId="23">[15]Global!#REF!</definedName>
    <definedName name="revenue_per_RTK_1992">[15]Global!#REF!</definedName>
    <definedName name="revenue_per_RTK_1993" localSheetId="4">[15]Global!#REF!</definedName>
    <definedName name="revenue_per_RTK_1993" localSheetId="17">[15]Global!#REF!</definedName>
    <definedName name="revenue_per_RTK_1993" localSheetId="5">[15]Global!#REF!</definedName>
    <definedName name="revenue_per_RTK_1993" localSheetId="9">[15]Global!#REF!</definedName>
    <definedName name="revenue_per_RTK_1993" localSheetId="2">[15]Global!#REF!</definedName>
    <definedName name="revenue_per_RTK_1993" localSheetId="23">[15]Global!#REF!</definedName>
    <definedName name="revenue_per_RTK_1993">[15]Global!#REF!</definedName>
    <definedName name="revenue_per_RTK_1994" localSheetId="4">[15]Global!#REF!</definedName>
    <definedName name="revenue_per_RTK_1994" localSheetId="17">[15]Global!#REF!</definedName>
    <definedName name="revenue_per_RTK_1994" localSheetId="5">[15]Global!#REF!</definedName>
    <definedName name="revenue_per_RTK_1994" localSheetId="9">[15]Global!#REF!</definedName>
    <definedName name="revenue_per_RTK_1994" localSheetId="2">[15]Global!#REF!</definedName>
    <definedName name="revenue_per_RTK_1994" localSheetId="23">[15]Global!#REF!</definedName>
    <definedName name="revenue_per_RTK_1994">[15]Global!#REF!</definedName>
    <definedName name="revenue_per_RTK_1995" localSheetId="4">[15]Global!#REF!</definedName>
    <definedName name="revenue_per_RTK_1995" localSheetId="17">[15]Global!#REF!</definedName>
    <definedName name="revenue_per_RTK_1995" localSheetId="5">[15]Global!#REF!</definedName>
    <definedName name="revenue_per_RTK_1995" localSheetId="9">[15]Global!#REF!</definedName>
    <definedName name="revenue_per_RTK_1995" localSheetId="2">[15]Global!#REF!</definedName>
    <definedName name="revenue_per_RTK_1995" localSheetId="23">[15]Global!#REF!</definedName>
    <definedName name="revenue_per_RTK_1995">[15]Global!#REF!</definedName>
    <definedName name="revenue_per_RTK_1996" localSheetId="4">[15]Global!#REF!</definedName>
    <definedName name="revenue_per_RTK_1996" localSheetId="17">[15]Global!#REF!</definedName>
    <definedName name="revenue_per_RTK_1996" localSheetId="5">[15]Global!#REF!</definedName>
    <definedName name="revenue_per_RTK_1996" localSheetId="9">[15]Global!#REF!</definedName>
    <definedName name="revenue_per_RTK_1996" localSheetId="2">[15]Global!#REF!</definedName>
    <definedName name="revenue_per_RTK_1996" localSheetId="23">[15]Global!#REF!</definedName>
    <definedName name="revenue_per_RTK_1996">[15]Global!#REF!</definedName>
    <definedName name="revenue_per_RTK_1997" localSheetId="4">[15]Global!#REF!</definedName>
    <definedName name="revenue_per_RTK_1997" localSheetId="17">[15]Global!#REF!</definedName>
    <definedName name="revenue_per_RTK_1997" localSheetId="5">[15]Global!#REF!</definedName>
    <definedName name="revenue_per_RTK_1997" localSheetId="9">[15]Global!#REF!</definedName>
    <definedName name="revenue_per_RTK_1997" localSheetId="2">[15]Global!#REF!</definedName>
    <definedName name="revenue_per_RTK_1997" localSheetId="23">[15]Global!#REF!</definedName>
    <definedName name="revenue_per_RTK_1997">[15]Global!#REF!</definedName>
    <definedName name="revenue_per_RTK_1998" localSheetId="4">[15]Global!#REF!</definedName>
    <definedName name="revenue_per_RTK_1998" localSheetId="17">[15]Global!#REF!</definedName>
    <definedName name="revenue_per_RTK_1998" localSheetId="5">[15]Global!#REF!</definedName>
    <definedName name="revenue_per_RTK_1998" localSheetId="9">[15]Global!#REF!</definedName>
    <definedName name="revenue_per_RTK_1998" localSheetId="2">[15]Global!#REF!</definedName>
    <definedName name="revenue_per_RTK_1998" localSheetId="23">[15]Global!#REF!</definedName>
    <definedName name="revenue_per_RTK_1998">[15]Global!#REF!</definedName>
    <definedName name="revenue_per_RTK_1999" localSheetId="4">[15]Global!#REF!</definedName>
    <definedName name="revenue_per_RTK_1999" localSheetId="17">[15]Global!#REF!</definedName>
    <definedName name="revenue_per_RTK_1999" localSheetId="5">[15]Global!#REF!</definedName>
    <definedName name="revenue_per_RTK_1999" localSheetId="9">[15]Global!#REF!</definedName>
    <definedName name="revenue_per_RTK_1999" localSheetId="2">[15]Global!#REF!</definedName>
    <definedName name="revenue_per_RTK_1999" localSheetId="23">[15]Global!#REF!</definedName>
    <definedName name="revenue_per_RTK_1999">[15]Global!#REF!</definedName>
    <definedName name="revenue_per_RTK_2000" localSheetId="4">[15]Global!#REF!</definedName>
    <definedName name="revenue_per_RTK_2000" localSheetId="17">[15]Global!#REF!</definedName>
    <definedName name="revenue_per_RTK_2000" localSheetId="5">[15]Global!#REF!</definedName>
    <definedName name="revenue_per_RTK_2000" localSheetId="9">[15]Global!#REF!</definedName>
    <definedName name="revenue_per_RTK_2000" localSheetId="2">[15]Global!#REF!</definedName>
    <definedName name="revenue_per_RTK_2000" localSheetId="23">[15]Global!#REF!</definedName>
    <definedName name="revenue_per_RTK_2000">[15]Global!#REF!</definedName>
    <definedName name="revenue_per_RTK_2001" localSheetId="4">[15]Global!#REF!</definedName>
    <definedName name="revenue_per_RTK_2001" localSheetId="17">[15]Global!#REF!</definedName>
    <definedName name="revenue_per_RTK_2001" localSheetId="5">[15]Global!#REF!</definedName>
    <definedName name="revenue_per_RTK_2001" localSheetId="9">[15]Global!#REF!</definedName>
    <definedName name="revenue_per_RTK_2001" localSheetId="2">[15]Global!#REF!</definedName>
    <definedName name="revenue_per_RTK_2001" localSheetId="23">[15]Global!#REF!</definedName>
    <definedName name="revenue_per_RTK_2001">[15]Global!#REF!</definedName>
    <definedName name="revenue_per_RTK_2002" localSheetId="4">[15]Global!#REF!</definedName>
    <definedName name="revenue_per_RTK_2002" localSheetId="17">[15]Global!#REF!</definedName>
    <definedName name="revenue_per_RTK_2002" localSheetId="5">[15]Global!#REF!</definedName>
    <definedName name="revenue_per_RTK_2002" localSheetId="9">[15]Global!#REF!</definedName>
    <definedName name="revenue_per_RTK_2002" localSheetId="2">[15]Global!#REF!</definedName>
    <definedName name="revenue_per_RTK_2002" localSheetId="23">[15]Global!#REF!</definedName>
    <definedName name="revenue_per_RTK_2002">[15]Global!#REF!</definedName>
    <definedName name="revenue_per_RTK_2003" localSheetId="4">[15]Global!#REF!</definedName>
    <definedName name="revenue_per_RTK_2003" localSheetId="17">[15]Global!#REF!</definedName>
    <definedName name="revenue_per_RTK_2003" localSheetId="5">[15]Global!#REF!</definedName>
    <definedName name="revenue_per_RTK_2003" localSheetId="9">[15]Global!#REF!</definedName>
    <definedName name="revenue_per_RTK_2003" localSheetId="2">[15]Global!#REF!</definedName>
    <definedName name="revenue_per_RTK_2003" localSheetId="23">[15]Global!#REF!</definedName>
    <definedName name="revenue_per_RTK_2003">[15]Global!#REF!</definedName>
    <definedName name="revenue_per_RTK_2004" localSheetId="4">[15]Global!#REF!</definedName>
    <definedName name="revenue_per_RTK_2004" localSheetId="17">[15]Global!#REF!</definedName>
    <definedName name="revenue_per_RTK_2004" localSheetId="5">[15]Global!#REF!</definedName>
    <definedName name="revenue_per_RTK_2004" localSheetId="9">[15]Global!#REF!</definedName>
    <definedName name="revenue_per_RTK_2004" localSheetId="2">[15]Global!#REF!</definedName>
    <definedName name="revenue_per_RTK_2004" localSheetId="23">[15]Global!#REF!</definedName>
    <definedName name="revenue_per_RTK_2004">[15]Global!#REF!</definedName>
    <definedName name="revenue_per_RTK_2005" localSheetId="4">[15]Global!#REF!</definedName>
    <definedName name="revenue_per_RTK_2005" localSheetId="17">[15]Global!#REF!</definedName>
    <definedName name="revenue_per_RTK_2005" localSheetId="5">[15]Global!#REF!</definedName>
    <definedName name="revenue_per_RTK_2005" localSheetId="9">[15]Global!#REF!</definedName>
    <definedName name="revenue_per_RTK_2005" localSheetId="2">[15]Global!#REF!</definedName>
    <definedName name="revenue_per_RTK_2005" localSheetId="23">[15]Global!#REF!</definedName>
    <definedName name="revenue_per_RTK_2005">[15]Global!#REF!</definedName>
    <definedName name="revenue_per_RTK_2006" localSheetId="4">[15]Global!#REF!</definedName>
    <definedName name="revenue_per_RTK_2006" localSheetId="17">[15]Global!#REF!</definedName>
    <definedName name="revenue_per_RTK_2006" localSheetId="5">[15]Global!#REF!</definedName>
    <definedName name="revenue_per_RTK_2006" localSheetId="9">[15]Global!#REF!</definedName>
    <definedName name="revenue_per_RTK_2006" localSheetId="2">[15]Global!#REF!</definedName>
    <definedName name="revenue_per_RTK_2006" localSheetId="23">[15]Global!#REF!</definedName>
    <definedName name="revenue_per_RTK_2006">[15]Global!#REF!</definedName>
    <definedName name="revenue_per_RTK_2007" localSheetId="4">[15]Global!#REF!</definedName>
    <definedName name="revenue_per_RTK_2007" localSheetId="17">[15]Global!#REF!</definedName>
    <definedName name="revenue_per_RTK_2007" localSheetId="5">[15]Global!#REF!</definedName>
    <definedName name="revenue_per_RTK_2007" localSheetId="9">[15]Global!#REF!</definedName>
    <definedName name="revenue_per_RTK_2007" localSheetId="2">[15]Global!#REF!</definedName>
    <definedName name="revenue_per_RTK_2007" localSheetId="23">[15]Global!#REF!</definedName>
    <definedName name="revenue_per_RTK_2007">[15]Global!#REF!</definedName>
    <definedName name="revenue_per_RTK_2008" localSheetId="4">[15]Global!#REF!</definedName>
    <definedName name="revenue_per_RTK_2008" localSheetId="17">[15]Global!#REF!</definedName>
    <definedName name="revenue_per_RTK_2008" localSheetId="5">[15]Global!#REF!</definedName>
    <definedName name="revenue_per_RTK_2008" localSheetId="9">[15]Global!#REF!</definedName>
    <definedName name="revenue_per_RTK_2008" localSheetId="2">[15]Global!#REF!</definedName>
    <definedName name="revenue_per_RTK_2008" localSheetId="23">[15]Global!#REF!</definedName>
    <definedName name="revenue_per_RTK_2008">[15]Global!#REF!</definedName>
    <definedName name="revenue_per_RTK_2009" localSheetId="4">[15]Global!#REF!</definedName>
    <definedName name="revenue_per_RTK_2009" localSheetId="17">[15]Global!#REF!</definedName>
    <definedName name="revenue_per_RTK_2009" localSheetId="5">[15]Global!#REF!</definedName>
    <definedName name="revenue_per_RTK_2009" localSheetId="9">[15]Global!#REF!</definedName>
    <definedName name="revenue_per_RTK_2009" localSheetId="2">[15]Global!#REF!</definedName>
    <definedName name="revenue_per_RTK_2009" localSheetId="23">[15]Global!#REF!</definedName>
    <definedName name="revenue_per_RTK_2009">[15]Global!#REF!</definedName>
    <definedName name="revenue_per_RTK_2010" localSheetId="4">[15]Global!#REF!</definedName>
    <definedName name="revenue_per_RTK_2010" localSheetId="17">[15]Global!#REF!</definedName>
    <definedName name="revenue_per_RTK_2010" localSheetId="5">[15]Global!#REF!</definedName>
    <definedName name="revenue_per_RTK_2010" localSheetId="9">[15]Global!#REF!</definedName>
    <definedName name="revenue_per_RTK_2010" localSheetId="2">[15]Global!#REF!</definedName>
    <definedName name="revenue_per_RTK_2010" localSheetId="23">[15]Global!#REF!</definedName>
    <definedName name="revenue_per_RTK_2010">[15]Global!#REF!</definedName>
    <definedName name="revenue_per_RTK_comm" localSheetId="4">[15]Global!#REF!</definedName>
    <definedName name="revenue_per_RTK_comm" localSheetId="17">[15]Global!#REF!</definedName>
    <definedName name="revenue_per_RTK_comm" localSheetId="5">[15]Global!#REF!</definedName>
    <definedName name="revenue_per_RTK_comm" localSheetId="9">[15]Global!#REF!</definedName>
    <definedName name="revenue_per_RTK_comm" localSheetId="2">[15]Global!#REF!</definedName>
    <definedName name="revenue_per_RTK_comm" localSheetId="23">[15]Global!#REF!</definedName>
    <definedName name="revenue_per_RTK_comm">[15]Global!#REF!</definedName>
    <definedName name="revenue_per_RTM_1985" localSheetId="4">[15]Global!#REF!</definedName>
    <definedName name="revenue_per_RTM_1985" localSheetId="17">[15]Global!#REF!</definedName>
    <definedName name="revenue_per_RTM_1985" localSheetId="5">[15]Global!#REF!</definedName>
    <definedName name="revenue_per_RTM_1985" localSheetId="9">[15]Global!#REF!</definedName>
    <definedName name="revenue_per_RTM_1985" localSheetId="2">[15]Global!#REF!</definedName>
    <definedName name="revenue_per_RTM_1985" localSheetId="23">[15]Global!#REF!</definedName>
    <definedName name="revenue_per_RTM_1985">[15]Global!#REF!</definedName>
    <definedName name="revenue_per_RTM_1986" localSheetId="4">[15]Global!#REF!</definedName>
    <definedName name="revenue_per_RTM_1986" localSheetId="17">[15]Global!#REF!</definedName>
    <definedName name="revenue_per_RTM_1986" localSheetId="5">[15]Global!#REF!</definedName>
    <definedName name="revenue_per_RTM_1986" localSheetId="9">[15]Global!#REF!</definedName>
    <definedName name="revenue_per_RTM_1986" localSheetId="2">[15]Global!#REF!</definedName>
    <definedName name="revenue_per_RTM_1986" localSheetId="23">[15]Global!#REF!</definedName>
    <definedName name="revenue_per_RTM_1986">[15]Global!#REF!</definedName>
    <definedName name="revenue_per_RTM_1987" localSheetId="4">[15]Global!#REF!</definedName>
    <definedName name="revenue_per_RTM_1987" localSheetId="17">[15]Global!#REF!</definedName>
    <definedName name="revenue_per_RTM_1987" localSheetId="5">[15]Global!#REF!</definedName>
    <definedName name="revenue_per_RTM_1987" localSheetId="9">[15]Global!#REF!</definedName>
    <definedName name="revenue_per_RTM_1987" localSheetId="2">[15]Global!#REF!</definedName>
    <definedName name="revenue_per_RTM_1987" localSheetId="23">[15]Global!#REF!</definedName>
    <definedName name="revenue_per_RTM_1987">[15]Global!#REF!</definedName>
    <definedName name="revenue_per_RTM_1988" localSheetId="4">[15]Global!#REF!</definedName>
    <definedName name="revenue_per_RTM_1988" localSheetId="17">[15]Global!#REF!</definedName>
    <definedName name="revenue_per_RTM_1988" localSheetId="5">[15]Global!#REF!</definedName>
    <definedName name="revenue_per_RTM_1988" localSheetId="9">[15]Global!#REF!</definedName>
    <definedName name="revenue_per_RTM_1988" localSheetId="2">[15]Global!#REF!</definedName>
    <definedName name="revenue_per_RTM_1988" localSheetId="23">[15]Global!#REF!</definedName>
    <definedName name="revenue_per_RTM_1988">[15]Global!#REF!</definedName>
    <definedName name="revenue_per_RTM_1989" localSheetId="4">[15]Global!#REF!</definedName>
    <definedName name="revenue_per_RTM_1989" localSheetId="17">[15]Global!#REF!</definedName>
    <definedName name="revenue_per_RTM_1989" localSheetId="5">[15]Global!#REF!</definedName>
    <definedName name="revenue_per_RTM_1989" localSheetId="9">[15]Global!#REF!</definedName>
    <definedName name="revenue_per_RTM_1989" localSheetId="2">[15]Global!#REF!</definedName>
    <definedName name="revenue_per_RTM_1989" localSheetId="23">[15]Global!#REF!</definedName>
    <definedName name="revenue_per_RTM_1989">[15]Global!#REF!</definedName>
    <definedName name="revenue_per_RTM_1990" localSheetId="4">[15]Global!#REF!</definedName>
    <definedName name="revenue_per_RTM_1990" localSheetId="17">[15]Global!#REF!</definedName>
    <definedName name="revenue_per_RTM_1990" localSheetId="5">[15]Global!#REF!</definedName>
    <definedName name="revenue_per_RTM_1990" localSheetId="9">[15]Global!#REF!</definedName>
    <definedName name="revenue_per_RTM_1990" localSheetId="2">[15]Global!#REF!</definedName>
    <definedName name="revenue_per_RTM_1990" localSheetId="23">[15]Global!#REF!</definedName>
    <definedName name="revenue_per_RTM_1990">[15]Global!#REF!</definedName>
    <definedName name="revenue_per_RTM_1991" localSheetId="4">[15]Global!#REF!</definedName>
    <definedName name="revenue_per_RTM_1991" localSheetId="17">[15]Global!#REF!</definedName>
    <definedName name="revenue_per_RTM_1991" localSheetId="5">[15]Global!#REF!</definedName>
    <definedName name="revenue_per_RTM_1991" localSheetId="9">[15]Global!#REF!</definedName>
    <definedName name="revenue_per_RTM_1991" localSheetId="2">[15]Global!#REF!</definedName>
    <definedName name="revenue_per_RTM_1991" localSheetId="23">[15]Global!#REF!</definedName>
    <definedName name="revenue_per_RTM_1991">[15]Global!#REF!</definedName>
    <definedName name="revenue_per_RTM_1992" localSheetId="4">[15]Global!#REF!</definedName>
    <definedName name="revenue_per_RTM_1992" localSheetId="17">[15]Global!#REF!</definedName>
    <definedName name="revenue_per_RTM_1992" localSheetId="5">[15]Global!#REF!</definedName>
    <definedName name="revenue_per_RTM_1992" localSheetId="9">[15]Global!#REF!</definedName>
    <definedName name="revenue_per_RTM_1992" localSheetId="2">[15]Global!#REF!</definedName>
    <definedName name="revenue_per_RTM_1992" localSheetId="23">[15]Global!#REF!</definedName>
    <definedName name="revenue_per_RTM_1992">[15]Global!#REF!</definedName>
    <definedName name="revenue_per_RTM_1993" localSheetId="4">[15]Global!#REF!</definedName>
    <definedName name="revenue_per_RTM_1993" localSheetId="17">[15]Global!#REF!</definedName>
    <definedName name="revenue_per_RTM_1993" localSheetId="5">[15]Global!#REF!</definedName>
    <definedName name="revenue_per_RTM_1993" localSheetId="9">[15]Global!#REF!</definedName>
    <definedName name="revenue_per_RTM_1993" localSheetId="2">[15]Global!#REF!</definedName>
    <definedName name="revenue_per_RTM_1993" localSheetId="23">[15]Global!#REF!</definedName>
    <definedName name="revenue_per_RTM_1993">[15]Global!#REF!</definedName>
    <definedName name="revenue_per_RTM_1994" localSheetId="4">[15]Global!#REF!</definedName>
    <definedName name="revenue_per_RTM_1994" localSheetId="17">[15]Global!#REF!</definedName>
    <definedName name="revenue_per_RTM_1994" localSheetId="5">[15]Global!#REF!</definedName>
    <definedName name="revenue_per_RTM_1994" localSheetId="9">[15]Global!#REF!</definedName>
    <definedName name="revenue_per_RTM_1994" localSheetId="2">[15]Global!#REF!</definedName>
    <definedName name="revenue_per_RTM_1994" localSheetId="23">[15]Global!#REF!</definedName>
    <definedName name="revenue_per_RTM_1994">[15]Global!#REF!</definedName>
    <definedName name="revenue_per_RTM_1995" localSheetId="4">[15]Global!#REF!</definedName>
    <definedName name="revenue_per_RTM_1995" localSheetId="17">[15]Global!#REF!</definedName>
    <definedName name="revenue_per_RTM_1995" localSheetId="5">[15]Global!#REF!</definedName>
    <definedName name="revenue_per_RTM_1995" localSheetId="9">[15]Global!#REF!</definedName>
    <definedName name="revenue_per_RTM_1995" localSheetId="2">[15]Global!#REF!</definedName>
    <definedName name="revenue_per_RTM_1995" localSheetId="23">[15]Global!#REF!</definedName>
    <definedName name="revenue_per_RTM_1995">[15]Global!#REF!</definedName>
    <definedName name="revenue_per_RTM_1996" localSheetId="4">[15]Global!#REF!</definedName>
    <definedName name="revenue_per_RTM_1996" localSheetId="17">[15]Global!#REF!</definedName>
    <definedName name="revenue_per_RTM_1996" localSheetId="5">[15]Global!#REF!</definedName>
    <definedName name="revenue_per_RTM_1996" localSheetId="9">[15]Global!#REF!</definedName>
    <definedName name="revenue_per_RTM_1996" localSheetId="2">[15]Global!#REF!</definedName>
    <definedName name="revenue_per_RTM_1996" localSheetId="23">[15]Global!#REF!</definedName>
    <definedName name="revenue_per_RTM_1996">[15]Global!#REF!</definedName>
    <definedName name="revenue_per_RTM_1997" localSheetId="4">[15]Global!#REF!</definedName>
    <definedName name="revenue_per_RTM_1997" localSheetId="17">[15]Global!#REF!</definedName>
    <definedName name="revenue_per_RTM_1997" localSheetId="5">[15]Global!#REF!</definedName>
    <definedName name="revenue_per_RTM_1997" localSheetId="9">[15]Global!#REF!</definedName>
    <definedName name="revenue_per_RTM_1997" localSheetId="2">[15]Global!#REF!</definedName>
    <definedName name="revenue_per_RTM_1997" localSheetId="23">[15]Global!#REF!</definedName>
    <definedName name="revenue_per_RTM_1997">[15]Global!#REF!</definedName>
    <definedName name="revenue_per_RTM_1998" localSheetId="4">[15]Global!#REF!</definedName>
    <definedName name="revenue_per_RTM_1998" localSheetId="17">[15]Global!#REF!</definedName>
    <definedName name="revenue_per_RTM_1998" localSheetId="5">[15]Global!#REF!</definedName>
    <definedName name="revenue_per_RTM_1998" localSheetId="9">[15]Global!#REF!</definedName>
    <definedName name="revenue_per_RTM_1998" localSheetId="2">[15]Global!#REF!</definedName>
    <definedName name="revenue_per_RTM_1998" localSheetId="23">[15]Global!#REF!</definedName>
    <definedName name="revenue_per_RTM_1998">[15]Global!#REF!</definedName>
    <definedName name="revenue_per_RTM_1999" localSheetId="4">[15]Global!#REF!</definedName>
    <definedName name="revenue_per_RTM_1999" localSheetId="17">[15]Global!#REF!</definedName>
    <definedName name="revenue_per_RTM_1999" localSheetId="5">[15]Global!#REF!</definedName>
    <definedName name="revenue_per_RTM_1999" localSheetId="9">[15]Global!#REF!</definedName>
    <definedName name="revenue_per_RTM_1999" localSheetId="2">[15]Global!#REF!</definedName>
    <definedName name="revenue_per_RTM_1999" localSheetId="23">[15]Global!#REF!</definedName>
    <definedName name="revenue_per_RTM_1999">[15]Global!#REF!</definedName>
    <definedName name="revenue_per_RTM_2000" localSheetId="4">[15]Global!#REF!</definedName>
    <definedName name="revenue_per_RTM_2000" localSheetId="17">[15]Global!#REF!</definedName>
    <definedName name="revenue_per_RTM_2000" localSheetId="5">[15]Global!#REF!</definedName>
    <definedName name="revenue_per_RTM_2000" localSheetId="9">[15]Global!#REF!</definedName>
    <definedName name="revenue_per_RTM_2000" localSheetId="2">[15]Global!#REF!</definedName>
    <definedName name="revenue_per_RTM_2000" localSheetId="23">[15]Global!#REF!</definedName>
    <definedName name="revenue_per_RTM_2000">[15]Global!#REF!</definedName>
    <definedName name="revenue_per_RTM_2001" localSheetId="4">[15]Global!#REF!</definedName>
    <definedName name="revenue_per_RTM_2001" localSheetId="17">[15]Global!#REF!</definedName>
    <definedName name="revenue_per_RTM_2001" localSheetId="5">[15]Global!#REF!</definedName>
    <definedName name="revenue_per_RTM_2001" localSheetId="9">[15]Global!#REF!</definedName>
    <definedName name="revenue_per_RTM_2001" localSheetId="2">[15]Global!#REF!</definedName>
    <definedName name="revenue_per_RTM_2001" localSheetId="23">[15]Global!#REF!</definedName>
    <definedName name="revenue_per_RTM_2001">[15]Global!#REF!</definedName>
    <definedName name="revenue_per_RTM_2002" localSheetId="4">[15]Global!#REF!</definedName>
    <definedName name="revenue_per_RTM_2002" localSheetId="17">[15]Global!#REF!</definedName>
    <definedName name="revenue_per_RTM_2002" localSheetId="5">[15]Global!#REF!</definedName>
    <definedName name="revenue_per_RTM_2002" localSheetId="9">[15]Global!#REF!</definedName>
    <definedName name="revenue_per_RTM_2002" localSheetId="2">[15]Global!#REF!</definedName>
    <definedName name="revenue_per_RTM_2002" localSheetId="23">[15]Global!#REF!</definedName>
    <definedName name="revenue_per_RTM_2002">[15]Global!#REF!</definedName>
    <definedName name="revenue_per_RTM_2003" localSheetId="4">[15]Global!#REF!</definedName>
    <definedName name="revenue_per_RTM_2003" localSheetId="17">[15]Global!#REF!</definedName>
    <definedName name="revenue_per_RTM_2003" localSheetId="5">[15]Global!#REF!</definedName>
    <definedName name="revenue_per_RTM_2003" localSheetId="9">[15]Global!#REF!</definedName>
    <definedName name="revenue_per_RTM_2003" localSheetId="2">[15]Global!#REF!</definedName>
    <definedName name="revenue_per_RTM_2003" localSheetId="23">[15]Global!#REF!</definedName>
    <definedName name="revenue_per_RTM_2003">[15]Global!#REF!</definedName>
    <definedName name="revenue_per_RTM_2004" localSheetId="4">[15]Global!#REF!</definedName>
    <definedName name="revenue_per_RTM_2004" localSheetId="17">[15]Global!#REF!</definedName>
    <definedName name="revenue_per_RTM_2004" localSheetId="5">[15]Global!#REF!</definedName>
    <definedName name="revenue_per_RTM_2004" localSheetId="9">[15]Global!#REF!</definedName>
    <definedName name="revenue_per_RTM_2004" localSheetId="2">[15]Global!#REF!</definedName>
    <definedName name="revenue_per_RTM_2004" localSheetId="23">[15]Global!#REF!</definedName>
    <definedName name="revenue_per_RTM_2004">[15]Global!#REF!</definedName>
    <definedName name="revenue_per_RTM_2005" localSheetId="4">[15]Global!#REF!</definedName>
    <definedName name="revenue_per_RTM_2005" localSheetId="17">[15]Global!#REF!</definedName>
    <definedName name="revenue_per_RTM_2005" localSheetId="5">[15]Global!#REF!</definedName>
    <definedName name="revenue_per_RTM_2005" localSheetId="9">[15]Global!#REF!</definedName>
    <definedName name="revenue_per_RTM_2005" localSheetId="2">[15]Global!#REF!</definedName>
    <definedName name="revenue_per_RTM_2005" localSheetId="23">[15]Global!#REF!</definedName>
    <definedName name="revenue_per_RTM_2005">[15]Global!#REF!</definedName>
    <definedName name="revenue_per_RTM_2006" localSheetId="4">[15]Global!#REF!</definedName>
    <definedName name="revenue_per_RTM_2006" localSheetId="17">[15]Global!#REF!</definedName>
    <definedName name="revenue_per_RTM_2006" localSheetId="5">[15]Global!#REF!</definedName>
    <definedName name="revenue_per_RTM_2006" localSheetId="9">[15]Global!#REF!</definedName>
    <definedName name="revenue_per_RTM_2006" localSheetId="2">[15]Global!#REF!</definedName>
    <definedName name="revenue_per_RTM_2006" localSheetId="23">[15]Global!#REF!</definedName>
    <definedName name="revenue_per_RTM_2006">[15]Global!#REF!</definedName>
    <definedName name="revenue_per_RTM_2007" localSheetId="4">[15]Global!#REF!</definedName>
    <definedName name="revenue_per_RTM_2007" localSheetId="17">[15]Global!#REF!</definedName>
    <definedName name="revenue_per_RTM_2007" localSheetId="5">[15]Global!#REF!</definedName>
    <definedName name="revenue_per_RTM_2007" localSheetId="9">[15]Global!#REF!</definedName>
    <definedName name="revenue_per_RTM_2007" localSheetId="2">[15]Global!#REF!</definedName>
    <definedName name="revenue_per_RTM_2007" localSheetId="23">[15]Global!#REF!</definedName>
    <definedName name="revenue_per_RTM_2007">[15]Global!#REF!</definedName>
    <definedName name="revenue_per_RTM_2008" localSheetId="4">[15]Global!#REF!</definedName>
    <definedName name="revenue_per_RTM_2008" localSheetId="17">[15]Global!#REF!</definedName>
    <definedName name="revenue_per_RTM_2008" localSheetId="5">[15]Global!#REF!</definedName>
    <definedName name="revenue_per_RTM_2008" localSheetId="9">[15]Global!#REF!</definedName>
    <definedName name="revenue_per_RTM_2008" localSheetId="2">[15]Global!#REF!</definedName>
    <definedName name="revenue_per_RTM_2008" localSheetId="23">[15]Global!#REF!</definedName>
    <definedName name="revenue_per_RTM_2008">[15]Global!#REF!</definedName>
    <definedName name="revenue_per_RTM_2009" localSheetId="4">[15]Global!#REF!</definedName>
    <definedName name="revenue_per_RTM_2009" localSheetId="17">[15]Global!#REF!</definedName>
    <definedName name="revenue_per_RTM_2009" localSheetId="5">[15]Global!#REF!</definedName>
    <definedName name="revenue_per_RTM_2009" localSheetId="9">[15]Global!#REF!</definedName>
    <definedName name="revenue_per_RTM_2009" localSheetId="2">[15]Global!#REF!</definedName>
    <definedName name="revenue_per_RTM_2009" localSheetId="23">[15]Global!#REF!</definedName>
    <definedName name="revenue_per_RTM_2009">[15]Global!#REF!</definedName>
    <definedName name="revenue_per_RTM_2010" localSheetId="4">[15]Global!#REF!</definedName>
    <definedName name="revenue_per_RTM_2010" localSheetId="17">[15]Global!#REF!</definedName>
    <definedName name="revenue_per_RTM_2010" localSheetId="5">[15]Global!#REF!</definedName>
    <definedName name="revenue_per_RTM_2010" localSheetId="9">[15]Global!#REF!</definedName>
    <definedName name="revenue_per_RTM_2010" localSheetId="2">[15]Global!#REF!</definedName>
    <definedName name="revenue_per_RTM_2010" localSheetId="23">[15]Global!#REF!</definedName>
    <definedName name="revenue_per_RTM_2010">[15]Global!#REF!</definedName>
    <definedName name="revenue_per_RTM_comm" localSheetId="4">[15]Global!#REF!</definedName>
    <definedName name="revenue_per_RTM_comm" localSheetId="17">[15]Global!#REF!</definedName>
    <definedName name="revenue_per_RTM_comm" localSheetId="5">[15]Global!#REF!</definedName>
    <definedName name="revenue_per_RTM_comm" localSheetId="9">[15]Global!#REF!</definedName>
    <definedName name="revenue_per_RTM_comm" localSheetId="2">[15]Global!#REF!</definedName>
    <definedName name="revenue_per_RTM_comm" localSheetId="23">[15]Global!#REF!</definedName>
    <definedName name="revenue_per_RTM_comm">[15]Global!#REF!</definedName>
    <definedName name="Revenues">[10]Sheet1!$A$4:$IV$4</definedName>
    <definedName name="rf">'[3]DCF old'!$C$22</definedName>
    <definedName name="rf_old" localSheetId="4">'[3]DCF old'!#REF!</definedName>
    <definedName name="rf_old" localSheetId="17">'[3]DCF old'!#REF!</definedName>
    <definedName name="rf_old" localSheetId="5">'[3]DCF old'!#REF!</definedName>
    <definedName name="rf_old" localSheetId="9">'[3]DCF old'!#REF!</definedName>
    <definedName name="rf_old" localSheetId="2">'[3]DCF old'!#REF!</definedName>
    <definedName name="rf_old" localSheetId="23">'[3]DCF old'!#REF!</definedName>
    <definedName name="rf_old">'[3]DCF old'!#REF!</definedName>
    <definedName name="RIsk_free_30yr_Treas">'[8]Income Statement_VDF'!$D$47:$S$47</definedName>
    <definedName name="riskprem">'[3]DCF old'!$C$21</definedName>
    <definedName name="RnD_expense">'[8]Invested capital_VDF'!$C$28:$AZ$28</definedName>
    <definedName name="RnD_expense_fore">[8]Forecasts_VDF!$E$11:$X$11</definedName>
    <definedName name="RnD_expense_growth_fore">[8]Forecasts_VDF!$H$156:$K$156</definedName>
    <definedName name="RnD_expenses_fore">[8]Forecasts_VDF!$E$11:$X$11</definedName>
    <definedName name="rng_all">'[3]DCF old'!$B$5:$G$69,'[3]DCF old'!$I$5:$W$176</definedName>
    <definedName name="rng_BS" localSheetId="4">'[3]DCF old'!#REF!</definedName>
    <definedName name="rng_BS" localSheetId="17">'[3]DCF old'!#REF!</definedName>
    <definedName name="rng_BS" localSheetId="5">'[3]DCF old'!#REF!</definedName>
    <definedName name="rng_BS" localSheetId="9">'[3]DCF old'!#REF!</definedName>
    <definedName name="rng_BS" localSheetId="2">'[3]DCF old'!#REF!</definedName>
    <definedName name="rng_BS" localSheetId="23">'[3]DCF old'!#REF!</definedName>
    <definedName name="rng_BS">'[3]DCF old'!#REF!</definedName>
    <definedName name="rng_FA" localSheetId="4">'[3]DCF old'!#REF!</definedName>
    <definedName name="rng_FA" localSheetId="17">'[3]DCF old'!#REF!</definedName>
    <definedName name="rng_FA" localSheetId="5">'[3]DCF old'!#REF!</definedName>
    <definedName name="rng_FA" localSheetId="9">'[3]DCF old'!#REF!</definedName>
    <definedName name="rng_FA" localSheetId="2">'[3]DCF old'!#REF!</definedName>
    <definedName name="rng_FA" localSheetId="23">'[3]DCF old'!#REF!</definedName>
    <definedName name="rng_FA">'[3]DCF old'!#REF!</definedName>
    <definedName name="rng_KV" localSheetId="4">'[3]DCF old'!#REF!</definedName>
    <definedName name="rng_KV" localSheetId="17">'[3]DCF old'!#REF!</definedName>
    <definedName name="rng_KV" localSheetId="5">'[3]DCF old'!#REF!</definedName>
    <definedName name="rng_KV" localSheetId="9">'[3]DCF old'!#REF!</definedName>
    <definedName name="rng_KV" localSheetId="2">'[3]DCF old'!#REF!</definedName>
    <definedName name="rng_KV" localSheetId="23">'[3]DCF old'!#REF!</definedName>
    <definedName name="rng_KV">'[3]DCF old'!#REF!</definedName>
    <definedName name="rng_otherkeyval" localSheetId="4">'[3]DCF old'!#REF!</definedName>
    <definedName name="rng_otherkeyval" localSheetId="17">'[3]DCF old'!#REF!</definedName>
    <definedName name="rng_otherkeyval" localSheetId="5">'[3]DCF old'!#REF!</definedName>
    <definedName name="rng_otherkeyval" localSheetId="9">'[3]DCF old'!#REF!</definedName>
    <definedName name="rng_otherkeyval" localSheetId="2">'[3]DCF old'!#REF!</definedName>
    <definedName name="rng_otherkeyval" localSheetId="23">'[3]DCF old'!#REF!</definedName>
    <definedName name="rng_otherkeyval">'[3]DCF old'!#REF!</definedName>
    <definedName name="rng_qdata" localSheetId="4">'[3]DCF old'!#REF!</definedName>
    <definedName name="rng_qdata" localSheetId="17">'[3]DCF old'!#REF!</definedName>
    <definedName name="rng_qdata" localSheetId="5">'[3]DCF old'!#REF!</definedName>
    <definedName name="rng_qdata" localSheetId="9">'[3]DCF old'!#REF!</definedName>
    <definedName name="rng_qdata" localSheetId="2">'[3]DCF old'!#REF!</definedName>
    <definedName name="rng_qdata" localSheetId="23">'[3]DCF old'!#REF!</definedName>
    <definedName name="rng_qdata">'[3]DCF old'!#REF!</definedName>
    <definedName name="rng_SA" localSheetId="4">'[3]DCF old'!#REF!</definedName>
    <definedName name="rng_SA" localSheetId="17">'[3]DCF old'!#REF!</definedName>
    <definedName name="rng_SA" localSheetId="5">'[3]DCF old'!#REF!</definedName>
    <definedName name="rng_SA" localSheetId="9">'[3]DCF old'!#REF!</definedName>
    <definedName name="rng_SA" localSheetId="2">'[3]DCF old'!#REF!</definedName>
    <definedName name="rng_SA" localSheetId="23">'[3]DCF old'!#REF!</definedName>
    <definedName name="rng_SA">'[3]DCF old'!#REF!</definedName>
    <definedName name="rng_sa_beta" localSheetId="4">'[3]DCF old'!#REF!</definedName>
    <definedName name="rng_sa_beta" localSheetId="17">'[3]DCF old'!#REF!</definedName>
    <definedName name="rng_sa_beta" localSheetId="5">'[3]DCF old'!#REF!</definedName>
    <definedName name="rng_sa_beta" localSheetId="9">'[3]DCF old'!#REF!</definedName>
    <definedName name="rng_sa_beta" localSheetId="2">'[3]DCF old'!#REF!</definedName>
    <definedName name="rng_sa_beta" localSheetId="23">'[3]DCF old'!#REF!</definedName>
    <definedName name="rng_sa_beta">'[3]DCF old'!#REF!</definedName>
    <definedName name="rng_sa_noplat" localSheetId="4">'[3]DCF old'!#REF!</definedName>
    <definedName name="rng_sa_noplat" localSheetId="17">'[3]DCF old'!#REF!</definedName>
    <definedName name="rng_sa_noplat" localSheetId="5">'[3]DCF old'!#REF!</definedName>
    <definedName name="rng_sa_noplat" localSheetId="9">'[3]DCF old'!#REF!</definedName>
    <definedName name="rng_sa_noplat" localSheetId="2">'[3]DCF old'!#REF!</definedName>
    <definedName name="rng_sa_noplat" localSheetId="23">'[3]DCF old'!#REF!</definedName>
    <definedName name="rng_sa_noplat">'[3]DCF old'!#REF!</definedName>
    <definedName name="rng_sa_noplat_p2" localSheetId="4">'[3]DCF old'!#REF!</definedName>
    <definedName name="rng_sa_noplat_p2" localSheetId="17">'[3]DCF old'!#REF!</definedName>
    <definedName name="rng_sa_noplat_p2" localSheetId="5">'[3]DCF old'!#REF!</definedName>
    <definedName name="rng_sa_noplat_p2" localSheetId="9">'[3]DCF old'!#REF!</definedName>
    <definedName name="rng_sa_noplat_p2" localSheetId="2">'[3]DCF old'!#REF!</definedName>
    <definedName name="rng_sa_noplat_p2" localSheetId="23">'[3]DCF old'!#REF!</definedName>
    <definedName name="rng_sa_noplat_p2">'[3]DCF old'!#REF!</definedName>
    <definedName name="rng_sa_noplat_p3" localSheetId="4">'[3]DCF old'!#REF!</definedName>
    <definedName name="rng_sa_noplat_p3" localSheetId="17">'[3]DCF old'!#REF!</definedName>
    <definedName name="rng_sa_noplat_p3" localSheetId="5">'[3]DCF old'!#REF!</definedName>
    <definedName name="rng_sa_noplat_p3" localSheetId="9">'[3]DCF old'!#REF!</definedName>
    <definedName name="rng_sa_noplat_p3" localSheetId="2">'[3]DCF old'!#REF!</definedName>
    <definedName name="rng_sa_noplat_p3" localSheetId="23">'[3]DCF old'!#REF!</definedName>
    <definedName name="rng_sa_noplat_p3">'[3]DCF old'!#REF!</definedName>
    <definedName name="rng_sa_rf" localSheetId="4">'[3]DCF old'!#REF!</definedName>
    <definedName name="rng_sa_rf" localSheetId="17">'[3]DCF old'!#REF!</definedName>
    <definedName name="rng_sa_rf" localSheetId="5">'[3]DCF old'!#REF!</definedName>
    <definedName name="rng_sa_rf" localSheetId="9">'[3]DCF old'!#REF!</definedName>
    <definedName name="rng_sa_rf" localSheetId="2">'[3]DCF old'!#REF!</definedName>
    <definedName name="rng_sa_rf" localSheetId="23">'[3]DCF old'!#REF!</definedName>
    <definedName name="rng_sa_rf">'[3]DCF old'!#REF!</definedName>
    <definedName name="rng_sa_riskprem" localSheetId="4">'[3]DCF old'!#REF!</definedName>
    <definedName name="rng_sa_riskprem" localSheetId="17">'[3]DCF old'!#REF!</definedName>
    <definedName name="rng_sa_riskprem" localSheetId="5">'[3]DCF old'!#REF!</definedName>
    <definedName name="rng_sa_riskprem" localSheetId="9">'[3]DCF old'!#REF!</definedName>
    <definedName name="rng_sa_riskprem" localSheetId="2">'[3]DCF old'!#REF!</definedName>
    <definedName name="rng_sa_riskprem" localSheetId="23">'[3]DCF old'!#REF!</definedName>
    <definedName name="rng_sa_riskprem">'[3]DCF old'!#REF!</definedName>
    <definedName name="rng_sa_solid" localSheetId="4">'[3]DCF old'!#REF!</definedName>
    <definedName name="rng_sa_solid" localSheetId="17">'[3]DCF old'!#REF!</definedName>
    <definedName name="rng_sa_solid" localSheetId="5">'[3]DCF old'!#REF!</definedName>
    <definedName name="rng_sa_solid" localSheetId="9">'[3]DCF old'!#REF!</definedName>
    <definedName name="rng_sa_solid" localSheetId="2">'[3]DCF old'!#REF!</definedName>
    <definedName name="rng_sa_solid" localSheetId="23">'[3]DCF old'!#REF!</definedName>
    <definedName name="rng_sa_solid">'[3]DCF old'!#REF!</definedName>
    <definedName name="rng_sa_wacc" localSheetId="4">'[3]DCF old'!#REF!</definedName>
    <definedName name="rng_sa_wacc" localSheetId="17">'[3]DCF old'!#REF!</definedName>
    <definedName name="rng_sa_wacc" localSheetId="5">'[3]DCF old'!#REF!</definedName>
    <definedName name="rng_sa_wacc" localSheetId="9">'[3]DCF old'!#REF!</definedName>
    <definedName name="rng_sa_wacc" localSheetId="2">'[3]DCF old'!#REF!</definedName>
    <definedName name="rng_sa_wacc" localSheetId="23">'[3]DCF old'!#REF!</definedName>
    <definedName name="rng_sa_wacc">'[3]DCF old'!#REF!</definedName>
    <definedName name="rng_stock" localSheetId="4">'[3]DCF old'!#REF!</definedName>
    <definedName name="rng_stock" localSheetId="17">'[3]DCF old'!#REF!</definedName>
    <definedName name="rng_stock" localSheetId="5">'[3]DCF old'!#REF!</definedName>
    <definedName name="rng_stock" localSheetId="9">'[3]DCF old'!#REF!</definedName>
    <definedName name="rng_stock" localSheetId="2">'[3]DCF old'!#REF!</definedName>
    <definedName name="rng_stock" localSheetId="23">'[3]DCF old'!#REF!</definedName>
    <definedName name="rng_stock">'[3]DCF old'!#REF!</definedName>
    <definedName name="roc_margin" localSheetId="4">'[3]DCF old'!#REF!</definedName>
    <definedName name="roc_margin" localSheetId="17">'[3]DCF old'!#REF!</definedName>
    <definedName name="roc_margin" localSheetId="5">'[3]DCF old'!#REF!</definedName>
    <definedName name="roc_margin" localSheetId="9">'[3]DCF old'!#REF!</definedName>
    <definedName name="roc_margin" localSheetId="2">'[3]DCF old'!#REF!</definedName>
    <definedName name="roc_margin" localSheetId="23">'[3]DCF old'!#REF!</definedName>
    <definedName name="roc_margin">'[3]DCF old'!#REF!</definedName>
    <definedName name="roce" localSheetId="4">'[3]DCF old'!#REF!</definedName>
    <definedName name="roce" localSheetId="17">'[3]DCF old'!#REF!</definedName>
    <definedName name="roce" localSheetId="5">'[3]DCF old'!#REF!</definedName>
    <definedName name="roce" localSheetId="9">'[3]DCF old'!#REF!</definedName>
    <definedName name="roce" localSheetId="2">'[3]DCF old'!#REF!</definedName>
    <definedName name="roce" localSheetId="23">'[3]DCF old'!#REF!</definedName>
    <definedName name="roce">'[3]DCF old'!#REF!</definedName>
    <definedName name="roce_00" localSheetId="4">#REF!</definedName>
    <definedName name="roce_00" localSheetId="17">#REF!</definedName>
    <definedName name="roce_00" localSheetId="5">#REF!</definedName>
    <definedName name="roce_00" localSheetId="9">#REF!</definedName>
    <definedName name="roce_00" localSheetId="2">#REF!</definedName>
    <definedName name="roce_00" localSheetId="23">#REF!</definedName>
    <definedName name="roce_00">#REF!</definedName>
    <definedName name="roce_01" localSheetId="4">#REF!</definedName>
    <definedName name="roce_01" localSheetId="17">#REF!</definedName>
    <definedName name="roce_01" localSheetId="5">#REF!</definedName>
    <definedName name="roce_01" localSheetId="9">#REF!</definedName>
    <definedName name="roce_01" localSheetId="2">#REF!</definedName>
    <definedName name="roce_01" localSheetId="23">#REF!</definedName>
    <definedName name="roce_01">#REF!</definedName>
    <definedName name="roce_02" localSheetId="4">#REF!</definedName>
    <definedName name="roce_02" localSheetId="17">#REF!</definedName>
    <definedName name="roce_02" localSheetId="5">#REF!</definedName>
    <definedName name="roce_02" localSheetId="9">#REF!</definedName>
    <definedName name="roce_02" localSheetId="2">#REF!</definedName>
    <definedName name="roce_02" localSheetId="23">#REF!</definedName>
    <definedName name="roce_02">#REF!</definedName>
    <definedName name="roce_03">[1]CASINO2!$W$608</definedName>
    <definedName name="roce_99" localSheetId="4">#REF!</definedName>
    <definedName name="roce_99" localSheetId="17">#REF!</definedName>
    <definedName name="roce_99" localSheetId="5">#REF!</definedName>
    <definedName name="roce_99" localSheetId="9">#REF!</definedName>
    <definedName name="roce_99" localSheetId="2">#REF!</definedName>
    <definedName name="roce_99" localSheetId="23">#REF!</definedName>
    <definedName name="roce_99">#REF!</definedName>
    <definedName name="roe" localSheetId="4">'[3]DCF old'!#REF!</definedName>
    <definedName name="roe" localSheetId="17">'[3]DCF old'!#REF!</definedName>
    <definedName name="roe" localSheetId="5">'[3]DCF old'!#REF!</definedName>
    <definedName name="roe" localSheetId="9">'[3]DCF old'!#REF!</definedName>
    <definedName name="roe" localSheetId="2">'[3]DCF old'!#REF!</definedName>
    <definedName name="roe" localSheetId="23">'[3]DCF old'!#REF!</definedName>
    <definedName name="roe">'[3]DCF old'!#REF!</definedName>
    <definedName name="roe_00" localSheetId="4">#REF!</definedName>
    <definedName name="roe_00" localSheetId="17">#REF!</definedName>
    <definedName name="roe_00" localSheetId="5">#REF!</definedName>
    <definedName name="roe_00" localSheetId="9">#REF!</definedName>
    <definedName name="roe_00" localSheetId="2">#REF!</definedName>
    <definedName name="roe_00" localSheetId="23">#REF!</definedName>
    <definedName name="roe_00">#REF!</definedName>
    <definedName name="roe_01" localSheetId="4">#REF!</definedName>
    <definedName name="roe_01" localSheetId="17">#REF!</definedName>
    <definedName name="roe_01" localSheetId="5">#REF!</definedName>
    <definedName name="roe_01" localSheetId="9">#REF!</definedName>
    <definedName name="roe_01" localSheetId="2">#REF!</definedName>
    <definedName name="roe_01" localSheetId="23">#REF!</definedName>
    <definedName name="roe_01">#REF!</definedName>
    <definedName name="roe_02" localSheetId="4">#REF!</definedName>
    <definedName name="roe_02" localSheetId="17">#REF!</definedName>
    <definedName name="roe_02" localSheetId="5">#REF!</definedName>
    <definedName name="roe_02" localSheetId="9">#REF!</definedName>
    <definedName name="roe_02" localSheetId="2">#REF!</definedName>
    <definedName name="roe_02" localSheetId="23">#REF!</definedName>
    <definedName name="roe_02">#REF!</definedName>
    <definedName name="roe_03">[1]CASINO2!$W$630</definedName>
    <definedName name="roe_99" localSheetId="4">#REF!</definedName>
    <definedName name="roe_99" localSheetId="17">#REF!</definedName>
    <definedName name="roe_99" localSheetId="5">#REF!</definedName>
    <definedName name="roe_99" localSheetId="9">#REF!</definedName>
    <definedName name="roe_99" localSheetId="2">#REF!</definedName>
    <definedName name="roe_99" localSheetId="23">#REF!</definedName>
    <definedName name="roe_99">#REF!</definedName>
    <definedName name="ROIC">'[8]Invested capital_VDF'!$C$107:$AZ$107</definedName>
    <definedName name="ROIC_DCF">[8]DCF_VDF!$C$44:$BZ$44</definedName>
    <definedName name="roic_ex_gw" localSheetId="4">'[3]DCF old'!#REF!</definedName>
    <definedName name="roic_ex_gw" localSheetId="17">'[3]DCF old'!#REF!</definedName>
    <definedName name="roic_ex_gw" localSheetId="5">'[3]DCF old'!#REF!</definedName>
    <definedName name="roic_ex_gw" localSheetId="9">'[3]DCF old'!#REF!</definedName>
    <definedName name="roic_ex_gw" localSheetId="2">'[3]DCF old'!#REF!</definedName>
    <definedName name="roic_ex_gw" localSheetId="23">'[3]DCF old'!#REF!</definedName>
    <definedName name="roic_ex_gw">'[3]DCF old'!#REF!</definedName>
    <definedName name="roic_imp" localSheetId="4">'[3]DCF old'!#REF!</definedName>
    <definedName name="roic_imp" localSheetId="17">'[3]DCF old'!#REF!</definedName>
    <definedName name="roic_imp" localSheetId="5">'[3]DCF old'!#REF!</definedName>
    <definedName name="roic_imp" localSheetId="9">'[3]DCF old'!#REF!</definedName>
    <definedName name="roic_imp" localSheetId="2">'[3]DCF old'!#REF!</definedName>
    <definedName name="roic_imp" localSheetId="23">'[3]DCF old'!#REF!</definedName>
    <definedName name="roic_imp">'[3]DCF old'!#REF!</definedName>
    <definedName name="roic_incl_gw" localSheetId="4">'[3]DCF old'!#REF!</definedName>
    <definedName name="roic_incl_gw" localSheetId="17">'[3]DCF old'!#REF!</definedName>
    <definedName name="roic_incl_gw" localSheetId="5">'[3]DCF old'!#REF!</definedName>
    <definedName name="roic_incl_gw" localSheetId="9">'[3]DCF old'!#REF!</definedName>
    <definedName name="roic_incl_gw" localSheetId="2">'[3]DCF old'!#REF!</definedName>
    <definedName name="roic_incl_gw" localSheetId="23">'[3]DCF old'!#REF!</definedName>
    <definedName name="roic_incl_gw">'[3]DCF old'!#REF!</definedName>
    <definedName name="roic_new" localSheetId="4">'[3]DCF old'!#REF!</definedName>
    <definedName name="roic_new" localSheetId="17">'[3]DCF old'!#REF!</definedName>
    <definedName name="roic_new" localSheetId="5">'[3]DCF old'!#REF!</definedName>
    <definedName name="roic_new" localSheetId="9">'[3]DCF old'!#REF!</definedName>
    <definedName name="roic_new" localSheetId="2">'[3]DCF old'!#REF!</definedName>
    <definedName name="roic_new" localSheetId="23">'[3]DCF old'!#REF!</definedName>
    <definedName name="roic_new">'[3]DCF old'!#REF!</definedName>
    <definedName name="ROIC_WACC">'[8]Summary Page_VDF'!$C$46:$AZ$46</definedName>
    <definedName name="ROIC2" localSheetId="4">#REF!</definedName>
    <definedName name="ROIC2" localSheetId="17">#REF!</definedName>
    <definedName name="ROIC2" localSheetId="5">#REF!</definedName>
    <definedName name="ROIC2" localSheetId="9">#REF!</definedName>
    <definedName name="ROIC2" localSheetId="2">#REF!</definedName>
    <definedName name="ROIC2" localSheetId="23">#REF!</definedName>
    <definedName name="ROIC2">#REF!</definedName>
    <definedName name="Romania___MobilRom">"Orange_RomaniaSubs"</definedName>
    <definedName name="RORIC__3_yr_rolling">[8]DCF_VDF!$C$92:$BZ$92</definedName>
    <definedName name="rotc" localSheetId="4">'[3]DCF old'!#REF!</definedName>
    <definedName name="rotc" localSheetId="17">'[3]DCF old'!#REF!</definedName>
    <definedName name="rotc" localSheetId="5">'[3]DCF old'!#REF!</definedName>
    <definedName name="rotc" localSheetId="9">'[3]DCF old'!#REF!</definedName>
    <definedName name="rotc" localSheetId="2">'[3]DCF old'!#REF!</definedName>
    <definedName name="rotc" localSheetId="23">'[3]DCF old'!#REF!</definedName>
    <definedName name="rotc">'[3]DCF old'!#REF!</definedName>
    <definedName name="RoW" localSheetId="4">#REF!</definedName>
    <definedName name="RoW" localSheetId="17">#REF!</definedName>
    <definedName name="RoW" localSheetId="5">#REF!</definedName>
    <definedName name="RoW" localSheetId="9">#REF!</definedName>
    <definedName name="RoW" localSheetId="2">#REF!</definedName>
    <definedName name="RoW" localSheetId="23">#REF!</definedName>
    <definedName name="RoW">#REF!</definedName>
    <definedName name="RoW_w" localSheetId="4">#REF!</definedName>
    <definedName name="RoW_w" localSheetId="17">#REF!</definedName>
    <definedName name="RoW_w" localSheetId="5">#REF!</definedName>
    <definedName name="RoW_w" localSheetId="9">#REF!</definedName>
    <definedName name="RoW_w" localSheetId="2">#REF!</definedName>
    <definedName name="RoW_w" localSheetId="23">#REF!</definedName>
    <definedName name="RoW_w">#REF!</definedName>
    <definedName name="rowno" localSheetId="4">#REF!</definedName>
    <definedName name="rowno" localSheetId="17">#REF!</definedName>
    <definedName name="rowno" localSheetId="5">#REF!</definedName>
    <definedName name="rowno" localSheetId="9">#REF!</definedName>
    <definedName name="rowno" localSheetId="2">#REF!</definedName>
    <definedName name="rowno" localSheetId="23">#REF!</definedName>
    <definedName name="rowno">#REF!</definedName>
    <definedName name="rta" localSheetId="4">[4]Börskurser!#REF!</definedName>
    <definedName name="rta" localSheetId="17">[4]Börskurser!#REF!</definedName>
    <definedName name="rta" localSheetId="5">[4]Börskurser!#REF!</definedName>
    <definedName name="rta" localSheetId="9">[4]Börskurser!#REF!</definedName>
    <definedName name="rta" localSheetId="2">[4]Börskurser!#REF!</definedName>
    <definedName name="rta" localSheetId="23">[4]Börskurser!#REF!</definedName>
    <definedName name="rta">[4]Börskurser!#REF!</definedName>
    <definedName name="s_ce00" localSheetId="4">#REF!</definedName>
    <definedName name="s_ce00" localSheetId="17">#REF!</definedName>
    <definedName name="s_ce00" localSheetId="5">#REF!</definedName>
    <definedName name="s_ce00" localSheetId="9">#REF!</definedName>
    <definedName name="s_ce00" localSheetId="2">#REF!</definedName>
    <definedName name="s_ce00" localSheetId="23">#REF!</definedName>
    <definedName name="s_ce00">#REF!</definedName>
    <definedName name="s_ce01" localSheetId="4">#REF!</definedName>
    <definedName name="s_ce01" localSheetId="17">#REF!</definedName>
    <definedName name="s_ce01" localSheetId="5">#REF!</definedName>
    <definedName name="s_ce01" localSheetId="9">#REF!</definedName>
    <definedName name="s_ce01" localSheetId="2">#REF!</definedName>
    <definedName name="s_ce01" localSheetId="23">#REF!</definedName>
    <definedName name="s_ce01">#REF!</definedName>
    <definedName name="s_ce02" localSheetId="4">#REF!</definedName>
    <definedName name="s_ce02" localSheetId="17">#REF!</definedName>
    <definedName name="s_ce02" localSheetId="5">#REF!</definedName>
    <definedName name="s_ce02" localSheetId="9">#REF!</definedName>
    <definedName name="s_ce02" localSheetId="2">#REF!</definedName>
    <definedName name="s_ce02" localSheetId="23">#REF!</definedName>
    <definedName name="s_ce02">#REF!</definedName>
    <definedName name="s_ce03">[1]CASINO2!$W$607</definedName>
    <definedName name="s_ce99" localSheetId="4">#REF!</definedName>
    <definedName name="s_ce99" localSheetId="17">#REF!</definedName>
    <definedName name="s_ce99" localSheetId="5">#REF!</definedName>
    <definedName name="s_ce99" localSheetId="9">#REF!</definedName>
    <definedName name="s_ce99" localSheetId="2">#REF!</definedName>
    <definedName name="s_ce99" localSheetId="23">#REF!</definedName>
    <definedName name="s_ce99">#REF!</definedName>
    <definedName name="S_T_obligations_under_cap_leases">'[8]Invested capital_VDF'!$C$55:$AU$55</definedName>
    <definedName name="sa" localSheetId="4">#REF!</definedName>
    <definedName name="sa" localSheetId="17">#REF!</definedName>
    <definedName name="sa" localSheetId="5">#REF!</definedName>
    <definedName name="sa" localSheetId="9">#REF!</definedName>
    <definedName name="sa" localSheetId="2">#REF!</definedName>
    <definedName name="sa" localSheetId="23">#REF!</definedName>
    <definedName name="sa">#REF!</definedName>
    <definedName name="sa_beta1" localSheetId="4">'[3]DCF old'!#REF!</definedName>
    <definedName name="sa_beta1" localSheetId="17">'[3]DCF old'!#REF!</definedName>
    <definedName name="sa_beta1" localSheetId="5">'[3]DCF old'!#REF!</definedName>
    <definedName name="sa_beta1" localSheetId="9">'[3]DCF old'!#REF!</definedName>
    <definedName name="sa_beta1" localSheetId="2">'[3]DCF old'!#REF!</definedName>
    <definedName name="sa_beta1" localSheetId="23">'[3]DCF old'!#REF!</definedName>
    <definedName name="sa_beta1">'[3]DCF old'!#REF!</definedName>
    <definedName name="sa_beta2" localSheetId="4">'[3]DCF old'!#REF!</definedName>
    <definedName name="sa_beta2" localSheetId="17">'[3]DCF old'!#REF!</definedName>
    <definedName name="sa_beta2" localSheetId="5">'[3]DCF old'!#REF!</definedName>
    <definedName name="sa_beta2" localSheetId="9">'[3]DCF old'!#REF!</definedName>
    <definedName name="sa_beta2" localSheetId="2">'[3]DCF old'!#REF!</definedName>
    <definedName name="sa_beta2" localSheetId="23">'[3]DCF old'!#REF!</definedName>
    <definedName name="sa_beta2">'[3]DCF old'!#REF!</definedName>
    <definedName name="sa_beta3" localSheetId="4">'[3]DCF old'!#REF!</definedName>
    <definedName name="sa_beta3" localSheetId="17">'[3]DCF old'!#REF!</definedName>
    <definedName name="sa_beta3" localSheetId="5">'[3]DCF old'!#REF!</definedName>
    <definedName name="sa_beta3" localSheetId="9">'[3]DCF old'!#REF!</definedName>
    <definedName name="sa_beta3" localSheetId="2">'[3]DCF old'!#REF!</definedName>
    <definedName name="sa_beta3" localSheetId="23">'[3]DCF old'!#REF!</definedName>
    <definedName name="sa_beta3">'[3]DCF old'!#REF!</definedName>
    <definedName name="sa_beta4" localSheetId="4">'[3]DCF old'!#REF!</definedName>
    <definedName name="sa_beta4" localSheetId="17">'[3]DCF old'!#REF!</definedName>
    <definedName name="sa_beta4" localSheetId="5">'[3]DCF old'!#REF!</definedName>
    <definedName name="sa_beta4" localSheetId="9">'[3]DCF old'!#REF!</definedName>
    <definedName name="sa_beta4" localSheetId="2">'[3]DCF old'!#REF!</definedName>
    <definedName name="sa_beta4" localSheetId="23">'[3]DCF old'!#REF!</definedName>
    <definedName name="sa_beta4">'[3]DCF old'!#REF!</definedName>
    <definedName name="sa_beta5" localSheetId="4">'[3]DCF old'!#REF!</definedName>
    <definedName name="sa_beta5" localSheetId="17">'[3]DCF old'!#REF!</definedName>
    <definedName name="sa_beta5" localSheetId="5">'[3]DCF old'!#REF!</definedName>
    <definedName name="sa_beta5" localSheetId="9">'[3]DCF old'!#REF!</definedName>
    <definedName name="sa_beta5" localSheetId="2">'[3]DCF old'!#REF!</definedName>
    <definedName name="sa_beta5" localSheetId="23">'[3]DCF old'!#REF!</definedName>
    <definedName name="sa_beta5">'[3]DCF old'!#REF!</definedName>
    <definedName name="sa_beta6" localSheetId="4">'[3]DCF old'!#REF!</definedName>
    <definedName name="sa_beta6" localSheetId="17">'[3]DCF old'!#REF!</definedName>
    <definedName name="sa_beta6" localSheetId="5">'[3]DCF old'!#REF!</definedName>
    <definedName name="sa_beta6" localSheetId="9">'[3]DCF old'!#REF!</definedName>
    <definedName name="sa_beta6" localSheetId="2">'[3]DCF old'!#REF!</definedName>
    <definedName name="sa_beta6" localSheetId="23">'[3]DCF old'!#REF!</definedName>
    <definedName name="sa_beta6">'[3]DCF old'!#REF!</definedName>
    <definedName name="sa_beta7" localSheetId="4">'[3]DCF old'!#REF!</definedName>
    <definedName name="sa_beta7" localSheetId="17">'[3]DCF old'!#REF!</definedName>
    <definedName name="sa_beta7" localSheetId="5">'[3]DCF old'!#REF!</definedName>
    <definedName name="sa_beta7" localSheetId="9">'[3]DCF old'!#REF!</definedName>
    <definedName name="sa_beta7" localSheetId="2">'[3]DCF old'!#REF!</definedName>
    <definedName name="sa_beta7" localSheetId="23">'[3]DCF old'!#REF!</definedName>
    <definedName name="sa_beta7">'[3]DCF old'!#REF!</definedName>
    <definedName name="sa_betadiff" localSheetId="4">'[3]DCF old'!#REF!</definedName>
    <definedName name="sa_betadiff" localSheetId="17">'[3]DCF old'!#REF!</definedName>
    <definedName name="sa_betadiff" localSheetId="5">'[3]DCF old'!#REF!</definedName>
    <definedName name="sa_betadiff" localSheetId="9">'[3]DCF old'!#REF!</definedName>
    <definedName name="sa_betadiff" localSheetId="2">'[3]DCF old'!#REF!</definedName>
    <definedName name="sa_betadiff" localSheetId="23">'[3]DCF old'!#REF!</definedName>
    <definedName name="sa_betadiff">'[3]DCF old'!#REF!</definedName>
    <definedName name="sa_clear" localSheetId="4">'[3]DCF old'!#REF!,'[3]DCF old'!#REF!,'[3]DCF old'!#REF!,'[3]DCF old'!#REF!,'[3]DCF old'!#REF!,'[3]DCF old'!#REF!,'[3]DCF old'!#REF!,'[3]DCF old'!#REF!</definedName>
    <definedName name="sa_clear" localSheetId="17">'[3]DCF old'!#REF!,'[3]DCF old'!#REF!,'[3]DCF old'!#REF!,'[3]DCF old'!#REF!,'[3]DCF old'!#REF!,'[3]DCF old'!#REF!,'[3]DCF old'!#REF!,'[3]DCF old'!#REF!</definedName>
    <definedName name="sa_clear" localSheetId="5">'[3]DCF old'!#REF!,'[3]DCF old'!#REF!,'[3]DCF old'!#REF!,'[3]DCF old'!#REF!,'[3]DCF old'!#REF!,'[3]DCF old'!#REF!,'[3]DCF old'!#REF!,'[3]DCF old'!#REF!</definedName>
    <definedName name="sa_clear" localSheetId="9">'[3]DCF old'!#REF!,'[3]DCF old'!#REF!,'[3]DCF old'!#REF!,'[3]DCF old'!#REF!,'[3]DCF old'!#REF!,'[3]DCF old'!#REF!,'[3]DCF old'!#REF!,'[3]DCF old'!#REF!</definedName>
    <definedName name="sa_clear" localSheetId="2">'[3]DCF old'!#REF!,'[3]DCF old'!#REF!,'[3]DCF old'!#REF!,'[3]DCF old'!#REF!,'[3]DCF old'!#REF!,'[3]DCF old'!#REF!,'[3]DCF old'!#REF!,'[3]DCF old'!#REF!</definedName>
    <definedName name="sa_clear" localSheetId="23">'[3]DCF old'!#REF!,'[3]DCF old'!#REF!,'[3]DCF old'!#REF!,'[3]DCF old'!#REF!,'[3]DCF old'!#REF!,'[3]DCF old'!#REF!,'[3]DCF old'!#REF!,'[3]DCF old'!#REF!</definedName>
    <definedName name="sa_clear">'[3]DCF old'!#REF!,'[3]DCF old'!#REF!,'[3]DCF old'!#REF!,'[3]DCF old'!#REF!,'[3]DCF old'!#REF!,'[3]DCF old'!#REF!,'[3]DCF old'!#REF!,'[3]DCF old'!#REF!</definedName>
    <definedName name="sa_eq_ratio_mv">'[3]DCF old'!$C$50</definedName>
    <definedName name="sa_fcf">'[3]DCF old'!$I$22:$W$22</definedName>
    <definedName name="sa_noplat_p2_1" localSheetId="4">'[3]DCF old'!#REF!</definedName>
    <definedName name="sa_noplat_p2_1" localSheetId="17">'[3]DCF old'!#REF!</definedName>
    <definedName name="sa_noplat_p2_1" localSheetId="5">'[3]DCF old'!#REF!</definedName>
    <definedName name="sa_noplat_p2_1" localSheetId="9">'[3]DCF old'!#REF!</definedName>
    <definedName name="sa_noplat_p2_1" localSheetId="2">'[3]DCF old'!#REF!</definedName>
    <definedName name="sa_noplat_p2_1" localSheetId="23">'[3]DCF old'!#REF!</definedName>
    <definedName name="sa_noplat_p2_1">'[3]DCF old'!#REF!</definedName>
    <definedName name="sa_noplat_p2_2" localSheetId="4">'[3]DCF old'!#REF!</definedName>
    <definedName name="sa_noplat_p2_2" localSheetId="17">'[3]DCF old'!#REF!</definedName>
    <definedName name="sa_noplat_p2_2" localSheetId="5">'[3]DCF old'!#REF!</definedName>
    <definedName name="sa_noplat_p2_2" localSheetId="9">'[3]DCF old'!#REF!</definedName>
    <definedName name="sa_noplat_p2_2" localSheetId="2">'[3]DCF old'!#REF!</definedName>
    <definedName name="sa_noplat_p2_2" localSheetId="23">'[3]DCF old'!#REF!</definedName>
    <definedName name="sa_noplat_p2_2">'[3]DCF old'!#REF!</definedName>
    <definedName name="sa_noplat_p2_3" localSheetId="4">'[3]DCF old'!#REF!</definedName>
    <definedName name="sa_noplat_p2_3" localSheetId="17">'[3]DCF old'!#REF!</definedName>
    <definedName name="sa_noplat_p2_3" localSheetId="5">'[3]DCF old'!#REF!</definedName>
    <definedName name="sa_noplat_p2_3" localSheetId="9">'[3]DCF old'!#REF!</definedName>
    <definedName name="sa_noplat_p2_3" localSheetId="2">'[3]DCF old'!#REF!</definedName>
    <definedName name="sa_noplat_p2_3" localSheetId="23">'[3]DCF old'!#REF!</definedName>
    <definedName name="sa_noplat_p2_3">'[3]DCF old'!#REF!</definedName>
    <definedName name="sa_noplat_p2_4" localSheetId="4">'[3]DCF old'!#REF!</definedName>
    <definedName name="sa_noplat_p2_4" localSheetId="17">'[3]DCF old'!#REF!</definedName>
    <definedName name="sa_noplat_p2_4" localSheetId="5">'[3]DCF old'!#REF!</definedName>
    <definedName name="sa_noplat_p2_4" localSheetId="9">'[3]DCF old'!#REF!</definedName>
    <definedName name="sa_noplat_p2_4" localSheetId="2">'[3]DCF old'!#REF!</definedName>
    <definedName name="sa_noplat_p2_4" localSheetId="23">'[3]DCF old'!#REF!</definedName>
    <definedName name="sa_noplat_p2_4">'[3]DCF old'!#REF!</definedName>
    <definedName name="sa_noplat_p2_5" localSheetId="4">'[3]DCF old'!#REF!</definedName>
    <definedName name="sa_noplat_p2_5" localSheetId="17">'[3]DCF old'!#REF!</definedName>
    <definedName name="sa_noplat_p2_5" localSheetId="5">'[3]DCF old'!#REF!</definedName>
    <definedName name="sa_noplat_p2_5" localSheetId="9">'[3]DCF old'!#REF!</definedName>
    <definedName name="sa_noplat_p2_5" localSheetId="2">'[3]DCF old'!#REF!</definedName>
    <definedName name="sa_noplat_p2_5" localSheetId="23">'[3]DCF old'!#REF!</definedName>
    <definedName name="sa_noplat_p2_5">'[3]DCF old'!#REF!</definedName>
    <definedName name="sa_noplat_p3_1" localSheetId="4">'[3]DCF old'!#REF!</definedName>
    <definedName name="sa_noplat_p3_1" localSheetId="17">'[3]DCF old'!#REF!</definedName>
    <definedName name="sa_noplat_p3_1" localSheetId="5">'[3]DCF old'!#REF!</definedName>
    <definedName name="sa_noplat_p3_1" localSheetId="9">'[3]DCF old'!#REF!</definedName>
    <definedName name="sa_noplat_p3_1" localSheetId="2">'[3]DCF old'!#REF!</definedName>
    <definedName name="sa_noplat_p3_1" localSheetId="23">'[3]DCF old'!#REF!</definedName>
    <definedName name="sa_noplat_p3_1">'[3]DCF old'!#REF!</definedName>
    <definedName name="sa_noplat_p3_2" localSheetId="4">'[3]DCF old'!#REF!</definedName>
    <definedName name="sa_noplat_p3_2" localSheetId="17">'[3]DCF old'!#REF!</definedName>
    <definedName name="sa_noplat_p3_2" localSheetId="5">'[3]DCF old'!#REF!</definedName>
    <definedName name="sa_noplat_p3_2" localSheetId="9">'[3]DCF old'!#REF!</definedName>
    <definedName name="sa_noplat_p3_2" localSheetId="2">'[3]DCF old'!#REF!</definedName>
    <definedName name="sa_noplat_p3_2" localSheetId="23">'[3]DCF old'!#REF!</definedName>
    <definedName name="sa_noplat_p3_2">'[3]DCF old'!#REF!</definedName>
    <definedName name="sa_noplat_p3_3" localSheetId="4">'[3]DCF old'!#REF!</definedName>
    <definedName name="sa_noplat_p3_3" localSheetId="17">'[3]DCF old'!#REF!</definedName>
    <definedName name="sa_noplat_p3_3" localSheetId="5">'[3]DCF old'!#REF!</definedName>
    <definedName name="sa_noplat_p3_3" localSheetId="9">'[3]DCF old'!#REF!</definedName>
    <definedName name="sa_noplat_p3_3" localSheetId="2">'[3]DCF old'!#REF!</definedName>
    <definedName name="sa_noplat_p3_3" localSheetId="23">'[3]DCF old'!#REF!</definedName>
    <definedName name="sa_noplat_p3_3">'[3]DCF old'!#REF!</definedName>
    <definedName name="sa_noplat_p3_4" localSheetId="4">'[3]DCF old'!#REF!</definedName>
    <definedName name="sa_noplat_p3_4" localSheetId="17">'[3]DCF old'!#REF!</definedName>
    <definedName name="sa_noplat_p3_4" localSheetId="5">'[3]DCF old'!#REF!</definedName>
    <definedName name="sa_noplat_p3_4" localSheetId="9">'[3]DCF old'!#REF!</definedName>
    <definedName name="sa_noplat_p3_4" localSheetId="2">'[3]DCF old'!#REF!</definedName>
    <definedName name="sa_noplat_p3_4" localSheetId="23">'[3]DCF old'!#REF!</definedName>
    <definedName name="sa_noplat_p3_4">'[3]DCF old'!#REF!</definedName>
    <definedName name="sa_noplat_p3_5" localSheetId="4">'[3]DCF old'!#REF!</definedName>
    <definedName name="sa_noplat_p3_5" localSheetId="17">'[3]DCF old'!#REF!</definedName>
    <definedName name="sa_noplat_p3_5" localSheetId="5">'[3]DCF old'!#REF!</definedName>
    <definedName name="sa_noplat_p3_5" localSheetId="9">'[3]DCF old'!#REF!</definedName>
    <definedName name="sa_noplat_p3_5" localSheetId="2">'[3]DCF old'!#REF!</definedName>
    <definedName name="sa_noplat_p3_5" localSheetId="23">'[3]DCF old'!#REF!</definedName>
    <definedName name="sa_noplat_p3_5">'[3]DCF old'!#REF!</definedName>
    <definedName name="sa_noplat1" localSheetId="4">'[3]DCF old'!#REF!</definedName>
    <definedName name="sa_noplat1" localSheetId="17">'[3]DCF old'!#REF!</definedName>
    <definedName name="sa_noplat1" localSheetId="5">'[3]DCF old'!#REF!</definedName>
    <definedName name="sa_noplat1" localSheetId="9">'[3]DCF old'!#REF!</definedName>
    <definedName name="sa_noplat1" localSheetId="2">'[3]DCF old'!#REF!</definedName>
    <definedName name="sa_noplat1" localSheetId="23">'[3]DCF old'!#REF!</definedName>
    <definedName name="sa_noplat1">'[3]DCF old'!#REF!</definedName>
    <definedName name="sa_noplat2" localSheetId="4">'[3]DCF old'!#REF!</definedName>
    <definedName name="sa_noplat2" localSheetId="17">'[3]DCF old'!#REF!</definedName>
    <definedName name="sa_noplat2" localSheetId="5">'[3]DCF old'!#REF!</definedName>
    <definedName name="sa_noplat2" localSheetId="9">'[3]DCF old'!#REF!</definedName>
    <definedName name="sa_noplat2" localSheetId="2">'[3]DCF old'!#REF!</definedName>
    <definedName name="sa_noplat2" localSheetId="23">'[3]DCF old'!#REF!</definedName>
    <definedName name="sa_noplat2">'[3]DCF old'!#REF!</definedName>
    <definedName name="sa_noplat3" localSheetId="4">'[3]DCF old'!#REF!</definedName>
    <definedName name="sa_noplat3" localSheetId="17">'[3]DCF old'!#REF!</definedName>
    <definedName name="sa_noplat3" localSheetId="5">'[3]DCF old'!#REF!</definedName>
    <definedName name="sa_noplat3" localSheetId="9">'[3]DCF old'!#REF!</definedName>
    <definedName name="sa_noplat3" localSheetId="2">'[3]DCF old'!#REF!</definedName>
    <definedName name="sa_noplat3" localSheetId="23">'[3]DCF old'!#REF!</definedName>
    <definedName name="sa_noplat3">'[3]DCF old'!#REF!</definedName>
    <definedName name="sa_noplat4" localSheetId="4">'[3]DCF old'!#REF!</definedName>
    <definedName name="sa_noplat4" localSheetId="17">'[3]DCF old'!#REF!</definedName>
    <definedName name="sa_noplat4" localSheetId="5">'[3]DCF old'!#REF!</definedName>
    <definedName name="sa_noplat4" localSheetId="9">'[3]DCF old'!#REF!</definedName>
    <definedName name="sa_noplat4" localSheetId="2">'[3]DCF old'!#REF!</definedName>
    <definedName name="sa_noplat4" localSheetId="23">'[3]DCF old'!#REF!</definedName>
    <definedName name="sa_noplat4">'[3]DCF old'!#REF!</definedName>
    <definedName name="sa_noplat5" localSheetId="4">'[3]DCF old'!#REF!</definedName>
    <definedName name="sa_noplat5" localSheetId="17">'[3]DCF old'!#REF!</definedName>
    <definedName name="sa_noplat5" localSheetId="5">'[3]DCF old'!#REF!</definedName>
    <definedName name="sa_noplat5" localSheetId="9">'[3]DCF old'!#REF!</definedName>
    <definedName name="sa_noplat5" localSheetId="2">'[3]DCF old'!#REF!</definedName>
    <definedName name="sa_noplat5" localSheetId="23">'[3]DCF old'!#REF!</definedName>
    <definedName name="sa_noplat5">'[3]DCF old'!#REF!</definedName>
    <definedName name="sa_noplat6" localSheetId="4">'[3]DCF old'!#REF!</definedName>
    <definedName name="sa_noplat6" localSheetId="17">'[3]DCF old'!#REF!</definedName>
    <definedName name="sa_noplat6" localSheetId="5">'[3]DCF old'!#REF!</definedName>
    <definedName name="sa_noplat6" localSheetId="9">'[3]DCF old'!#REF!</definedName>
    <definedName name="sa_noplat6" localSheetId="2">'[3]DCF old'!#REF!</definedName>
    <definedName name="sa_noplat6" localSheetId="23">'[3]DCF old'!#REF!</definedName>
    <definedName name="sa_noplat6">'[3]DCF old'!#REF!</definedName>
    <definedName name="sa_noplat7" localSheetId="4">'[3]DCF old'!#REF!</definedName>
    <definedName name="sa_noplat7" localSheetId="17">'[3]DCF old'!#REF!</definedName>
    <definedName name="sa_noplat7" localSheetId="5">'[3]DCF old'!#REF!</definedName>
    <definedName name="sa_noplat7" localSheetId="9">'[3]DCF old'!#REF!</definedName>
    <definedName name="sa_noplat7" localSheetId="2">'[3]DCF old'!#REF!</definedName>
    <definedName name="sa_noplat7" localSheetId="23">'[3]DCF old'!#REF!</definedName>
    <definedName name="sa_noplat7">'[3]DCF old'!#REF!</definedName>
    <definedName name="sa_noplatdiff" localSheetId="4">'[3]DCF old'!#REF!</definedName>
    <definedName name="sa_noplatdiff" localSheetId="17">'[3]DCF old'!#REF!</definedName>
    <definedName name="sa_noplatdiff" localSheetId="5">'[3]DCF old'!#REF!</definedName>
    <definedName name="sa_noplatdiff" localSheetId="9">'[3]DCF old'!#REF!</definedName>
    <definedName name="sa_noplatdiff" localSheetId="2">'[3]DCF old'!#REF!</definedName>
    <definedName name="sa_noplatdiff" localSheetId="23">'[3]DCF old'!#REF!</definedName>
    <definedName name="sa_noplatdiff">'[3]DCF old'!#REF!</definedName>
    <definedName name="sa_noplatdiff2" localSheetId="4">'[3]DCF old'!#REF!</definedName>
    <definedName name="sa_noplatdiff2" localSheetId="17">'[3]DCF old'!#REF!</definedName>
    <definedName name="sa_noplatdiff2" localSheetId="5">'[3]DCF old'!#REF!</definedName>
    <definedName name="sa_noplatdiff2" localSheetId="9">'[3]DCF old'!#REF!</definedName>
    <definedName name="sa_noplatdiff2" localSheetId="2">'[3]DCF old'!#REF!</definedName>
    <definedName name="sa_noplatdiff2" localSheetId="23">'[3]DCF old'!#REF!</definedName>
    <definedName name="sa_noplatdiff2">'[3]DCF old'!#REF!</definedName>
    <definedName name="sa_rf1" localSheetId="4">'[3]DCF old'!#REF!</definedName>
    <definedName name="sa_rf1" localSheetId="17">'[3]DCF old'!#REF!</definedName>
    <definedName name="sa_rf1" localSheetId="5">'[3]DCF old'!#REF!</definedName>
    <definedName name="sa_rf1" localSheetId="9">'[3]DCF old'!#REF!</definedName>
    <definedName name="sa_rf1" localSheetId="2">'[3]DCF old'!#REF!</definedName>
    <definedName name="sa_rf1" localSheetId="23">'[3]DCF old'!#REF!</definedName>
    <definedName name="sa_rf1">'[3]DCF old'!#REF!</definedName>
    <definedName name="sa_rf2" localSheetId="4">'[3]DCF old'!#REF!</definedName>
    <definedName name="sa_rf2" localSheetId="17">'[3]DCF old'!#REF!</definedName>
    <definedName name="sa_rf2" localSheetId="5">'[3]DCF old'!#REF!</definedName>
    <definedName name="sa_rf2" localSheetId="9">'[3]DCF old'!#REF!</definedName>
    <definedName name="sa_rf2" localSheetId="2">'[3]DCF old'!#REF!</definedName>
    <definedName name="sa_rf2" localSheetId="23">'[3]DCF old'!#REF!</definedName>
    <definedName name="sa_rf2">'[3]DCF old'!#REF!</definedName>
    <definedName name="sa_rf3" localSheetId="4">'[3]DCF old'!#REF!</definedName>
    <definedName name="sa_rf3" localSheetId="17">'[3]DCF old'!#REF!</definedName>
    <definedName name="sa_rf3" localSheetId="5">'[3]DCF old'!#REF!</definedName>
    <definedName name="sa_rf3" localSheetId="9">'[3]DCF old'!#REF!</definedName>
    <definedName name="sa_rf3" localSheetId="2">'[3]DCF old'!#REF!</definedName>
    <definedName name="sa_rf3" localSheetId="23">'[3]DCF old'!#REF!</definedName>
    <definedName name="sa_rf3">'[3]DCF old'!#REF!</definedName>
    <definedName name="sa_rf4" localSheetId="4">'[3]DCF old'!#REF!</definedName>
    <definedName name="sa_rf4" localSheetId="17">'[3]DCF old'!#REF!</definedName>
    <definedName name="sa_rf4" localSheetId="5">'[3]DCF old'!#REF!</definedName>
    <definedName name="sa_rf4" localSheetId="9">'[3]DCF old'!#REF!</definedName>
    <definedName name="sa_rf4" localSheetId="2">'[3]DCF old'!#REF!</definedName>
    <definedName name="sa_rf4" localSheetId="23">'[3]DCF old'!#REF!</definedName>
    <definedName name="sa_rf4">'[3]DCF old'!#REF!</definedName>
    <definedName name="sa_rf5" localSheetId="4">'[3]DCF old'!#REF!</definedName>
    <definedName name="sa_rf5" localSheetId="17">'[3]DCF old'!#REF!</definedName>
    <definedName name="sa_rf5" localSheetId="5">'[3]DCF old'!#REF!</definedName>
    <definedName name="sa_rf5" localSheetId="9">'[3]DCF old'!#REF!</definedName>
    <definedName name="sa_rf5" localSheetId="2">'[3]DCF old'!#REF!</definedName>
    <definedName name="sa_rf5" localSheetId="23">'[3]DCF old'!#REF!</definedName>
    <definedName name="sa_rf5">'[3]DCF old'!#REF!</definedName>
    <definedName name="sa_rf6" localSheetId="4">'[3]DCF old'!#REF!</definedName>
    <definedName name="sa_rf6" localSheetId="17">'[3]DCF old'!#REF!</definedName>
    <definedName name="sa_rf6" localSheetId="5">'[3]DCF old'!#REF!</definedName>
    <definedName name="sa_rf6" localSheetId="9">'[3]DCF old'!#REF!</definedName>
    <definedName name="sa_rf6" localSheetId="2">'[3]DCF old'!#REF!</definedName>
    <definedName name="sa_rf6" localSheetId="23">'[3]DCF old'!#REF!</definedName>
    <definedName name="sa_rf6">'[3]DCF old'!#REF!</definedName>
    <definedName name="sa_rf7" localSheetId="4">'[3]DCF old'!#REF!</definedName>
    <definedName name="sa_rf7" localSheetId="17">'[3]DCF old'!#REF!</definedName>
    <definedName name="sa_rf7" localSheetId="5">'[3]DCF old'!#REF!</definedName>
    <definedName name="sa_rf7" localSheetId="9">'[3]DCF old'!#REF!</definedName>
    <definedName name="sa_rf7" localSheetId="2">'[3]DCF old'!#REF!</definedName>
    <definedName name="sa_rf7" localSheetId="23">'[3]DCF old'!#REF!</definedName>
    <definedName name="sa_rf7">'[3]DCF old'!#REF!</definedName>
    <definedName name="sa_rfdiff" localSheetId="4">'[3]DCF old'!#REF!</definedName>
    <definedName name="sa_rfdiff" localSheetId="17">'[3]DCF old'!#REF!</definedName>
    <definedName name="sa_rfdiff" localSheetId="5">'[3]DCF old'!#REF!</definedName>
    <definedName name="sa_rfdiff" localSheetId="9">'[3]DCF old'!#REF!</definedName>
    <definedName name="sa_rfdiff" localSheetId="2">'[3]DCF old'!#REF!</definedName>
    <definedName name="sa_rfdiff" localSheetId="23">'[3]DCF old'!#REF!</definedName>
    <definedName name="sa_rfdiff">'[3]DCF old'!#REF!</definedName>
    <definedName name="sa_riskprem1" localSheetId="4">'[3]DCF old'!#REF!</definedName>
    <definedName name="sa_riskprem1" localSheetId="17">'[3]DCF old'!#REF!</definedName>
    <definedName name="sa_riskprem1" localSheetId="5">'[3]DCF old'!#REF!</definedName>
    <definedName name="sa_riskprem1" localSheetId="9">'[3]DCF old'!#REF!</definedName>
    <definedName name="sa_riskprem1" localSheetId="2">'[3]DCF old'!#REF!</definedName>
    <definedName name="sa_riskprem1" localSheetId="23">'[3]DCF old'!#REF!</definedName>
    <definedName name="sa_riskprem1">'[3]DCF old'!#REF!</definedName>
    <definedName name="sa_riskprem2" localSheetId="4">'[3]DCF old'!#REF!</definedName>
    <definedName name="sa_riskprem2" localSheetId="17">'[3]DCF old'!#REF!</definedName>
    <definedName name="sa_riskprem2" localSheetId="5">'[3]DCF old'!#REF!</definedName>
    <definedName name="sa_riskprem2" localSheetId="9">'[3]DCF old'!#REF!</definedName>
    <definedName name="sa_riskprem2" localSheetId="2">'[3]DCF old'!#REF!</definedName>
    <definedName name="sa_riskprem2" localSheetId="23">'[3]DCF old'!#REF!</definedName>
    <definedName name="sa_riskprem2">'[3]DCF old'!#REF!</definedName>
    <definedName name="sa_riskprem3" localSheetId="4">'[3]DCF old'!#REF!</definedName>
    <definedName name="sa_riskprem3" localSheetId="17">'[3]DCF old'!#REF!</definedName>
    <definedName name="sa_riskprem3" localSheetId="5">'[3]DCF old'!#REF!</definedName>
    <definedName name="sa_riskprem3" localSheetId="9">'[3]DCF old'!#REF!</definedName>
    <definedName name="sa_riskprem3" localSheetId="2">'[3]DCF old'!#REF!</definedName>
    <definedName name="sa_riskprem3" localSheetId="23">'[3]DCF old'!#REF!</definedName>
    <definedName name="sa_riskprem3">'[3]DCF old'!#REF!</definedName>
    <definedName name="sa_riskprem4" localSheetId="4">'[3]DCF old'!#REF!</definedName>
    <definedName name="sa_riskprem4" localSheetId="17">'[3]DCF old'!#REF!</definedName>
    <definedName name="sa_riskprem4" localSheetId="5">'[3]DCF old'!#REF!</definedName>
    <definedName name="sa_riskprem4" localSheetId="9">'[3]DCF old'!#REF!</definedName>
    <definedName name="sa_riskprem4" localSheetId="2">'[3]DCF old'!#REF!</definedName>
    <definedName name="sa_riskprem4" localSheetId="23">'[3]DCF old'!#REF!</definedName>
    <definedName name="sa_riskprem4">'[3]DCF old'!#REF!</definedName>
    <definedName name="sa_riskprem5" localSheetId="4">'[3]DCF old'!#REF!</definedName>
    <definedName name="sa_riskprem5" localSheetId="17">'[3]DCF old'!#REF!</definedName>
    <definedName name="sa_riskprem5" localSheetId="5">'[3]DCF old'!#REF!</definedName>
    <definedName name="sa_riskprem5" localSheetId="9">'[3]DCF old'!#REF!</definedName>
    <definedName name="sa_riskprem5" localSheetId="2">'[3]DCF old'!#REF!</definedName>
    <definedName name="sa_riskprem5" localSheetId="23">'[3]DCF old'!#REF!</definedName>
    <definedName name="sa_riskprem5">'[3]DCF old'!#REF!</definedName>
    <definedName name="sa_riskprem6" localSheetId="4">'[3]DCF old'!#REF!</definedName>
    <definedName name="sa_riskprem6" localSheetId="17">'[3]DCF old'!#REF!</definedName>
    <definedName name="sa_riskprem6" localSheetId="5">'[3]DCF old'!#REF!</definedName>
    <definedName name="sa_riskprem6" localSheetId="9">'[3]DCF old'!#REF!</definedName>
    <definedName name="sa_riskprem6" localSheetId="2">'[3]DCF old'!#REF!</definedName>
    <definedName name="sa_riskprem6" localSheetId="23">'[3]DCF old'!#REF!</definedName>
    <definedName name="sa_riskprem6">'[3]DCF old'!#REF!</definedName>
    <definedName name="sa_riskprem7" localSheetId="4">'[3]DCF old'!#REF!</definedName>
    <definedName name="sa_riskprem7" localSheetId="17">'[3]DCF old'!#REF!</definedName>
    <definedName name="sa_riskprem7" localSheetId="5">'[3]DCF old'!#REF!</definedName>
    <definedName name="sa_riskprem7" localSheetId="9">'[3]DCF old'!#REF!</definedName>
    <definedName name="sa_riskprem7" localSheetId="2">'[3]DCF old'!#REF!</definedName>
    <definedName name="sa_riskprem7" localSheetId="23">'[3]DCF old'!#REF!</definedName>
    <definedName name="sa_riskprem7">'[3]DCF old'!#REF!</definedName>
    <definedName name="sa_riskpremdiff" localSheetId="4">'[3]DCF old'!#REF!</definedName>
    <definedName name="sa_riskpremdiff" localSheetId="17">'[3]DCF old'!#REF!</definedName>
    <definedName name="sa_riskpremdiff" localSheetId="5">'[3]DCF old'!#REF!</definedName>
    <definedName name="sa_riskpremdiff" localSheetId="9">'[3]DCF old'!#REF!</definedName>
    <definedName name="sa_riskpremdiff" localSheetId="2">'[3]DCF old'!#REF!</definedName>
    <definedName name="sa_riskpremdiff" localSheetId="23">'[3]DCF old'!#REF!</definedName>
    <definedName name="sa_riskpremdiff">'[3]DCF old'!#REF!</definedName>
    <definedName name="sa_roic_value_p2" localSheetId="4">'[3]DCF old'!#REF!</definedName>
    <definedName name="sa_roic_value_p2" localSheetId="17">'[3]DCF old'!#REF!</definedName>
    <definedName name="sa_roic_value_p2" localSheetId="5">'[3]DCF old'!#REF!</definedName>
    <definedName name="sa_roic_value_p2" localSheetId="9">'[3]DCF old'!#REF!</definedName>
    <definedName name="sa_roic_value_p2" localSheetId="2">'[3]DCF old'!#REF!</definedName>
    <definedName name="sa_roic_value_p2" localSheetId="23">'[3]DCF old'!#REF!</definedName>
    <definedName name="sa_roic_value_p2">'[3]DCF old'!#REF!</definedName>
    <definedName name="sa_roic_value_p3" localSheetId="4">'[3]DCF old'!#REF!</definedName>
    <definedName name="sa_roic_value_p3" localSheetId="17">'[3]DCF old'!#REF!</definedName>
    <definedName name="sa_roic_value_p3" localSheetId="5">'[3]DCF old'!#REF!</definedName>
    <definedName name="sa_roic_value_p3" localSheetId="9">'[3]DCF old'!#REF!</definedName>
    <definedName name="sa_roic_value_p3" localSheetId="2">'[3]DCF old'!#REF!</definedName>
    <definedName name="sa_roic_value_p3" localSheetId="23">'[3]DCF old'!#REF!</definedName>
    <definedName name="sa_roic_value_p3">'[3]DCF old'!#REF!</definedName>
    <definedName name="sa_roic1" localSheetId="4">'[3]DCF old'!#REF!</definedName>
    <definedName name="sa_roic1" localSheetId="17">'[3]DCF old'!#REF!</definedName>
    <definedName name="sa_roic1" localSheetId="5">'[3]DCF old'!#REF!</definedName>
    <definedName name="sa_roic1" localSheetId="9">'[3]DCF old'!#REF!</definedName>
    <definedName name="sa_roic1" localSheetId="2">'[3]DCF old'!#REF!</definedName>
    <definedName name="sa_roic1" localSheetId="23">'[3]DCF old'!#REF!</definedName>
    <definedName name="sa_roic1">'[3]DCF old'!#REF!</definedName>
    <definedName name="sa_roic2" localSheetId="4">'[3]DCF old'!#REF!</definedName>
    <definedName name="sa_roic2" localSheetId="17">'[3]DCF old'!#REF!</definedName>
    <definedName name="sa_roic2" localSheetId="5">'[3]DCF old'!#REF!</definedName>
    <definedName name="sa_roic2" localSheetId="9">'[3]DCF old'!#REF!</definedName>
    <definedName name="sa_roic2" localSheetId="2">'[3]DCF old'!#REF!</definedName>
    <definedName name="sa_roic2" localSheetId="23">'[3]DCF old'!#REF!</definedName>
    <definedName name="sa_roic2">'[3]DCF old'!#REF!</definedName>
    <definedName name="sa_roic3" localSheetId="4">'[3]DCF old'!#REF!</definedName>
    <definedName name="sa_roic3" localSheetId="17">'[3]DCF old'!#REF!</definedName>
    <definedName name="sa_roic3" localSheetId="5">'[3]DCF old'!#REF!</definedName>
    <definedName name="sa_roic3" localSheetId="9">'[3]DCF old'!#REF!</definedName>
    <definedName name="sa_roic3" localSheetId="2">'[3]DCF old'!#REF!</definedName>
    <definedName name="sa_roic3" localSheetId="23">'[3]DCF old'!#REF!</definedName>
    <definedName name="sa_roic3">'[3]DCF old'!#REF!</definedName>
    <definedName name="sa_roic4" localSheetId="4">'[3]DCF old'!#REF!</definedName>
    <definedName name="sa_roic4" localSheetId="17">'[3]DCF old'!#REF!</definedName>
    <definedName name="sa_roic4" localSheetId="5">'[3]DCF old'!#REF!</definedName>
    <definedName name="sa_roic4" localSheetId="9">'[3]DCF old'!#REF!</definedName>
    <definedName name="sa_roic4" localSheetId="2">'[3]DCF old'!#REF!</definedName>
    <definedName name="sa_roic4" localSheetId="23">'[3]DCF old'!#REF!</definedName>
    <definedName name="sa_roic4">'[3]DCF old'!#REF!</definedName>
    <definedName name="sa_roic5" localSheetId="4">'[3]DCF old'!#REF!</definedName>
    <definedName name="sa_roic5" localSheetId="17">'[3]DCF old'!#REF!</definedName>
    <definedName name="sa_roic5" localSheetId="5">'[3]DCF old'!#REF!</definedName>
    <definedName name="sa_roic5" localSheetId="9">'[3]DCF old'!#REF!</definedName>
    <definedName name="sa_roic5" localSheetId="2">'[3]DCF old'!#REF!</definedName>
    <definedName name="sa_roic5" localSheetId="23">'[3]DCF old'!#REF!</definedName>
    <definedName name="sa_roic5">'[3]DCF old'!#REF!</definedName>
    <definedName name="sa_roicdiff" localSheetId="4">'[3]DCF old'!#REF!</definedName>
    <definedName name="sa_roicdiff" localSheetId="17">'[3]DCF old'!#REF!</definedName>
    <definedName name="sa_roicdiff" localSheetId="5">'[3]DCF old'!#REF!</definedName>
    <definedName name="sa_roicdiff" localSheetId="9">'[3]DCF old'!#REF!</definedName>
    <definedName name="sa_roicdiff" localSheetId="2">'[3]DCF old'!#REF!</definedName>
    <definedName name="sa_roicdiff" localSheetId="23">'[3]DCF old'!#REF!</definedName>
    <definedName name="sa_roicdiff">'[3]DCF old'!#REF!</definedName>
    <definedName name="sa_solid1" localSheetId="4">'[3]DCF old'!#REF!</definedName>
    <definedName name="sa_solid1" localSheetId="17">'[3]DCF old'!#REF!</definedName>
    <definedName name="sa_solid1" localSheetId="5">'[3]DCF old'!#REF!</definedName>
    <definedName name="sa_solid1" localSheetId="9">'[3]DCF old'!#REF!</definedName>
    <definedName name="sa_solid1" localSheetId="2">'[3]DCF old'!#REF!</definedName>
    <definedName name="sa_solid1" localSheetId="23">'[3]DCF old'!#REF!</definedName>
    <definedName name="sa_solid1">'[3]DCF old'!#REF!</definedName>
    <definedName name="sa_solid2" localSheetId="4">'[3]DCF old'!#REF!</definedName>
    <definedName name="sa_solid2" localSheetId="17">'[3]DCF old'!#REF!</definedName>
    <definedName name="sa_solid2" localSheetId="5">'[3]DCF old'!#REF!</definedName>
    <definedName name="sa_solid2" localSheetId="9">'[3]DCF old'!#REF!</definedName>
    <definedName name="sa_solid2" localSheetId="2">'[3]DCF old'!#REF!</definedName>
    <definedName name="sa_solid2" localSheetId="23">'[3]DCF old'!#REF!</definedName>
    <definedName name="sa_solid2">'[3]DCF old'!#REF!</definedName>
    <definedName name="sa_solid3" localSheetId="4">'[3]DCF old'!#REF!</definedName>
    <definedName name="sa_solid3" localSheetId="17">'[3]DCF old'!#REF!</definedName>
    <definedName name="sa_solid3" localSheetId="5">'[3]DCF old'!#REF!</definedName>
    <definedName name="sa_solid3" localSheetId="9">'[3]DCF old'!#REF!</definedName>
    <definedName name="sa_solid3" localSheetId="2">'[3]DCF old'!#REF!</definedName>
    <definedName name="sa_solid3" localSheetId="23">'[3]DCF old'!#REF!</definedName>
    <definedName name="sa_solid3">'[3]DCF old'!#REF!</definedName>
    <definedName name="sa_solid4" localSheetId="4">'[3]DCF old'!#REF!</definedName>
    <definedName name="sa_solid4" localSheetId="17">'[3]DCF old'!#REF!</definedName>
    <definedName name="sa_solid4" localSheetId="5">'[3]DCF old'!#REF!</definedName>
    <definedName name="sa_solid4" localSheetId="9">'[3]DCF old'!#REF!</definedName>
    <definedName name="sa_solid4" localSheetId="2">'[3]DCF old'!#REF!</definedName>
    <definedName name="sa_solid4" localSheetId="23">'[3]DCF old'!#REF!</definedName>
    <definedName name="sa_solid4">'[3]DCF old'!#REF!</definedName>
    <definedName name="sa_solid5" localSheetId="4">'[3]DCF old'!#REF!</definedName>
    <definedName name="sa_solid5" localSheetId="17">'[3]DCF old'!#REF!</definedName>
    <definedName name="sa_solid5" localSheetId="5">'[3]DCF old'!#REF!</definedName>
    <definedName name="sa_solid5" localSheetId="9">'[3]DCF old'!#REF!</definedName>
    <definedName name="sa_solid5" localSheetId="2">'[3]DCF old'!#REF!</definedName>
    <definedName name="sa_solid5" localSheetId="23">'[3]DCF old'!#REF!</definedName>
    <definedName name="sa_solid5">'[3]DCF old'!#REF!</definedName>
    <definedName name="sa_solid6" localSheetId="4">'[3]DCF old'!#REF!</definedName>
    <definedName name="sa_solid6" localSheetId="17">'[3]DCF old'!#REF!</definedName>
    <definedName name="sa_solid6" localSheetId="5">'[3]DCF old'!#REF!</definedName>
    <definedName name="sa_solid6" localSheetId="9">'[3]DCF old'!#REF!</definedName>
    <definedName name="sa_solid6" localSheetId="2">'[3]DCF old'!#REF!</definedName>
    <definedName name="sa_solid6" localSheetId="23">'[3]DCF old'!#REF!</definedName>
    <definedName name="sa_solid6">'[3]DCF old'!#REF!</definedName>
    <definedName name="sa_solid7" localSheetId="4">'[3]DCF old'!#REF!</definedName>
    <definedName name="sa_solid7" localSheetId="17">'[3]DCF old'!#REF!</definedName>
    <definedName name="sa_solid7" localSheetId="5">'[3]DCF old'!#REF!</definedName>
    <definedName name="sa_solid7" localSheetId="9">'[3]DCF old'!#REF!</definedName>
    <definedName name="sa_solid7" localSheetId="2">'[3]DCF old'!#REF!</definedName>
    <definedName name="sa_solid7" localSheetId="23">'[3]DCF old'!#REF!</definedName>
    <definedName name="sa_solid7">'[3]DCF old'!#REF!</definedName>
    <definedName name="sa_soliddiff" localSheetId="4">'[3]DCF old'!#REF!</definedName>
    <definedName name="sa_soliddiff" localSheetId="17">'[3]DCF old'!#REF!</definedName>
    <definedName name="sa_soliddiff" localSheetId="5">'[3]DCF old'!#REF!</definedName>
    <definedName name="sa_soliddiff" localSheetId="9">'[3]DCF old'!#REF!</definedName>
    <definedName name="sa_soliddiff" localSheetId="2">'[3]DCF old'!#REF!</definedName>
    <definedName name="sa_soliddiff" localSheetId="23">'[3]DCF old'!#REF!</definedName>
    <definedName name="sa_soliddiff">'[3]DCF old'!#REF!</definedName>
    <definedName name="sa_wacc">'[3]DCF old'!$C$51</definedName>
    <definedName name="sa_wacc1" localSheetId="4">'[3]DCF old'!#REF!</definedName>
    <definedName name="sa_wacc1" localSheetId="17">'[3]DCF old'!#REF!</definedName>
    <definedName name="sa_wacc1" localSheetId="5">'[3]DCF old'!#REF!</definedName>
    <definedName name="sa_wacc1" localSheetId="9">'[3]DCF old'!#REF!</definedName>
    <definedName name="sa_wacc1" localSheetId="2">'[3]DCF old'!#REF!</definedName>
    <definedName name="sa_wacc1" localSheetId="23">'[3]DCF old'!#REF!</definedName>
    <definedName name="sa_wacc1">'[3]DCF old'!#REF!</definedName>
    <definedName name="sa_wacc2" localSheetId="4">'[3]DCF old'!#REF!</definedName>
    <definedName name="sa_wacc2" localSheetId="17">'[3]DCF old'!#REF!</definedName>
    <definedName name="sa_wacc2" localSheetId="5">'[3]DCF old'!#REF!</definedName>
    <definedName name="sa_wacc2" localSheetId="9">'[3]DCF old'!#REF!</definedName>
    <definedName name="sa_wacc2" localSheetId="2">'[3]DCF old'!#REF!</definedName>
    <definedName name="sa_wacc2" localSheetId="23">'[3]DCF old'!#REF!</definedName>
    <definedName name="sa_wacc2">'[3]DCF old'!#REF!</definedName>
    <definedName name="sa_wacc3" localSheetId="4">'[3]DCF old'!#REF!</definedName>
    <definedName name="sa_wacc3" localSheetId="17">'[3]DCF old'!#REF!</definedName>
    <definedName name="sa_wacc3" localSheetId="5">'[3]DCF old'!#REF!</definedName>
    <definedName name="sa_wacc3" localSheetId="9">'[3]DCF old'!#REF!</definedName>
    <definedName name="sa_wacc3" localSheetId="2">'[3]DCF old'!#REF!</definedName>
    <definedName name="sa_wacc3" localSheetId="23">'[3]DCF old'!#REF!</definedName>
    <definedName name="sa_wacc3">'[3]DCF old'!#REF!</definedName>
    <definedName name="sa_wacc4" localSheetId="4">'[3]DCF old'!#REF!</definedName>
    <definedName name="sa_wacc4" localSheetId="17">'[3]DCF old'!#REF!</definedName>
    <definedName name="sa_wacc4" localSheetId="5">'[3]DCF old'!#REF!</definedName>
    <definedName name="sa_wacc4" localSheetId="9">'[3]DCF old'!#REF!</definedName>
    <definedName name="sa_wacc4" localSheetId="2">'[3]DCF old'!#REF!</definedName>
    <definedName name="sa_wacc4" localSheetId="23">'[3]DCF old'!#REF!</definedName>
    <definedName name="sa_wacc4">'[3]DCF old'!#REF!</definedName>
    <definedName name="sa_wacc5" localSheetId="4">'[3]DCF old'!#REF!</definedName>
    <definedName name="sa_wacc5" localSheetId="17">'[3]DCF old'!#REF!</definedName>
    <definedName name="sa_wacc5" localSheetId="5">'[3]DCF old'!#REF!</definedName>
    <definedName name="sa_wacc5" localSheetId="9">'[3]DCF old'!#REF!</definedName>
    <definedName name="sa_wacc5" localSheetId="2">'[3]DCF old'!#REF!</definedName>
    <definedName name="sa_wacc5" localSheetId="23">'[3]DCF old'!#REF!</definedName>
    <definedName name="sa_wacc5">'[3]DCF old'!#REF!</definedName>
    <definedName name="sa_wacc6" localSheetId="4">'[3]DCF old'!#REF!</definedName>
    <definedName name="sa_wacc6" localSheetId="17">'[3]DCF old'!#REF!</definedName>
    <definedName name="sa_wacc6" localSheetId="5">'[3]DCF old'!#REF!</definedName>
    <definedName name="sa_wacc6" localSheetId="9">'[3]DCF old'!#REF!</definedName>
    <definedName name="sa_wacc6" localSheetId="2">'[3]DCF old'!#REF!</definedName>
    <definedName name="sa_wacc6" localSheetId="23">'[3]DCF old'!#REF!</definedName>
    <definedName name="sa_wacc6">'[3]DCF old'!#REF!</definedName>
    <definedName name="sa_wacc7" localSheetId="4">'[3]DCF old'!#REF!</definedName>
    <definedName name="sa_wacc7" localSheetId="17">'[3]DCF old'!#REF!</definedName>
    <definedName name="sa_wacc7" localSheetId="5">'[3]DCF old'!#REF!</definedName>
    <definedName name="sa_wacc7" localSheetId="9">'[3]DCF old'!#REF!</definedName>
    <definedName name="sa_wacc7" localSheetId="2">'[3]DCF old'!#REF!</definedName>
    <definedName name="sa_wacc7" localSheetId="23">'[3]DCF old'!#REF!</definedName>
    <definedName name="sa_wacc7">'[3]DCF old'!#REF!</definedName>
    <definedName name="sa_waccdiff" localSheetId="4">'[3]DCF old'!#REF!</definedName>
    <definedName name="sa_waccdiff" localSheetId="17">'[3]DCF old'!#REF!</definedName>
    <definedName name="sa_waccdiff" localSheetId="5">'[3]DCF old'!#REF!</definedName>
    <definedName name="sa_waccdiff" localSheetId="9">'[3]DCF old'!#REF!</definedName>
    <definedName name="sa_waccdiff" localSheetId="2">'[3]DCF old'!#REF!</definedName>
    <definedName name="sa_waccdiff" localSheetId="23">'[3]DCF old'!#REF!</definedName>
    <definedName name="sa_waccdiff">'[3]DCF old'!#REF!</definedName>
    <definedName name="sale_g" localSheetId="4">'[3]DCF old'!#REF!</definedName>
    <definedName name="sale_g" localSheetId="17">'[3]DCF old'!#REF!</definedName>
    <definedName name="sale_g" localSheetId="5">'[3]DCF old'!#REF!</definedName>
    <definedName name="sale_g" localSheetId="9">'[3]DCF old'!#REF!</definedName>
    <definedName name="sale_g" localSheetId="2">'[3]DCF old'!#REF!</definedName>
    <definedName name="sale_g" localSheetId="23">'[3]DCF old'!#REF!</definedName>
    <definedName name="sale_g">'[3]DCF old'!#REF!</definedName>
    <definedName name="sales" localSheetId="4">#REF!</definedName>
    <definedName name="sales" localSheetId="17">#REF!</definedName>
    <definedName name="sales" localSheetId="5">#REF!</definedName>
    <definedName name="sales" localSheetId="9">#REF!</definedName>
    <definedName name="sales" localSheetId="2">#REF!</definedName>
    <definedName name="sales" localSheetId="23">#REF!</definedName>
    <definedName name="sales">#REF!</definedName>
    <definedName name="Sales_growth">[8]NOPAT_VDF!$C$140:$AU$140</definedName>
    <definedName name="Sales_growth_avg">[8]Forecasts_VDF!$B$53</definedName>
    <definedName name="SaveAllYears">TRUE</definedName>
    <definedName name="SavedThisSession">FALSE</definedName>
    <definedName name="sector" localSheetId="4">'[3]DCF old'!#REF!</definedName>
    <definedName name="sector" localSheetId="17">'[3]DCF old'!#REF!</definedName>
    <definedName name="sector" localSheetId="5">'[3]DCF old'!#REF!</definedName>
    <definedName name="sector" localSheetId="9">'[3]DCF old'!#REF!</definedName>
    <definedName name="sector" localSheetId="2">'[3]DCF old'!#REF!</definedName>
    <definedName name="sector" localSheetId="23">'[3]DCF old'!#REF!</definedName>
    <definedName name="sector">'[3]DCF old'!#REF!</definedName>
    <definedName name="sector_en" localSheetId="4">'[3]DCF old'!#REF!</definedName>
    <definedName name="sector_en" localSheetId="17">'[3]DCF old'!#REF!</definedName>
    <definedName name="sector_en" localSheetId="5">'[3]DCF old'!#REF!</definedName>
    <definedName name="sector_en" localSheetId="9">'[3]DCF old'!#REF!</definedName>
    <definedName name="sector_en" localSheetId="2">'[3]DCF old'!#REF!</definedName>
    <definedName name="sector_en" localSheetId="23">'[3]DCF old'!#REF!</definedName>
    <definedName name="sector_en">'[3]DCF old'!#REF!</definedName>
    <definedName name="Segment1_income">[8]NOPAT_VDF!$C$5:$AZ$5</definedName>
    <definedName name="Segment1_income_DCF">[8]DCF_VDF!$C$6:$BZ$6</definedName>
    <definedName name="Segment1_income_fore">[8]Forecasts_VDF!$E$4:$G$4</definedName>
    <definedName name="Segment1_income_growth_fore">[8]Forecasts_VDF!$H$50:$K$50</definedName>
    <definedName name="Segment2_income">[8]NOPAT_VDF!$C$6:$AZ$6</definedName>
    <definedName name="Segment2_income_DCF">[8]DCF_VDF!$C$7:$BZ$7</definedName>
    <definedName name="Segment2_income_fore">[8]Forecasts_VDF!$E$5:$G$5</definedName>
    <definedName name="Segment2_income_growth_fore">[8]Forecasts_VDF!$H$51:$K$51</definedName>
    <definedName name="SEK_USD" localSheetId="4">#REF!</definedName>
    <definedName name="SEK_USD" localSheetId="17">#REF!</definedName>
    <definedName name="SEK_USD" localSheetId="5">#REF!</definedName>
    <definedName name="SEK_USD" localSheetId="9">#REF!</definedName>
    <definedName name="SEK_USD" localSheetId="2">#REF!</definedName>
    <definedName name="SEK_USD" localSheetId="23">#REF!</definedName>
    <definedName name="SEK_USD">#REF!</definedName>
    <definedName name="sencount" hidden="1">2</definedName>
    <definedName name="SGA">[8]NOPAT_VDF!$C$12:$AE$12</definedName>
    <definedName name="SGA_fore">[8]Forecasts_VDF!$E$10:$X$10</definedName>
    <definedName name="SGA_growth" localSheetId="4">[8]NOPAT_VDF!#REF!</definedName>
    <definedName name="SGA_growth" localSheetId="17">[8]NOPAT_VDF!#REF!</definedName>
    <definedName name="SGA_growth" localSheetId="5">[8]NOPAT_VDF!#REF!</definedName>
    <definedName name="SGA_growth" localSheetId="9">[8]NOPAT_VDF!#REF!</definedName>
    <definedName name="SGA_growth" localSheetId="2">[8]NOPAT_VDF!#REF!</definedName>
    <definedName name="SGA_growth" localSheetId="23">[8]NOPAT_VDF!#REF!</definedName>
    <definedName name="SGA_growth">[8]NOPAT_VDF!#REF!</definedName>
    <definedName name="SGA_growth_avg">[8]Forecasts_VDF!$B$141</definedName>
    <definedName name="SGA_growth_fore">[8]Forecasts_VDF!$H$53:$K$53</definedName>
    <definedName name="SGA_margin">[8]NOPAT_VDF!$C$114:$AU$114</definedName>
    <definedName name="SGA_margin_fore" localSheetId="4">[8]Forecasts_VDF!#REF!</definedName>
    <definedName name="SGA_margin_fore" localSheetId="17">[8]Forecasts_VDF!#REF!</definedName>
    <definedName name="SGA_margin_fore" localSheetId="5">[8]Forecasts_VDF!#REF!</definedName>
    <definedName name="SGA_margin_fore" localSheetId="9">[8]Forecasts_VDF!#REF!</definedName>
    <definedName name="SGA_margin_fore" localSheetId="2">[8]Forecasts_VDF!#REF!</definedName>
    <definedName name="SGA_margin_fore" localSheetId="23">[8]Forecasts_VDF!#REF!</definedName>
    <definedName name="SGA_margin_fore">[8]Forecasts_VDF!#REF!</definedName>
    <definedName name="share_info" localSheetId="4">#REF!</definedName>
    <definedName name="share_info" localSheetId="17">#REF!</definedName>
    <definedName name="share_info" localSheetId="5">#REF!</definedName>
    <definedName name="share_info" localSheetId="9">#REF!</definedName>
    <definedName name="share_info" localSheetId="2">#REF!</definedName>
    <definedName name="share_info" localSheetId="23">#REF!</definedName>
    <definedName name="share_info">#REF!</definedName>
    <definedName name="Shareholder_value">[8]DCF_VDF!$C$36:$AZ$36</definedName>
    <definedName name="Shareholder_Value_EVA">[8]DCF_VDF!$C$61:$BZ$61</definedName>
    <definedName name="Shareholders_equity">'[8]Invested capital_VDF'!$C$78:$AE$78</definedName>
    <definedName name="Shares" localSheetId="4">#REF!</definedName>
    <definedName name="Shares" localSheetId="17">#REF!</definedName>
    <definedName name="Shares" localSheetId="5">#REF!</definedName>
    <definedName name="Shares" localSheetId="9">#REF!</definedName>
    <definedName name="Shares" localSheetId="2">#REF!</definedName>
    <definedName name="Shares" localSheetId="23">#REF!</definedName>
    <definedName name="Shares">#REF!</definedName>
    <definedName name="Shares_DCF">[8]DCF_VDF!$C$37:$AZ$37</definedName>
    <definedName name="Shares_fore">[8]Forecasts_VDF!$E$41:$W$41</definedName>
    <definedName name="Shares_growth">[8]NOPAT_VDF!$M$151:$Q$151</definedName>
    <definedName name="Shares_growth_fore">[8]Forecasts_VDF!$E$59:$W$59</definedName>
    <definedName name="Shares_repurchase_liability" localSheetId="4">'[8]Invested capital_VDF'!#REF!</definedName>
    <definedName name="Shares_repurchase_liability" localSheetId="17">'[8]Invested capital_VDF'!#REF!</definedName>
    <definedName name="Shares_repurchase_liability" localSheetId="5">'[8]Invested capital_VDF'!#REF!</definedName>
    <definedName name="Shares_repurchase_liability" localSheetId="9">'[8]Invested capital_VDF'!#REF!</definedName>
    <definedName name="Shares_repurchase_liability" localSheetId="2">'[8]Invested capital_VDF'!#REF!</definedName>
    <definedName name="Shares_repurchase_liability" localSheetId="23">'[8]Invested capital_VDF'!#REF!</definedName>
    <definedName name="Shares_repurchase_liability">'[8]Invested capital_VDF'!#REF!</definedName>
    <definedName name="Sheet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Sheet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Sheet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Sheet2" localSheetId="4">OFFSET(ChartStartpoint,ChartarrayStartpoint,0,ChartarraySize,1)</definedName>
    <definedName name="Sheet2" localSheetId="17">OFFSET(ChartStartpoint,ChartarrayStartpoint,0,ChartarraySize,1)</definedName>
    <definedName name="Sheet2" localSheetId="5">OFFSET(ChartStartpoint,ChartarrayStartpoint,0,ChartarraySize,1)</definedName>
    <definedName name="Sheet2" localSheetId="9">OFFSET(ChartStartpoint,ChartarrayStartpoint,0,ChartarraySize,1)</definedName>
    <definedName name="Sheet2" localSheetId="3">OFFSET(ChartStartpoint,ChartarrayStartpoint,0,ChartarraySize,1)</definedName>
    <definedName name="Sheet2" localSheetId="2">OFFSET(ChartStartpoint,ChartarrayStartpoint,0,ChartarraySize,1)</definedName>
    <definedName name="Sheet2" localSheetId="23">OFFSET(ChartStartpoint,ChartarrayStartpoint,0,ChartarraySize,1)</definedName>
    <definedName name="Sheet2">OFFSET(ChartStartpoint,ChartarrayStartpoint,0,ChartarraySize,1)</definedName>
    <definedName name="Short_term_debt" localSheetId="4">#REF!</definedName>
    <definedName name="Short_term_debt" localSheetId="17">#REF!</definedName>
    <definedName name="Short_term_debt" localSheetId="5">#REF!</definedName>
    <definedName name="Short_term_debt" localSheetId="9">#REF!</definedName>
    <definedName name="Short_term_debt" localSheetId="2">#REF!</definedName>
    <definedName name="Short_term_debt" localSheetId="23">#REF!</definedName>
    <definedName name="Short_term_debt">#REF!</definedName>
    <definedName name="Shre">'[30]Balance Sheet'!$N$9</definedName>
    <definedName name="SHRFULL" localSheetId="4">#REF!</definedName>
    <definedName name="SHRFULL" localSheetId="17">#REF!</definedName>
    <definedName name="SHRFULL" localSheetId="5">#REF!</definedName>
    <definedName name="SHRFULL" localSheetId="9">#REF!</definedName>
    <definedName name="SHRFULL" localSheetId="2">#REF!</definedName>
    <definedName name="SHRFULL" localSheetId="23">#REF!</definedName>
    <definedName name="SHRFULL">#REF!</definedName>
    <definedName name="sizes">FALSE</definedName>
    <definedName name="solveproblemwacc">'[3]DCF old'!$C$48</definedName>
    <definedName name="sorteringtest" localSheetId="4">#REF!</definedName>
    <definedName name="sorteringtest" localSheetId="17">#REF!</definedName>
    <definedName name="sorteringtest" localSheetId="5">#REF!</definedName>
    <definedName name="sorteringtest" localSheetId="9">#REF!</definedName>
    <definedName name="sorteringtest" localSheetId="2">#REF!</definedName>
    <definedName name="sorteringtest" localSheetId="23">#REF!</definedName>
    <definedName name="sorteringtest">#REF!</definedName>
    <definedName name="South_America" localSheetId="4">#REF!</definedName>
    <definedName name="South_America" localSheetId="17">#REF!</definedName>
    <definedName name="South_America" localSheetId="5">#REF!</definedName>
    <definedName name="South_America" localSheetId="9">#REF!</definedName>
    <definedName name="South_America" localSheetId="2">#REF!</definedName>
    <definedName name="South_America" localSheetId="23">#REF!</definedName>
    <definedName name="South_America">#REF!</definedName>
    <definedName name="South_America_w" localSheetId="4">#REF!</definedName>
    <definedName name="South_America_w" localSheetId="17">#REF!</definedName>
    <definedName name="South_America_w" localSheetId="5">#REF!</definedName>
    <definedName name="South_America_w" localSheetId="9">#REF!</definedName>
    <definedName name="South_America_w" localSheetId="2">#REF!</definedName>
    <definedName name="South_America_w" localSheetId="23">#REF!</definedName>
    <definedName name="South_America_w">#REF!</definedName>
    <definedName name="spcurrency" localSheetId="4">#REF!</definedName>
    <definedName name="spcurrency" localSheetId="17">#REF!</definedName>
    <definedName name="spcurrency" localSheetId="5">#REF!</definedName>
    <definedName name="spcurrency" localSheetId="9">#REF!</definedName>
    <definedName name="spcurrency" localSheetId="2">#REF!</definedName>
    <definedName name="spcurrency" localSheetId="23">#REF!</definedName>
    <definedName name="spcurrency">#REF!</definedName>
    <definedName name="splityear">'[3]DCF old'!$E$9</definedName>
    <definedName name="Spread_on_debt">'[8]Income Statement_VDF'!$D$49:$S$49</definedName>
    <definedName name="SPSet">"current"</definedName>
    <definedName name="sqm00" localSheetId="4">'[6]old template'!#REF!</definedName>
    <definedName name="sqm00" localSheetId="17">'[6]old template'!#REF!</definedName>
    <definedName name="sqm00" localSheetId="5">'[6]old template'!#REF!</definedName>
    <definedName name="sqm00" localSheetId="9">'[6]old template'!#REF!</definedName>
    <definedName name="sqm00" localSheetId="2">'[6]old template'!#REF!</definedName>
    <definedName name="sqm00" localSheetId="23">'[6]old template'!#REF!</definedName>
    <definedName name="sqm00">'[6]old template'!#REF!</definedName>
    <definedName name="ST_debt">'[8]Invested capital_VDF'!$C$54:$AE$54</definedName>
    <definedName name="ST_debt_growth_fore">[8]Forecasts_VDF!$H$159:$K$159</definedName>
    <definedName name="Staightline_charge">'[8]Invested capital_VDF'!$C$29:$AU$29</definedName>
    <definedName name="Start_Year_JCF" localSheetId="4">#REF!</definedName>
    <definedName name="Start_Year_JCF" localSheetId="17">#REF!</definedName>
    <definedName name="Start_Year_JCF" localSheetId="5">#REF!</definedName>
    <definedName name="Start_Year_JCF" localSheetId="9">#REF!</definedName>
    <definedName name="Start_Year_JCF" localSheetId="2">#REF!</definedName>
    <definedName name="Start_Year_JCF" localSheetId="23">#REF!</definedName>
    <definedName name="Start_Year_JCF">#REF!</definedName>
    <definedName name="startday" localSheetId="4">#REF!</definedName>
    <definedName name="startday" localSheetId="17">#REF!</definedName>
    <definedName name="startday" localSheetId="5">#REF!</definedName>
    <definedName name="startday" localSheetId="9">#REF!</definedName>
    <definedName name="startday" localSheetId="2">#REF!</definedName>
    <definedName name="startday" localSheetId="23">#REF!</definedName>
    <definedName name="startday">#REF!</definedName>
    <definedName name="startmonth" localSheetId="4">#REF!</definedName>
    <definedName name="startmonth" localSheetId="17">#REF!</definedName>
    <definedName name="startmonth" localSheetId="5">#REF!</definedName>
    <definedName name="startmonth" localSheetId="9">#REF!</definedName>
    <definedName name="startmonth" localSheetId="2">#REF!</definedName>
    <definedName name="startmonth" localSheetId="23">#REF!</definedName>
    <definedName name="startmonth">#REF!</definedName>
    <definedName name="StartPosition" localSheetId="4">#REF!</definedName>
    <definedName name="StartPosition" localSheetId="17">#REF!</definedName>
    <definedName name="StartPosition" localSheetId="5">#REF!</definedName>
    <definedName name="StartPosition" localSheetId="9">#REF!</definedName>
    <definedName name="StartPosition" localSheetId="2">#REF!</definedName>
    <definedName name="StartPosition" localSheetId="23">#REF!</definedName>
    <definedName name="StartPosition">#REF!</definedName>
    <definedName name="startyear" localSheetId="4">#REF!</definedName>
    <definedName name="startyear" localSheetId="17">#REF!</definedName>
    <definedName name="startyear" localSheetId="5">#REF!</definedName>
    <definedName name="startyear" localSheetId="9">#REF!</definedName>
    <definedName name="startyear" localSheetId="2">#REF!</definedName>
    <definedName name="startyear" localSheetId="23">#REF!</definedName>
    <definedName name="startyear">#REF!</definedName>
    <definedName name="stax">'[3]DCF old'!$C$16</definedName>
    <definedName name="Stock_price">'[8]Summary Page_VDF'!$B$9</definedName>
    <definedName name="Stock_price_close">'[8]Summary Page_VDF'!$C$54:$AZ$54</definedName>
    <definedName name="Stock_price_high">[8]WACC_VDF!$C$27:$AY$27</definedName>
    <definedName name="Stock_price_low">[8]WACC_VDF!$C$28:$AY$28</definedName>
    <definedName name="strategy_key" localSheetId="4">#REF!</definedName>
    <definedName name="strategy_key" localSheetId="17">#REF!</definedName>
    <definedName name="strategy_key" localSheetId="5">#REF!</definedName>
    <definedName name="strategy_key" localSheetId="9">#REF!</definedName>
    <definedName name="strategy_key" localSheetId="2">#REF!</definedName>
    <definedName name="strategy_key" localSheetId="23">#REF!</definedName>
    <definedName name="strategy_key">#REF!</definedName>
    <definedName name="subdebt" localSheetId="4">#REF!</definedName>
    <definedName name="subdebt" localSheetId="17">#REF!</definedName>
    <definedName name="subdebt" localSheetId="5">#REF!</definedName>
    <definedName name="subdebt" localSheetId="9">#REF!</definedName>
    <definedName name="subdebt" localSheetId="2">#REF!</definedName>
    <definedName name="subdebt" localSheetId="23">#REF!</definedName>
    <definedName name="subdebt">#REF!</definedName>
    <definedName name="Summary" localSheetId="4">#REF!</definedName>
    <definedName name="Summary" localSheetId="17">#REF!</definedName>
    <definedName name="Summary" localSheetId="5">#REF!</definedName>
    <definedName name="Summary" localSheetId="9">#REF!</definedName>
    <definedName name="Summary" localSheetId="2">#REF!</definedName>
    <definedName name="Summary" localSheetId="23">#REF!</definedName>
    <definedName name="Summary">#REF!</definedName>
    <definedName name="Summary_1">'[8]Summary Page_VDF'!$F$1:$F$65536</definedName>
    <definedName name="Summary_1991">'[8]Summary Page_VDF'!$C$25:$C$99</definedName>
    <definedName name="Summary_1992">'[8]Summary Page_VDF'!$D$25:$D$99</definedName>
    <definedName name="Summary_1993">'[8]Summary Page_VDF'!$E$25:$E$99</definedName>
    <definedName name="Summary_1994">'[8]Summary Page_VDF'!$F$25:$F$99</definedName>
    <definedName name="Summary_1995">'[8]Summary Page_VDF'!$G$25:$G$99</definedName>
    <definedName name="Summary_1996">'[8]Summary Page_VDF'!$H$25:$H$99</definedName>
    <definedName name="Summary_1997">'[8]Summary Page_VDF'!$I$25:$I$99</definedName>
    <definedName name="Summary_2">'[8]Summary Page_VDF'!$E$1:$E$65536</definedName>
    <definedName name="Summary_3">'[8]Summary Page_VDF'!$D$1:$D$65536</definedName>
    <definedName name="Summary_4">'[8]Summary Page_VDF'!$C$1:$C$65536</definedName>
    <definedName name="Summary_EY1">'[8]Summary Page_VDF'!$H$1:$H$65536</definedName>
    <definedName name="Summary_EY2">'[8]Summary Page_VDF'!$I$1:$I$65536</definedName>
    <definedName name="Summary_P">'[8]Summary Page_VDF'!$G$1:$G$65536</definedName>
    <definedName name="sva">'[3]DCF old'!$B$61:$D$61</definedName>
    <definedName name="sva_ps">'[3]DCF old'!$D$61</definedName>
    <definedName name="sva_tot">'[3]DCF old'!$C$61</definedName>
    <definedName name="svaps" localSheetId="4">'[3]DCF old'!#REF!</definedName>
    <definedName name="svaps" localSheetId="17">'[3]DCF old'!#REF!</definedName>
    <definedName name="svaps" localSheetId="5">'[3]DCF old'!#REF!</definedName>
    <definedName name="svaps" localSheetId="9">'[3]DCF old'!#REF!</definedName>
    <definedName name="svaps" localSheetId="2">'[3]DCF old'!#REF!</definedName>
    <definedName name="svaps" localSheetId="23">'[3]DCF old'!#REF!</definedName>
    <definedName name="svaps">'[3]DCF old'!#REF!</definedName>
    <definedName name="SVASolver" localSheetId="4">#REF!</definedName>
    <definedName name="SVASolver" localSheetId="17">#REF!</definedName>
    <definedName name="SVASolver" localSheetId="5">#REF!</definedName>
    <definedName name="SVASolver" localSheetId="9">#REF!</definedName>
    <definedName name="SVASolver" localSheetId="2">#REF!</definedName>
    <definedName name="SVASolver" localSheetId="23">#REF!</definedName>
    <definedName name="SVASolver">#REF!</definedName>
    <definedName name="Sweden" localSheetId="4">#REF!</definedName>
    <definedName name="Sweden" localSheetId="17">#REF!</definedName>
    <definedName name="Sweden" localSheetId="5">#REF!</definedName>
    <definedName name="Sweden" localSheetId="9">#REF!</definedName>
    <definedName name="Sweden" localSheetId="2">#REF!</definedName>
    <definedName name="Sweden" localSheetId="23">#REF!</definedName>
    <definedName name="Sweden">#REF!</definedName>
    <definedName name="Sweden_w" localSheetId="4">#REF!</definedName>
    <definedName name="Sweden_w" localSheetId="17">#REF!</definedName>
    <definedName name="Sweden_w" localSheetId="5">#REF!</definedName>
    <definedName name="Sweden_w" localSheetId="9">#REF!</definedName>
    <definedName name="Sweden_w" localSheetId="2">#REF!</definedName>
    <definedName name="Sweden_w" localSheetId="23">#REF!</definedName>
    <definedName name="Sweden_w">#REF!</definedName>
    <definedName name="syss_kap" localSheetId="4">'[3]DCF old'!#REF!</definedName>
    <definedName name="syss_kap" localSheetId="17">'[3]DCF old'!#REF!</definedName>
    <definedName name="syss_kap" localSheetId="5">'[3]DCF old'!#REF!</definedName>
    <definedName name="syss_kap" localSheetId="9">'[3]DCF old'!#REF!</definedName>
    <definedName name="syss_kap" localSheetId="2">'[3]DCF old'!#REF!</definedName>
    <definedName name="syss_kap" localSheetId="23">'[3]DCF old'!#REF!</definedName>
    <definedName name="syss_kap">'[3]DCF old'!#REF!</definedName>
    <definedName name="t" localSheetId="4">#REF!</definedName>
    <definedName name="t" localSheetId="17">#REF!</definedName>
    <definedName name="t" localSheetId="5">#REF!</definedName>
    <definedName name="t" localSheetId="9">#REF!</definedName>
    <definedName name="t" localSheetId="2">#REF!</definedName>
    <definedName name="t" localSheetId="23">#REF!</definedName>
    <definedName name="t">#REF!</definedName>
    <definedName name="Tabell_A_USD" localSheetId="4">'[11]A table'!#REF!</definedName>
    <definedName name="Tabell_A_USD" localSheetId="17">'[11]A table'!#REF!</definedName>
    <definedName name="Tabell_A_USD" localSheetId="5">'[11]A table'!#REF!</definedName>
    <definedName name="Tabell_A_USD" localSheetId="9">'[11]A table'!#REF!</definedName>
    <definedName name="Tabell_A_USD" localSheetId="2">'[11]A table'!#REF!</definedName>
    <definedName name="Tabell_A_USD" localSheetId="23">'[11]A table'!#REF!</definedName>
    <definedName name="Tabell_A_USD">'[11]A table'!#REF!</definedName>
    <definedName name="Tabell_C_Eng" localSheetId="4">'[11]A table'!#REF!</definedName>
    <definedName name="Tabell_C_Eng" localSheetId="17">'[11]A table'!#REF!</definedName>
    <definedName name="Tabell_C_Eng" localSheetId="5">'[11]A table'!#REF!</definedName>
    <definedName name="Tabell_C_Eng" localSheetId="9">'[11]A table'!#REF!</definedName>
    <definedName name="Tabell_C_Eng" localSheetId="2">'[11]A table'!#REF!</definedName>
    <definedName name="Tabell_C_Eng" localSheetId="23">'[11]A table'!#REF!</definedName>
    <definedName name="Tabell_C_Eng">'[11]A table'!#REF!</definedName>
    <definedName name="table1" localSheetId="4">#REF!</definedName>
    <definedName name="table1" localSheetId="17">#REF!</definedName>
    <definedName name="table1" localSheetId="5">#REF!</definedName>
    <definedName name="table1" localSheetId="9">#REF!</definedName>
    <definedName name="table1" localSheetId="2">#REF!</definedName>
    <definedName name="table1" localSheetId="23">#REF!</definedName>
    <definedName name="table1">#REF!</definedName>
    <definedName name="tablea" localSheetId="4">#REF!</definedName>
    <definedName name="tablea" localSheetId="17">#REF!</definedName>
    <definedName name="tablea" localSheetId="5">#REF!</definedName>
    <definedName name="tablea" localSheetId="9">#REF!</definedName>
    <definedName name="tablea" localSheetId="2">#REF!</definedName>
    <definedName name="tablea" localSheetId="23">#REF!</definedName>
    <definedName name="tablea">#REF!</definedName>
    <definedName name="tablec" localSheetId="4">#REF!</definedName>
    <definedName name="tablec" localSheetId="17">#REF!</definedName>
    <definedName name="tablec" localSheetId="5">#REF!</definedName>
    <definedName name="tablec" localSheetId="9">#REF!</definedName>
    <definedName name="tablec" localSheetId="2">#REF!</definedName>
    <definedName name="tablec" localSheetId="23">#REF!</definedName>
    <definedName name="tablec">#REF!</definedName>
    <definedName name="Tangible_Assets" localSheetId="4">#REF!</definedName>
    <definedName name="Tangible_Assets" localSheetId="17">#REF!</definedName>
    <definedName name="Tangible_Assets" localSheetId="5">#REF!</definedName>
    <definedName name="Tangible_Assets" localSheetId="9">#REF!</definedName>
    <definedName name="Tangible_Assets" localSheetId="2">#REF!</definedName>
    <definedName name="Tangible_Assets" localSheetId="23">#REF!</definedName>
    <definedName name="Tangible_Assets">#REF!</definedName>
    <definedName name="Target_debt_to_capital">[8]Forecasts_VDF!$E$72:$L$72</definedName>
    <definedName name="Target_Price" localSheetId="4">#REF!</definedName>
    <definedName name="Target_Price" localSheetId="17">#REF!</definedName>
    <definedName name="Target_Price" localSheetId="5">#REF!</definedName>
    <definedName name="Target_Price" localSheetId="9">#REF!</definedName>
    <definedName name="Target_Price" localSheetId="2">#REF!</definedName>
    <definedName name="Target_Price" localSheetId="23">#REF!</definedName>
    <definedName name="Target_Price">#REF!</definedName>
    <definedName name="tas_00" localSheetId="4">#REF!</definedName>
    <definedName name="tas_00" localSheetId="17">#REF!</definedName>
    <definedName name="tas_00" localSheetId="5">#REF!</definedName>
    <definedName name="tas_00" localSheetId="9">#REF!</definedName>
    <definedName name="tas_00" localSheetId="2">#REF!</definedName>
    <definedName name="tas_00" localSheetId="23">#REF!</definedName>
    <definedName name="tas_00">#REF!</definedName>
    <definedName name="tas_01" localSheetId="4">#REF!</definedName>
    <definedName name="tas_01" localSheetId="17">#REF!</definedName>
    <definedName name="tas_01" localSheetId="5">#REF!</definedName>
    <definedName name="tas_01" localSheetId="9">#REF!</definedName>
    <definedName name="tas_01" localSheetId="2">#REF!</definedName>
    <definedName name="tas_01" localSheetId="23">#REF!</definedName>
    <definedName name="tas_01">#REF!</definedName>
    <definedName name="tas_02" localSheetId="4">#REF!</definedName>
    <definedName name="tas_02" localSheetId="17">#REF!</definedName>
    <definedName name="tas_02" localSheetId="5">#REF!</definedName>
    <definedName name="tas_02" localSheetId="9">#REF!</definedName>
    <definedName name="tas_02" localSheetId="2">#REF!</definedName>
    <definedName name="tas_02" localSheetId="23">#REF!</definedName>
    <definedName name="tas_02">#REF!</definedName>
    <definedName name="tas_99" localSheetId="4">#REF!</definedName>
    <definedName name="tas_99" localSheetId="17">#REF!</definedName>
    <definedName name="tas_99" localSheetId="5">#REF!</definedName>
    <definedName name="tas_99" localSheetId="9">#REF!</definedName>
    <definedName name="tas_99" localSheetId="2">#REF!</definedName>
    <definedName name="tas_99" localSheetId="23">#REF!</definedName>
    <definedName name="tas_99">#REF!</definedName>
    <definedName name="tas_av00" localSheetId="4">#REF!</definedName>
    <definedName name="tas_av00" localSheetId="17">#REF!</definedName>
    <definedName name="tas_av00" localSheetId="5">#REF!</definedName>
    <definedName name="tas_av00" localSheetId="9">#REF!</definedName>
    <definedName name="tas_av00" localSheetId="2">#REF!</definedName>
    <definedName name="tas_av00" localSheetId="23">#REF!</definedName>
    <definedName name="tas_av00">#REF!</definedName>
    <definedName name="tas_av01" localSheetId="4">#REF!</definedName>
    <definedName name="tas_av01" localSheetId="17">#REF!</definedName>
    <definedName name="tas_av01" localSheetId="5">#REF!</definedName>
    <definedName name="tas_av01" localSheetId="9">#REF!</definedName>
    <definedName name="tas_av01" localSheetId="2">#REF!</definedName>
    <definedName name="tas_av01" localSheetId="23">#REF!</definedName>
    <definedName name="tas_av01">#REF!</definedName>
    <definedName name="tas_av02" localSheetId="4">#REF!</definedName>
    <definedName name="tas_av02" localSheetId="17">#REF!</definedName>
    <definedName name="tas_av02" localSheetId="5">#REF!</definedName>
    <definedName name="tas_av02" localSheetId="9">#REF!</definedName>
    <definedName name="tas_av02" localSheetId="2">#REF!</definedName>
    <definedName name="tas_av02" localSheetId="23">#REF!</definedName>
    <definedName name="tas_av02">#REF!</definedName>
    <definedName name="tas_av99" localSheetId="4">#REF!</definedName>
    <definedName name="tas_av99" localSheetId="17">#REF!</definedName>
    <definedName name="tas_av99" localSheetId="5">#REF!</definedName>
    <definedName name="tas_av99" localSheetId="9">#REF!</definedName>
    <definedName name="tas_av99" localSheetId="2">#REF!</definedName>
    <definedName name="tas_av99" localSheetId="23">#REF!</definedName>
    <definedName name="tas_av99">#REF!</definedName>
    <definedName name="tas_s00" localSheetId="4">#REF!</definedName>
    <definedName name="tas_s00" localSheetId="17">#REF!</definedName>
    <definedName name="tas_s00" localSheetId="5">#REF!</definedName>
    <definedName name="tas_s00" localSheetId="9">#REF!</definedName>
    <definedName name="tas_s00" localSheetId="2">#REF!</definedName>
    <definedName name="tas_s00" localSheetId="23">#REF!</definedName>
    <definedName name="tas_s00">#REF!</definedName>
    <definedName name="tas_s01" localSheetId="4">#REF!</definedName>
    <definedName name="tas_s01" localSheetId="17">#REF!</definedName>
    <definedName name="tas_s01" localSheetId="5">#REF!</definedName>
    <definedName name="tas_s01" localSheetId="9">#REF!</definedName>
    <definedName name="tas_s01" localSheetId="2">#REF!</definedName>
    <definedName name="tas_s01" localSheetId="23">#REF!</definedName>
    <definedName name="tas_s01">#REF!</definedName>
    <definedName name="tas_s02" localSheetId="4">#REF!</definedName>
    <definedName name="tas_s02" localSheetId="17">#REF!</definedName>
    <definedName name="tas_s02" localSheetId="5">#REF!</definedName>
    <definedName name="tas_s02" localSheetId="9">#REF!</definedName>
    <definedName name="tas_s02" localSheetId="2">#REF!</definedName>
    <definedName name="tas_s02" localSheetId="23">#REF!</definedName>
    <definedName name="tas_s02">#REF!</definedName>
    <definedName name="tas_s99" localSheetId="4">#REF!</definedName>
    <definedName name="tas_s99" localSheetId="17">#REF!</definedName>
    <definedName name="tas_s99" localSheetId="5">#REF!</definedName>
    <definedName name="tas_s99" localSheetId="9">#REF!</definedName>
    <definedName name="tas_s99" localSheetId="2">#REF!</definedName>
    <definedName name="tas_s99" localSheetId="23">#REF!</definedName>
    <definedName name="tas_s99">#REF!</definedName>
    <definedName name="Tax_benefit_from_interest">[8]NOPAT_VDF!$C$36:$AU$36</definedName>
    <definedName name="Tax_benefit_from_oper_leases">[8]NOPAT_VDF!AO1:XEV1</definedName>
    <definedName name="Tax_benefit_from_ops_leases">[8]NOPAT_VDF!$C$37:$AZ$37</definedName>
    <definedName name="Tax_rate_for_WACC" localSheetId="4">[8]WACC_VDF!#REF!</definedName>
    <definedName name="Tax_rate_for_WACC" localSheetId="17">[8]WACC_VDF!#REF!</definedName>
    <definedName name="Tax_rate_for_WACC" localSheetId="5">[8]WACC_VDF!#REF!</definedName>
    <definedName name="Tax_rate_for_WACC" localSheetId="9">[8]WACC_VDF!#REF!</definedName>
    <definedName name="Tax_rate_for_WACC" localSheetId="2">[8]WACC_VDF!#REF!</definedName>
    <definedName name="Tax_rate_for_WACC" localSheetId="23">[8]WACC_VDF!#REF!</definedName>
    <definedName name="Tax_rate_for_WACC">[8]WACC_VDF!#REF!</definedName>
    <definedName name="Tax_Shield_Tax_Rate">[8]NOPAT_VDF!$A$33</definedName>
    <definedName name="Taxes_deferred" localSheetId="4">#REF!</definedName>
    <definedName name="Taxes_deferred" localSheetId="17">#REF!</definedName>
    <definedName name="Taxes_deferred" localSheetId="5">#REF!</definedName>
    <definedName name="Taxes_deferred" localSheetId="9">#REF!</definedName>
    <definedName name="Taxes_deferred" localSheetId="2">#REF!</definedName>
    <definedName name="Taxes_deferred" localSheetId="23">#REF!</definedName>
    <definedName name="Taxes_deferred">#REF!</definedName>
    <definedName name="Taxes_paid" localSheetId="4">#REF!</definedName>
    <definedName name="Taxes_paid" localSheetId="17">#REF!</definedName>
    <definedName name="Taxes_paid" localSheetId="5">#REF!</definedName>
    <definedName name="Taxes_paid" localSheetId="9">#REF!</definedName>
    <definedName name="Taxes_paid" localSheetId="2">#REF!</definedName>
    <definedName name="Taxes_paid" localSheetId="23">#REF!</definedName>
    <definedName name="Taxes_paid">#REF!</definedName>
    <definedName name="taxrate">'[3]DCF old'!$C$36</definedName>
    <definedName name="temp" localSheetId="3" hidden="1">{"Full annual",#N/A,FALSE,"Master"}</definedName>
    <definedName name="temp" localSheetId="2" hidden="1">{"Full annual",#N/A,FALSE,"Master"}</definedName>
    <definedName name="temp" hidden="1">{"Full annual",#N/A,FALSE,"Master"}</definedName>
    <definedName name="temp2" localSheetId="3" hidden="1">{"Full annual",#N/A,FALSE,"Master";"P and L halfyearly",#N/A,FALSE,"Master";"Underlying halfyearly",#N/A,FALSE,"Master"}</definedName>
    <definedName name="temp2" localSheetId="2" hidden="1">{"Full annual",#N/A,FALSE,"Master";"P and L halfyearly",#N/A,FALSE,"Master";"Underlying halfyearly",#N/A,FALSE,"Master"}</definedName>
    <definedName name="temp2" hidden="1">{"Full annual",#N/A,FALSE,"Master";"P and L halfyearly",#N/A,FALSE,"Master";"Underlying halfyearly",#N/A,FALSE,"Master"}</definedName>
    <definedName name="temp3" localSheetId="3" hidden="1">{"P and L halfyearly",#N/A,FALSE,"Master"}</definedName>
    <definedName name="temp3" localSheetId="2" hidden="1">{"P and L halfyearly",#N/A,FALSE,"Master"}</definedName>
    <definedName name="temp3" hidden="1">{"P and L halfyearly",#N/A,FALSE,"Master"}</definedName>
    <definedName name="temp4" localSheetId="3" hidden="1">{"Underlying halfyearly",#N/A,FALSE,"Master"}</definedName>
    <definedName name="temp4" localSheetId="2" hidden="1">{"Underlying halfyearly",#N/A,FALSE,"Master"}</definedName>
    <definedName name="temp4" hidden="1">{"Underlying halfyearly",#N/A,FALSE,"Master"}</definedName>
    <definedName name="TEST" localSheetId="4">#REF!</definedName>
    <definedName name="TEST" localSheetId="17">#REF!</definedName>
    <definedName name="TEST" localSheetId="5">#REF!</definedName>
    <definedName name="TEST" localSheetId="9">#REF!</definedName>
    <definedName name="TEST" localSheetId="2">#REF!</definedName>
    <definedName name="TEST" localSheetId="23">#REF!</definedName>
    <definedName name="TEST">#REF!</definedName>
    <definedName name="textToday" localSheetId="4">#REF!</definedName>
    <definedName name="textToday" localSheetId="17">#REF!</definedName>
    <definedName name="textToday" localSheetId="5">#REF!</definedName>
    <definedName name="textToday" localSheetId="9">#REF!</definedName>
    <definedName name="textToday" localSheetId="2">#REF!</definedName>
    <definedName name="textToday" localSheetId="23">#REF!</definedName>
    <definedName name="textToday">#REF!</definedName>
    <definedName name="tias_00">[1]CASINO2!$T$603</definedName>
    <definedName name="tias_01">[1]CASINO2!$U$603</definedName>
    <definedName name="tias_02">[1]CASINO2!$V$603</definedName>
    <definedName name="tias_03">[1]CASINO2!$W$603</definedName>
    <definedName name="tias_99">[1]CASINO2!$S$603</definedName>
    <definedName name="tias_av00">[1]CASINO2!$T$318</definedName>
    <definedName name="tias_av01">[1]CASINO2!$U$318</definedName>
    <definedName name="tias_av02">[1]CASINO2!$V$318</definedName>
    <definedName name="tias_av03">[1]CASINO2!$W$318</definedName>
    <definedName name="tias_av99">[1]CASINO2!$S$318</definedName>
    <definedName name="tias_s00">[1]CASINO2!$T$604</definedName>
    <definedName name="tias_s01">[1]CASINO2!$U$604</definedName>
    <definedName name="tias_s02">[1]CASINO2!$V$604</definedName>
    <definedName name="tias_s03">[1]CASINO2!$W$604</definedName>
    <definedName name="tias_s99">[1]CASINO2!$S$604</definedName>
    <definedName name="tick">'[3]DCF old'!$E$7</definedName>
    <definedName name="ticker" localSheetId="4">#REF!</definedName>
    <definedName name="ticker" localSheetId="17">#REF!</definedName>
    <definedName name="ticker" localSheetId="5">#REF!</definedName>
    <definedName name="ticker" localSheetId="9">#REF!</definedName>
    <definedName name="ticker" localSheetId="2">#REF!</definedName>
    <definedName name="ticker" localSheetId="23">#REF!</definedName>
    <definedName name="ticker">#REF!</definedName>
    <definedName name="tot">'[3]DCF old'!$C$54:$C$61</definedName>
    <definedName name="tot_airline_revenue_1985" localSheetId="4">[15]Global!#REF!</definedName>
    <definedName name="tot_airline_revenue_1985" localSheetId="17">[15]Global!#REF!</definedName>
    <definedName name="tot_airline_revenue_1985" localSheetId="5">[15]Global!#REF!</definedName>
    <definedName name="tot_airline_revenue_1985" localSheetId="9">[15]Global!#REF!</definedName>
    <definedName name="tot_airline_revenue_1985" localSheetId="2">[15]Global!#REF!</definedName>
    <definedName name="tot_airline_revenue_1985" localSheetId="23">[15]Global!#REF!</definedName>
    <definedName name="tot_airline_revenue_1985">[15]Global!#REF!</definedName>
    <definedName name="tot_airline_revenue_1986" localSheetId="4">[15]Global!#REF!</definedName>
    <definedName name="tot_airline_revenue_1986" localSheetId="17">[15]Global!#REF!</definedName>
    <definedName name="tot_airline_revenue_1986" localSheetId="5">[15]Global!#REF!</definedName>
    <definedName name="tot_airline_revenue_1986" localSheetId="9">[15]Global!#REF!</definedName>
    <definedName name="tot_airline_revenue_1986" localSheetId="2">[15]Global!#REF!</definedName>
    <definedName name="tot_airline_revenue_1986" localSheetId="23">[15]Global!#REF!</definedName>
    <definedName name="tot_airline_revenue_1986">[15]Global!#REF!</definedName>
    <definedName name="tot_airline_revenue_1987" localSheetId="4">[15]Global!#REF!</definedName>
    <definedName name="tot_airline_revenue_1987" localSheetId="17">[15]Global!#REF!</definedName>
    <definedName name="tot_airline_revenue_1987" localSheetId="5">[15]Global!#REF!</definedName>
    <definedName name="tot_airline_revenue_1987" localSheetId="9">[15]Global!#REF!</definedName>
    <definedName name="tot_airline_revenue_1987" localSheetId="2">[15]Global!#REF!</definedName>
    <definedName name="tot_airline_revenue_1987" localSheetId="23">[15]Global!#REF!</definedName>
    <definedName name="tot_airline_revenue_1987">[15]Global!#REF!</definedName>
    <definedName name="tot_airline_revenue_1988" localSheetId="4">[15]Global!#REF!</definedName>
    <definedName name="tot_airline_revenue_1988" localSheetId="17">[15]Global!#REF!</definedName>
    <definedName name="tot_airline_revenue_1988" localSheetId="5">[15]Global!#REF!</definedName>
    <definedName name="tot_airline_revenue_1988" localSheetId="9">[15]Global!#REF!</definedName>
    <definedName name="tot_airline_revenue_1988" localSheetId="2">[15]Global!#REF!</definedName>
    <definedName name="tot_airline_revenue_1988" localSheetId="23">[15]Global!#REF!</definedName>
    <definedName name="tot_airline_revenue_1988">[15]Global!#REF!</definedName>
    <definedName name="tot_airline_revenue_1989" localSheetId="4">[15]Global!#REF!</definedName>
    <definedName name="tot_airline_revenue_1989" localSheetId="17">[15]Global!#REF!</definedName>
    <definedName name="tot_airline_revenue_1989" localSheetId="5">[15]Global!#REF!</definedName>
    <definedName name="tot_airline_revenue_1989" localSheetId="9">[15]Global!#REF!</definedName>
    <definedName name="tot_airline_revenue_1989" localSheetId="2">[15]Global!#REF!</definedName>
    <definedName name="tot_airline_revenue_1989" localSheetId="23">[15]Global!#REF!</definedName>
    <definedName name="tot_airline_revenue_1989">[15]Global!#REF!</definedName>
    <definedName name="tot_airline_revenue_1990" localSheetId="4">[15]Global!#REF!</definedName>
    <definedName name="tot_airline_revenue_1990" localSheetId="17">[15]Global!#REF!</definedName>
    <definedName name="tot_airline_revenue_1990" localSheetId="5">[15]Global!#REF!</definedName>
    <definedName name="tot_airline_revenue_1990" localSheetId="9">[15]Global!#REF!</definedName>
    <definedName name="tot_airline_revenue_1990" localSheetId="2">[15]Global!#REF!</definedName>
    <definedName name="tot_airline_revenue_1990" localSheetId="23">[15]Global!#REF!</definedName>
    <definedName name="tot_airline_revenue_1990">[15]Global!#REF!</definedName>
    <definedName name="tot_airline_revenue_1991" localSheetId="4">[15]Global!#REF!</definedName>
    <definedName name="tot_airline_revenue_1991" localSheetId="17">[15]Global!#REF!</definedName>
    <definedName name="tot_airline_revenue_1991" localSheetId="5">[15]Global!#REF!</definedName>
    <definedName name="tot_airline_revenue_1991" localSheetId="9">[15]Global!#REF!</definedName>
    <definedName name="tot_airline_revenue_1991" localSheetId="2">[15]Global!#REF!</definedName>
    <definedName name="tot_airline_revenue_1991" localSheetId="23">[15]Global!#REF!</definedName>
    <definedName name="tot_airline_revenue_1991">[15]Global!#REF!</definedName>
    <definedName name="tot_airline_revenue_1992" localSheetId="4">[15]Global!#REF!</definedName>
    <definedName name="tot_airline_revenue_1992" localSheetId="17">[15]Global!#REF!</definedName>
    <definedName name="tot_airline_revenue_1992" localSheetId="5">[15]Global!#REF!</definedName>
    <definedName name="tot_airline_revenue_1992" localSheetId="9">[15]Global!#REF!</definedName>
    <definedName name="tot_airline_revenue_1992" localSheetId="2">[15]Global!#REF!</definedName>
    <definedName name="tot_airline_revenue_1992" localSheetId="23">[15]Global!#REF!</definedName>
    <definedName name="tot_airline_revenue_1992">[15]Global!#REF!</definedName>
    <definedName name="tot_airline_revenue_1993" localSheetId="4">[15]Global!#REF!</definedName>
    <definedName name="tot_airline_revenue_1993" localSheetId="17">[15]Global!#REF!</definedName>
    <definedName name="tot_airline_revenue_1993" localSheetId="5">[15]Global!#REF!</definedName>
    <definedName name="tot_airline_revenue_1993" localSheetId="9">[15]Global!#REF!</definedName>
    <definedName name="tot_airline_revenue_1993" localSheetId="2">[15]Global!#REF!</definedName>
    <definedName name="tot_airline_revenue_1993" localSheetId="23">[15]Global!#REF!</definedName>
    <definedName name="tot_airline_revenue_1993">[15]Global!#REF!</definedName>
    <definedName name="tot_airline_revenue_1994" localSheetId="4">[15]Global!#REF!</definedName>
    <definedName name="tot_airline_revenue_1994" localSheetId="17">[15]Global!#REF!</definedName>
    <definedName name="tot_airline_revenue_1994" localSheetId="5">[15]Global!#REF!</definedName>
    <definedName name="tot_airline_revenue_1994" localSheetId="9">[15]Global!#REF!</definedName>
    <definedName name="tot_airline_revenue_1994" localSheetId="2">[15]Global!#REF!</definedName>
    <definedName name="tot_airline_revenue_1994" localSheetId="23">[15]Global!#REF!</definedName>
    <definedName name="tot_airline_revenue_1994">[15]Global!#REF!</definedName>
    <definedName name="tot_airline_revenue_1995" localSheetId="4">[15]Global!#REF!</definedName>
    <definedName name="tot_airline_revenue_1995" localSheetId="17">[15]Global!#REF!</definedName>
    <definedName name="tot_airline_revenue_1995" localSheetId="5">[15]Global!#REF!</definedName>
    <definedName name="tot_airline_revenue_1995" localSheetId="9">[15]Global!#REF!</definedName>
    <definedName name="tot_airline_revenue_1995" localSheetId="2">[15]Global!#REF!</definedName>
    <definedName name="tot_airline_revenue_1995" localSheetId="23">[15]Global!#REF!</definedName>
    <definedName name="tot_airline_revenue_1995">[15]Global!#REF!</definedName>
    <definedName name="tot_airline_revenue_1996" localSheetId="4">[15]Global!#REF!</definedName>
    <definedName name="tot_airline_revenue_1996" localSheetId="17">[15]Global!#REF!</definedName>
    <definedName name="tot_airline_revenue_1996" localSheetId="5">[15]Global!#REF!</definedName>
    <definedName name="tot_airline_revenue_1996" localSheetId="9">[15]Global!#REF!</definedName>
    <definedName name="tot_airline_revenue_1996" localSheetId="2">[15]Global!#REF!</definedName>
    <definedName name="tot_airline_revenue_1996" localSheetId="23">[15]Global!#REF!</definedName>
    <definedName name="tot_airline_revenue_1996">[15]Global!#REF!</definedName>
    <definedName name="tot_airline_revenue_1997" localSheetId="4">[15]Global!#REF!</definedName>
    <definedName name="tot_airline_revenue_1997" localSheetId="17">[15]Global!#REF!</definedName>
    <definedName name="tot_airline_revenue_1997" localSheetId="5">[15]Global!#REF!</definedName>
    <definedName name="tot_airline_revenue_1997" localSheetId="9">[15]Global!#REF!</definedName>
    <definedName name="tot_airline_revenue_1997" localSheetId="2">[15]Global!#REF!</definedName>
    <definedName name="tot_airline_revenue_1997" localSheetId="23">[15]Global!#REF!</definedName>
    <definedName name="tot_airline_revenue_1997">[15]Global!#REF!</definedName>
    <definedName name="tot_airline_revenue_1998" localSheetId="4">[15]Global!#REF!</definedName>
    <definedName name="tot_airline_revenue_1998" localSheetId="17">[15]Global!#REF!</definedName>
    <definedName name="tot_airline_revenue_1998" localSheetId="5">[15]Global!#REF!</definedName>
    <definedName name="tot_airline_revenue_1998" localSheetId="9">[15]Global!#REF!</definedName>
    <definedName name="tot_airline_revenue_1998" localSheetId="2">[15]Global!#REF!</definedName>
    <definedName name="tot_airline_revenue_1998" localSheetId="23">[15]Global!#REF!</definedName>
    <definedName name="tot_airline_revenue_1998">[15]Global!#REF!</definedName>
    <definedName name="tot_airline_revenue_1999" localSheetId="4">[15]Global!#REF!</definedName>
    <definedName name="tot_airline_revenue_1999" localSheetId="17">[15]Global!#REF!</definedName>
    <definedName name="tot_airline_revenue_1999" localSheetId="5">[15]Global!#REF!</definedName>
    <definedName name="tot_airline_revenue_1999" localSheetId="9">[15]Global!#REF!</definedName>
    <definedName name="tot_airline_revenue_1999" localSheetId="2">[15]Global!#REF!</definedName>
    <definedName name="tot_airline_revenue_1999" localSheetId="23">[15]Global!#REF!</definedName>
    <definedName name="tot_airline_revenue_1999">[15]Global!#REF!</definedName>
    <definedName name="tot_airline_revenue_2000" localSheetId="4">[15]Global!#REF!</definedName>
    <definedName name="tot_airline_revenue_2000" localSheetId="17">[15]Global!#REF!</definedName>
    <definedName name="tot_airline_revenue_2000" localSheetId="5">[15]Global!#REF!</definedName>
    <definedName name="tot_airline_revenue_2000" localSheetId="9">[15]Global!#REF!</definedName>
    <definedName name="tot_airline_revenue_2000" localSheetId="2">[15]Global!#REF!</definedName>
    <definedName name="tot_airline_revenue_2000" localSheetId="23">[15]Global!#REF!</definedName>
    <definedName name="tot_airline_revenue_2000">[15]Global!#REF!</definedName>
    <definedName name="tot_airline_revenue_2001" localSheetId="4">[15]Global!#REF!</definedName>
    <definedName name="tot_airline_revenue_2001" localSheetId="17">[15]Global!#REF!</definedName>
    <definedName name="tot_airline_revenue_2001" localSheetId="5">[15]Global!#REF!</definedName>
    <definedName name="tot_airline_revenue_2001" localSheetId="9">[15]Global!#REF!</definedName>
    <definedName name="tot_airline_revenue_2001" localSheetId="2">[15]Global!#REF!</definedName>
    <definedName name="tot_airline_revenue_2001" localSheetId="23">[15]Global!#REF!</definedName>
    <definedName name="tot_airline_revenue_2001">[15]Global!#REF!</definedName>
    <definedName name="tot_airline_revenue_2002" localSheetId="4">[15]Global!#REF!</definedName>
    <definedName name="tot_airline_revenue_2002" localSheetId="17">[15]Global!#REF!</definedName>
    <definedName name="tot_airline_revenue_2002" localSheetId="5">[15]Global!#REF!</definedName>
    <definedName name="tot_airline_revenue_2002" localSheetId="9">[15]Global!#REF!</definedName>
    <definedName name="tot_airline_revenue_2002" localSheetId="2">[15]Global!#REF!</definedName>
    <definedName name="tot_airline_revenue_2002" localSheetId="23">[15]Global!#REF!</definedName>
    <definedName name="tot_airline_revenue_2002">[15]Global!#REF!</definedName>
    <definedName name="tot_airline_revenue_2003" localSheetId="4">[15]Global!#REF!</definedName>
    <definedName name="tot_airline_revenue_2003" localSheetId="17">[15]Global!#REF!</definedName>
    <definedName name="tot_airline_revenue_2003" localSheetId="5">[15]Global!#REF!</definedName>
    <definedName name="tot_airline_revenue_2003" localSheetId="9">[15]Global!#REF!</definedName>
    <definedName name="tot_airline_revenue_2003" localSheetId="2">[15]Global!#REF!</definedName>
    <definedName name="tot_airline_revenue_2003" localSheetId="23">[15]Global!#REF!</definedName>
    <definedName name="tot_airline_revenue_2003">[15]Global!#REF!</definedName>
    <definedName name="tot_airline_revenue_2004" localSheetId="4">[15]Global!#REF!</definedName>
    <definedName name="tot_airline_revenue_2004" localSheetId="17">[15]Global!#REF!</definedName>
    <definedName name="tot_airline_revenue_2004" localSheetId="5">[15]Global!#REF!</definedName>
    <definedName name="tot_airline_revenue_2004" localSheetId="9">[15]Global!#REF!</definedName>
    <definedName name="tot_airline_revenue_2004" localSheetId="2">[15]Global!#REF!</definedName>
    <definedName name="tot_airline_revenue_2004" localSheetId="23">[15]Global!#REF!</definedName>
    <definedName name="tot_airline_revenue_2004">[15]Global!#REF!</definedName>
    <definedName name="tot_airline_revenue_2005" localSheetId="4">[15]Global!#REF!</definedName>
    <definedName name="tot_airline_revenue_2005" localSheetId="17">[15]Global!#REF!</definedName>
    <definedName name="tot_airline_revenue_2005" localSheetId="5">[15]Global!#REF!</definedName>
    <definedName name="tot_airline_revenue_2005" localSheetId="9">[15]Global!#REF!</definedName>
    <definedName name="tot_airline_revenue_2005" localSheetId="2">[15]Global!#REF!</definedName>
    <definedName name="tot_airline_revenue_2005" localSheetId="23">[15]Global!#REF!</definedName>
    <definedName name="tot_airline_revenue_2005">[15]Global!#REF!</definedName>
    <definedName name="tot_airline_revenue_2006" localSheetId="4">[15]Global!#REF!</definedName>
    <definedName name="tot_airline_revenue_2006" localSheetId="17">[15]Global!#REF!</definedName>
    <definedName name="tot_airline_revenue_2006" localSheetId="5">[15]Global!#REF!</definedName>
    <definedName name="tot_airline_revenue_2006" localSheetId="9">[15]Global!#REF!</definedName>
    <definedName name="tot_airline_revenue_2006" localSheetId="2">[15]Global!#REF!</definedName>
    <definedName name="tot_airline_revenue_2006" localSheetId="23">[15]Global!#REF!</definedName>
    <definedName name="tot_airline_revenue_2006">[15]Global!#REF!</definedName>
    <definedName name="tot_airline_revenue_2007" localSheetId="4">[15]Global!#REF!</definedName>
    <definedName name="tot_airline_revenue_2007" localSheetId="17">[15]Global!#REF!</definedName>
    <definedName name="tot_airline_revenue_2007" localSheetId="5">[15]Global!#REF!</definedName>
    <definedName name="tot_airline_revenue_2007" localSheetId="9">[15]Global!#REF!</definedName>
    <definedName name="tot_airline_revenue_2007" localSheetId="2">[15]Global!#REF!</definedName>
    <definedName name="tot_airline_revenue_2007" localSheetId="23">[15]Global!#REF!</definedName>
    <definedName name="tot_airline_revenue_2007">[15]Global!#REF!</definedName>
    <definedName name="tot_airline_revenue_2008" localSheetId="4">[15]Global!#REF!</definedName>
    <definedName name="tot_airline_revenue_2008" localSheetId="17">[15]Global!#REF!</definedName>
    <definedName name="tot_airline_revenue_2008" localSheetId="5">[15]Global!#REF!</definedName>
    <definedName name="tot_airline_revenue_2008" localSheetId="9">[15]Global!#REF!</definedName>
    <definedName name="tot_airline_revenue_2008" localSheetId="2">[15]Global!#REF!</definedName>
    <definedName name="tot_airline_revenue_2008" localSheetId="23">[15]Global!#REF!</definedName>
    <definedName name="tot_airline_revenue_2008">[15]Global!#REF!</definedName>
    <definedName name="tot_airline_revenue_2009" localSheetId="4">[15]Global!#REF!</definedName>
    <definedName name="tot_airline_revenue_2009" localSheetId="17">[15]Global!#REF!</definedName>
    <definedName name="tot_airline_revenue_2009" localSheetId="5">[15]Global!#REF!</definedName>
    <definedName name="tot_airline_revenue_2009" localSheetId="9">[15]Global!#REF!</definedName>
    <definedName name="tot_airline_revenue_2009" localSheetId="2">[15]Global!#REF!</definedName>
    <definedName name="tot_airline_revenue_2009" localSheetId="23">[15]Global!#REF!</definedName>
    <definedName name="tot_airline_revenue_2009">[15]Global!#REF!</definedName>
    <definedName name="tot_airline_revenue_2010" localSheetId="4">[15]Global!#REF!</definedName>
    <definedName name="tot_airline_revenue_2010" localSheetId="17">[15]Global!#REF!</definedName>
    <definedName name="tot_airline_revenue_2010" localSheetId="5">[15]Global!#REF!</definedName>
    <definedName name="tot_airline_revenue_2010" localSheetId="9">[15]Global!#REF!</definedName>
    <definedName name="tot_airline_revenue_2010" localSheetId="2">[15]Global!#REF!</definedName>
    <definedName name="tot_airline_revenue_2010" localSheetId="23">[15]Global!#REF!</definedName>
    <definedName name="tot_airline_revenue_2010">[15]Global!#REF!</definedName>
    <definedName name="tot_airline_revenue_comm" localSheetId="4">[15]Global!#REF!</definedName>
    <definedName name="tot_airline_revenue_comm" localSheetId="17">[15]Global!#REF!</definedName>
    <definedName name="tot_airline_revenue_comm" localSheetId="5">[15]Global!#REF!</definedName>
    <definedName name="tot_airline_revenue_comm" localSheetId="9">[15]Global!#REF!</definedName>
    <definedName name="tot_airline_revenue_comm" localSheetId="2">[15]Global!#REF!</definedName>
    <definedName name="tot_airline_revenue_comm" localSheetId="23">[15]Global!#REF!</definedName>
    <definedName name="tot_airline_revenue_comm">[15]Global!#REF!</definedName>
    <definedName name="tot_as" localSheetId="4">'[3]DCF old'!#REF!</definedName>
    <definedName name="tot_as" localSheetId="17">'[3]DCF old'!#REF!</definedName>
    <definedName name="tot_as" localSheetId="5">'[3]DCF old'!#REF!</definedName>
    <definedName name="tot_as" localSheetId="9">'[3]DCF old'!#REF!</definedName>
    <definedName name="tot_as" localSheetId="2">'[3]DCF old'!#REF!</definedName>
    <definedName name="tot_as" localSheetId="23">'[3]DCF old'!#REF!</definedName>
    <definedName name="tot_as">'[3]DCF old'!#REF!</definedName>
    <definedName name="tot_bal" localSheetId="4">'[3]DCF old'!#REF!</definedName>
    <definedName name="tot_bal" localSheetId="17">'[3]DCF old'!#REF!</definedName>
    <definedName name="tot_bal" localSheetId="5">'[3]DCF old'!#REF!</definedName>
    <definedName name="tot_bal" localSheetId="9">'[3]DCF old'!#REF!</definedName>
    <definedName name="tot_bal" localSheetId="2">'[3]DCF old'!#REF!</definedName>
    <definedName name="tot_bal" localSheetId="23">'[3]DCF old'!#REF!</definedName>
    <definedName name="tot_bal">'[3]DCF old'!#REF!</definedName>
    <definedName name="tot_d" localSheetId="4">'[3]DCF old'!#REF!</definedName>
    <definedName name="tot_d" localSheetId="17">'[3]DCF old'!#REF!</definedName>
    <definedName name="tot_d" localSheetId="5">'[3]DCF old'!#REF!</definedName>
    <definedName name="tot_d" localSheetId="9">'[3]DCF old'!#REF!</definedName>
    <definedName name="tot_d" localSheetId="2">'[3]DCF old'!#REF!</definedName>
    <definedName name="tot_d" localSheetId="23">'[3]DCF old'!#REF!</definedName>
    <definedName name="tot_d">'[3]DCF old'!#REF!</definedName>
    <definedName name="tot_div" localSheetId="4">'[3]DCF old'!#REF!</definedName>
    <definedName name="tot_div" localSheetId="17">'[3]DCF old'!#REF!</definedName>
    <definedName name="tot_div" localSheetId="5">'[3]DCF old'!#REF!</definedName>
    <definedName name="tot_div" localSheetId="9">'[3]DCF old'!#REF!</definedName>
    <definedName name="tot_div" localSheetId="2">'[3]DCF old'!#REF!</definedName>
    <definedName name="tot_div" localSheetId="23">'[3]DCF old'!#REF!</definedName>
    <definedName name="tot_div">'[3]DCF old'!#REF!</definedName>
    <definedName name="total_airline_capacity_ATM_1985" localSheetId="4">[15]Global!#REF!</definedName>
    <definedName name="total_airline_capacity_ATM_1985" localSheetId="17">[15]Global!#REF!</definedName>
    <definedName name="total_airline_capacity_ATM_1985" localSheetId="5">[15]Global!#REF!</definedName>
    <definedName name="total_airline_capacity_ATM_1985" localSheetId="9">[15]Global!#REF!</definedName>
    <definedName name="total_airline_capacity_ATM_1985" localSheetId="2">[15]Global!#REF!</definedName>
    <definedName name="total_airline_capacity_ATM_1985" localSheetId="23">[15]Global!#REF!</definedName>
    <definedName name="total_airline_capacity_ATM_1985">[15]Global!#REF!</definedName>
    <definedName name="total_airline_capacity_ATM_1986" localSheetId="4">[15]Global!#REF!</definedName>
    <definedName name="total_airline_capacity_ATM_1986" localSheetId="17">[15]Global!#REF!</definedName>
    <definedName name="total_airline_capacity_ATM_1986" localSheetId="5">[15]Global!#REF!</definedName>
    <definedName name="total_airline_capacity_ATM_1986" localSheetId="9">[15]Global!#REF!</definedName>
    <definedName name="total_airline_capacity_ATM_1986" localSheetId="2">[15]Global!#REF!</definedName>
    <definedName name="total_airline_capacity_ATM_1986" localSheetId="23">[15]Global!#REF!</definedName>
    <definedName name="total_airline_capacity_ATM_1986">[15]Global!#REF!</definedName>
    <definedName name="total_airline_capacity_ATM_1987" localSheetId="4">[15]Global!#REF!</definedName>
    <definedName name="total_airline_capacity_ATM_1987" localSheetId="17">[15]Global!#REF!</definedName>
    <definedName name="total_airline_capacity_ATM_1987" localSheetId="5">[15]Global!#REF!</definedName>
    <definedName name="total_airline_capacity_ATM_1987" localSheetId="9">[15]Global!#REF!</definedName>
    <definedName name="total_airline_capacity_ATM_1987" localSheetId="2">[15]Global!#REF!</definedName>
    <definedName name="total_airline_capacity_ATM_1987" localSheetId="23">[15]Global!#REF!</definedName>
    <definedName name="total_airline_capacity_ATM_1987">[15]Global!#REF!</definedName>
    <definedName name="total_airline_capacity_ATM_1988" localSheetId="4">[15]Global!#REF!</definedName>
    <definedName name="total_airline_capacity_ATM_1988" localSheetId="17">[15]Global!#REF!</definedName>
    <definedName name="total_airline_capacity_ATM_1988" localSheetId="5">[15]Global!#REF!</definedName>
    <definedName name="total_airline_capacity_ATM_1988" localSheetId="9">[15]Global!#REF!</definedName>
    <definedName name="total_airline_capacity_ATM_1988" localSheetId="2">[15]Global!#REF!</definedName>
    <definedName name="total_airline_capacity_ATM_1988" localSheetId="23">[15]Global!#REF!</definedName>
    <definedName name="total_airline_capacity_ATM_1988">[15]Global!#REF!</definedName>
    <definedName name="total_airline_capacity_ATM_1989" localSheetId="4">[15]Global!#REF!</definedName>
    <definedName name="total_airline_capacity_ATM_1989" localSheetId="17">[15]Global!#REF!</definedName>
    <definedName name="total_airline_capacity_ATM_1989" localSheetId="5">[15]Global!#REF!</definedName>
    <definedName name="total_airline_capacity_ATM_1989" localSheetId="9">[15]Global!#REF!</definedName>
    <definedName name="total_airline_capacity_ATM_1989" localSheetId="2">[15]Global!#REF!</definedName>
    <definedName name="total_airline_capacity_ATM_1989" localSheetId="23">[15]Global!#REF!</definedName>
    <definedName name="total_airline_capacity_ATM_1989">[15]Global!#REF!</definedName>
    <definedName name="total_airline_capacity_ATM_1990" localSheetId="4">[15]Global!#REF!</definedName>
    <definedName name="total_airline_capacity_ATM_1990" localSheetId="17">[15]Global!#REF!</definedName>
    <definedName name="total_airline_capacity_ATM_1990" localSheetId="5">[15]Global!#REF!</definedName>
    <definedName name="total_airline_capacity_ATM_1990" localSheetId="9">[15]Global!#REF!</definedName>
    <definedName name="total_airline_capacity_ATM_1990" localSheetId="2">[15]Global!#REF!</definedName>
    <definedName name="total_airline_capacity_ATM_1990" localSheetId="23">[15]Global!#REF!</definedName>
    <definedName name="total_airline_capacity_ATM_1990">[15]Global!#REF!</definedName>
    <definedName name="total_airline_capacity_ATM_1991" localSheetId="4">[15]Global!#REF!</definedName>
    <definedName name="total_airline_capacity_ATM_1991" localSheetId="17">[15]Global!#REF!</definedName>
    <definedName name="total_airline_capacity_ATM_1991" localSheetId="5">[15]Global!#REF!</definedName>
    <definedName name="total_airline_capacity_ATM_1991" localSheetId="9">[15]Global!#REF!</definedName>
    <definedName name="total_airline_capacity_ATM_1991" localSheetId="2">[15]Global!#REF!</definedName>
    <definedName name="total_airline_capacity_ATM_1991" localSheetId="23">[15]Global!#REF!</definedName>
    <definedName name="total_airline_capacity_ATM_1991">[15]Global!#REF!</definedName>
    <definedName name="total_airline_capacity_ATM_1992" localSheetId="4">[15]Global!#REF!</definedName>
    <definedName name="total_airline_capacity_ATM_1992" localSheetId="17">[15]Global!#REF!</definedName>
    <definedName name="total_airline_capacity_ATM_1992" localSheetId="5">[15]Global!#REF!</definedName>
    <definedName name="total_airline_capacity_ATM_1992" localSheetId="9">[15]Global!#REF!</definedName>
    <definedName name="total_airline_capacity_ATM_1992" localSheetId="2">[15]Global!#REF!</definedName>
    <definedName name="total_airline_capacity_ATM_1992" localSheetId="23">[15]Global!#REF!</definedName>
    <definedName name="total_airline_capacity_ATM_1992">[15]Global!#REF!</definedName>
    <definedName name="total_airline_capacity_ATM_1993" localSheetId="4">[15]Global!#REF!</definedName>
    <definedName name="total_airline_capacity_ATM_1993" localSheetId="17">[15]Global!#REF!</definedName>
    <definedName name="total_airline_capacity_ATM_1993" localSheetId="5">[15]Global!#REF!</definedName>
    <definedName name="total_airline_capacity_ATM_1993" localSheetId="9">[15]Global!#REF!</definedName>
    <definedName name="total_airline_capacity_ATM_1993" localSheetId="2">[15]Global!#REF!</definedName>
    <definedName name="total_airline_capacity_ATM_1993" localSheetId="23">[15]Global!#REF!</definedName>
    <definedName name="total_airline_capacity_ATM_1993">[15]Global!#REF!</definedName>
    <definedName name="total_airline_capacity_ATM_1994" localSheetId="4">[15]Global!#REF!</definedName>
    <definedName name="total_airline_capacity_ATM_1994" localSheetId="17">[15]Global!#REF!</definedName>
    <definedName name="total_airline_capacity_ATM_1994" localSheetId="5">[15]Global!#REF!</definedName>
    <definedName name="total_airline_capacity_ATM_1994" localSheetId="9">[15]Global!#REF!</definedName>
    <definedName name="total_airline_capacity_ATM_1994" localSheetId="2">[15]Global!#REF!</definedName>
    <definedName name="total_airline_capacity_ATM_1994" localSheetId="23">[15]Global!#REF!</definedName>
    <definedName name="total_airline_capacity_ATM_1994">[15]Global!#REF!</definedName>
    <definedName name="total_airline_capacity_ATM_1995" localSheetId="4">[15]Global!#REF!</definedName>
    <definedName name="total_airline_capacity_ATM_1995" localSheetId="17">[15]Global!#REF!</definedName>
    <definedName name="total_airline_capacity_ATM_1995" localSheetId="5">[15]Global!#REF!</definedName>
    <definedName name="total_airline_capacity_ATM_1995" localSheetId="9">[15]Global!#REF!</definedName>
    <definedName name="total_airline_capacity_ATM_1995" localSheetId="2">[15]Global!#REF!</definedName>
    <definedName name="total_airline_capacity_ATM_1995" localSheetId="23">[15]Global!#REF!</definedName>
    <definedName name="total_airline_capacity_ATM_1995">[15]Global!#REF!</definedName>
    <definedName name="total_airline_capacity_ATM_1996" localSheetId="4">[15]Global!#REF!</definedName>
    <definedName name="total_airline_capacity_ATM_1996" localSheetId="17">[15]Global!#REF!</definedName>
    <definedName name="total_airline_capacity_ATM_1996" localSheetId="5">[15]Global!#REF!</definedName>
    <definedName name="total_airline_capacity_ATM_1996" localSheetId="9">[15]Global!#REF!</definedName>
    <definedName name="total_airline_capacity_ATM_1996" localSheetId="2">[15]Global!#REF!</definedName>
    <definedName name="total_airline_capacity_ATM_1996" localSheetId="23">[15]Global!#REF!</definedName>
    <definedName name="total_airline_capacity_ATM_1996">[15]Global!#REF!</definedName>
    <definedName name="total_airline_capacity_ATM_1997" localSheetId="4">[15]Global!#REF!</definedName>
    <definedName name="total_airline_capacity_ATM_1997" localSheetId="17">[15]Global!#REF!</definedName>
    <definedName name="total_airline_capacity_ATM_1997" localSheetId="5">[15]Global!#REF!</definedName>
    <definedName name="total_airline_capacity_ATM_1997" localSheetId="9">[15]Global!#REF!</definedName>
    <definedName name="total_airline_capacity_ATM_1997" localSheetId="2">[15]Global!#REF!</definedName>
    <definedName name="total_airline_capacity_ATM_1997" localSheetId="23">[15]Global!#REF!</definedName>
    <definedName name="total_airline_capacity_ATM_1997">[15]Global!#REF!</definedName>
    <definedName name="total_airline_capacity_ATM_1998" localSheetId="4">[15]Global!#REF!</definedName>
    <definedName name="total_airline_capacity_ATM_1998" localSheetId="17">[15]Global!#REF!</definedName>
    <definedName name="total_airline_capacity_ATM_1998" localSheetId="5">[15]Global!#REF!</definedName>
    <definedName name="total_airline_capacity_ATM_1998" localSheetId="9">[15]Global!#REF!</definedName>
    <definedName name="total_airline_capacity_ATM_1998" localSheetId="2">[15]Global!#REF!</definedName>
    <definedName name="total_airline_capacity_ATM_1998" localSheetId="23">[15]Global!#REF!</definedName>
    <definedName name="total_airline_capacity_ATM_1998">[15]Global!#REF!</definedName>
    <definedName name="total_airline_capacity_ATM_1999" localSheetId="4">[15]Global!#REF!</definedName>
    <definedName name="total_airline_capacity_ATM_1999" localSheetId="17">[15]Global!#REF!</definedName>
    <definedName name="total_airline_capacity_ATM_1999" localSheetId="5">[15]Global!#REF!</definedName>
    <definedName name="total_airline_capacity_ATM_1999" localSheetId="9">[15]Global!#REF!</definedName>
    <definedName name="total_airline_capacity_ATM_1999" localSheetId="2">[15]Global!#REF!</definedName>
    <definedName name="total_airline_capacity_ATM_1999" localSheetId="23">[15]Global!#REF!</definedName>
    <definedName name="total_airline_capacity_ATM_1999">[15]Global!#REF!</definedName>
    <definedName name="total_airline_capacity_ATM_2000" localSheetId="4">[15]Global!#REF!</definedName>
    <definedName name="total_airline_capacity_ATM_2000" localSheetId="17">[15]Global!#REF!</definedName>
    <definedName name="total_airline_capacity_ATM_2000" localSheetId="5">[15]Global!#REF!</definedName>
    <definedName name="total_airline_capacity_ATM_2000" localSheetId="9">[15]Global!#REF!</definedName>
    <definedName name="total_airline_capacity_ATM_2000" localSheetId="2">[15]Global!#REF!</definedName>
    <definedName name="total_airline_capacity_ATM_2000" localSheetId="23">[15]Global!#REF!</definedName>
    <definedName name="total_airline_capacity_ATM_2000">[15]Global!#REF!</definedName>
    <definedName name="total_airline_capacity_ATM_2001" localSheetId="4">[15]Global!#REF!</definedName>
    <definedName name="total_airline_capacity_ATM_2001" localSheetId="17">[15]Global!#REF!</definedName>
    <definedName name="total_airline_capacity_ATM_2001" localSheetId="5">[15]Global!#REF!</definedName>
    <definedName name="total_airline_capacity_ATM_2001" localSheetId="9">[15]Global!#REF!</definedName>
    <definedName name="total_airline_capacity_ATM_2001" localSheetId="2">[15]Global!#REF!</definedName>
    <definedName name="total_airline_capacity_ATM_2001" localSheetId="23">[15]Global!#REF!</definedName>
    <definedName name="total_airline_capacity_ATM_2001">[15]Global!#REF!</definedName>
    <definedName name="total_airline_capacity_ATM_2002" localSheetId="4">[15]Global!#REF!</definedName>
    <definedName name="total_airline_capacity_ATM_2002" localSheetId="17">[15]Global!#REF!</definedName>
    <definedName name="total_airline_capacity_ATM_2002" localSheetId="5">[15]Global!#REF!</definedName>
    <definedName name="total_airline_capacity_ATM_2002" localSheetId="9">[15]Global!#REF!</definedName>
    <definedName name="total_airline_capacity_ATM_2002" localSheetId="2">[15]Global!#REF!</definedName>
    <definedName name="total_airline_capacity_ATM_2002" localSheetId="23">[15]Global!#REF!</definedName>
    <definedName name="total_airline_capacity_ATM_2002">[15]Global!#REF!</definedName>
    <definedName name="total_airline_capacity_ATM_2003" localSheetId="4">[15]Global!#REF!</definedName>
    <definedName name="total_airline_capacity_ATM_2003" localSheetId="17">[15]Global!#REF!</definedName>
    <definedName name="total_airline_capacity_ATM_2003" localSheetId="5">[15]Global!#REF!</definedName>
    <definedName name="total_airline_capacity_ATM_2003" localSheetId="9">[15]Global!#REF!</definedName>
    <definedName name="total_airline_capacity_ATM_2003" localSheetId="2">[15]Global!#REF!</definedName>
    <definedName name="total_airline_capacity_ATM_2003" localSheetId="23">[15]Global!#REF!</definedName>
    <definedName name="total_airline_capacity_ATM_2003">[15]Global!#REF!</definedName>
    <definedName name="total_airline_capacity_ATM_2004" localSheetId="4">[15]Global!#REF!</definedName>
    <definedName name="total_airline_capacity_ATM_2004" localSheetId="17">[15]Global!#REF!</definedName>
    <definedName name="total_airline_capacity_ATM_2004" localSheetId="5">[15]Global!#REF!</definedName>
    <definedName name="total_airline_capacity_ATM_2004" localSheetId="9">[15]Global!#REF!</definedName>
    <definedName name="total_airline_capacity_ATM_2004" localSheetId="2">[15]Global!#REF!</definedName>
    <definedName name="total_airline_capacity_ATM_2004" localSheetId="23">[15]Global!#REF!</definedName>
    <definedName name="total_airline_capacity_ATM_2004">[15]Global!#REF!</definedName>
    <definedName name="total_airline_capacity_ATM_2005" localSheetId="4">[15]Global!#REF!</definedName>
    <definedName name="total_airline_capacity_ATM_2005" localSheetId="17">[15]Global!#REF!</definedName>
    <definedName name="total_airline_capacity_ATM_2005" localSheetId="5">[15]Global!#REF!</definedName>
    <definedName name="total_airline_capacity_ATM_2005" localSheetId="9">[15]Global!#REF!</definedName>
    <definedName name="total_airline_capacity_ATM_2005" localSheetId="2">[15]Global!#REF!</definedName>
    <definedName name="total_airline_capacity_ATM_2005" localSheetId="23">[15]Global!#REF!</definedName>
    <definedName name="total_airline_capacity_ATM_2005">[15]Global!#REF!</definedName>
    <definedName name="total_airline_capacity_ATM_2006" localSheetId="4">[15]Global!#REF!</definedName>
    <definedName name="total_airline_capacity_ATM_2006" localSheetId="17">[15]Global!#REF!</definedName>
    <definedName name="total_airline_capacity_ATM_2006" localSheetId="5">[15]Global!#REF!</definedName>
    <definedName name="total_airline_capacity_ATM_2006" localSheetId="9">[15]Global!#REF!</definedName>
    <definedName name="total_airline_capacity_ATM_2006" localSheetId="2">[15]Global!#REF!</definedName>
    <definedName name="total_airline_capacity_ATM_2006" localSheetId="23">[15]Global!#REF!</definedName>
    <definedName name="total_airline_capacity_ATM_2006">[15]Global!#REF!</definedName>
    <definedName name="total_airline_capacity_ATM_2007" localSheetId="4">[15]Global!#REF!</definedName>
    <definedName name="total_airline_capacity_ATM_2007" localSheetId="17">[15]Global!#REF!</definedName>
    <definedName name="total_airline_capacity_ATM_2007" localSheetId="5">[15]Global!#REF!</definedName>
    <definedName name="total_airline_capacity_ATM_2007" localSheetId="9">[15]Global!#REF!</definedName>
    <definedName name="total_airline_capacity_ATM_2007" localSheetId="2">[15]Global!#REF!</definedName>
    <definedName name="total_airline_capacity_ATM_2007" localSheetId="23">[15]Global!#REF!</definedName>
    <definedName name="total_airline_capacity_ATM_2007">[15]Global!#REF!</definedName>
    <definedName name="total_airline_capacity_ATM_2008" localSheetId="4">[15]Global!#REF!</definedName>
    <definedName name="total_airline_capacity_ATM_2008" localSheetId="17">[15]Global!#REF!</definedName>
    <definedName name="total_airline_capacity_ATM_2008" localSheetId="5">[15]Global!#REF!</definedName>
    <definedName name="total_airline_capacity_ATM_2008" localSheetId="9">[15]Global!#REF!</definedName>
    <definedName name="total_airline_capacity_ATM_2008" localSheetId="2">[15]Global!#REF!</definedName>
    <definedName name="total_airline_capacity_ATM_2008" localSheetId="23">[15]Global!#REF!</definedName>
    <definedName name="total_airline_capacity_ATM_2008">[15]Global!#REF!</definedName>
    <definedName name="total_airline_capacity_ATM_2009" localSheetId="4">[15]Global!#REF!</definedName>
    <definedName name="total_airline_capacity_ATM_2009" localSheetId="17">[15]Global!#REF!</definedName>
    <definedName name="total_airline_capacity_ATM_2009" localSheetId="5">[15]Global!#REF!</definedName>
    <definedName name="total_airline_capacity_ATM_2009" localSheetId="9">[15]Global!#REF!</definedName>
    <definedName name="total_airline_capacity_ATM_2009" localSheetId="2">[15]Global!#REF!</definedName>
    <definedName name="total_airline_capacity_ATM_2009" localSheetId="23">[15]Global!#REF!</definedName>
    <definedName name="total_airline_capacity_ATM_2009">[15]Global!#REF!</definedName>
    <definedName name="total_airline_capacity_ATM_2010" localSheetId="4">[15]Global!#REF!</definedName>
    <definedName name="total_airline_capacity_ATM_2010" localSheetId="17">[15]Global!#REF!</definedName>
    <definedName name="total_airline_capacity_ATM_2010" localSheetId="5">[15]Global!#REF!</definedName>
    <definedName name="total_airline_capacity_ATM_2010" localSheetId="9">[15]Global!#REF!</definedName>
    <definedName name="total_airline_capacity_ATM_2010" localSheetId="2">[15]Global!#REF!</definedName>
    <definedName name="total_airline_capacity_ATM_2010" localSheetId="23">[15]Global!#REF!</definedName>
    <definedName name="total_airline_capacity_ATM_2010">[15]Global!#REF!</definedName>
    <definedName name="total_airline_capacity_ATM_comm" localSheetId="4">[15]Global!#REF!</definedName>
    <definedName name="total_airline_capacity_ATM_comm" localSheetId="17">[15]Global!#REF!</definedName>
    <definedName name="total_airline_capacity_ATM_comm" localSheetId="5">[15]Global!#REF!</definedName>
    <definedName name="total_airline_capacity_ATM_comm" localSheetId="9">[15]Global!#REF!</definedName>
    <definedName name="total_airline_capacity_ATM_comm" localSheetId="2">[15]Global!#REF!</definedName>
    <definedName name="total_airline_capacity_ATM_comm" localSheetId="23">[15]Global!#REF!</definedName>
    <definedName name="total_airline_capacity_ATM_comm">[15]Global!#REF!</definedName>
    <definedName name="total_airline_capacity_RPK_1985" localSheetId="4">[15]Global!#REF!</definedName>
    <definedName name="total_airline_capacity_RPK_1985" localSheetId="17">[15]Global!#REF!</definedName>
    <definedName name="total_airline_capacity_RPK_1985" localSheetId="5">[15]Global!#REF!</definedName>
    <definedName name="total_airline_capacity_RPK_1985" localSheetId="9">[15]Global!#REF!</definedName>
    <definedName name="total_airline_capacity_RPK_1985" localSheetId="2">[15]Global!#REF!</definedName>
    <definedName name="total_airline_capacity_RPK_1985" localSheetId="23">[15]Global!#REF!</definedName>
    <definedName name="total_airline_capacity_RPK_1985">[15]Global!#REF!</definedName>
    <definedName name="total_airline_capacity_RPK_1986" localSheetId="4">[15]Global!#REF!</definedName>
    <definedName name="total_airline_capacity_RPK_1986" localSheetId="17">[15]Global!#REF!</definedName>
    <definedName name="total_airline_capacity_RPK_1986" localSheetId="5">[15]Global!#REF!</definedName>
    <definedName name="total_airline_capacity_RPK_1986" localSheetId="9">[15]Global!#REF!</definedName>
    <definedName name="total_airline_capacity_RPK_1986" localSheetId="2">[15]Global!#REF!</definedName>
    <definedName name="total_airline_capacity_RPK_1986" localSheetId="23">[15]Global!#REF!</definedName>
    <definedName name="total_airline_capacity_RPK_1986">[15]Global!#REF!</definedName>
    <definedName name="total_airline_capacity_RPK_1987" localSheetId="4">[15]Global!#REF!</definedName>
    <definedName name="total_airline_capacity_RPK_1987" localSheetId="17">[15]Global!#REF!</definedName>
    <definedName name="total_airline_capacity_RPK_1987" localSheetId="5">[15]Global!#REF!</definedName>
    <definedName name="total_airline_capacity_RPK_1987" localSheetId="9">[15]Global!#REF!</definedName>
    <definedName name="total_airline_capacity_RPK_1987" localSheetId="2">[15]Global!#REF!</definedName>
    <definedName name="total_airline_capacity_RPK_1987" localSheetId="23">[15]Global!#REF!</definedName>
    <definedName name="total_airline_capacity_RPK_1987">[15]Global!#REF!</definedName>
    <definedName name="total_airline_capacity_RPK_1988" localSheetId="4">[15]Global!#REF!</definedName>
    <definedName name="total_airline_capacity_RPK_1988" localSheetId="17">[15]Global!#REF!</definedName>
    <definedName name="total_airline_capacity_RPK_1988" localSheetId="5">[15]Global!#REF!</definedName>
    <definedName name="total_airline_capacity_RPK_1988" localSheetId="9">[15]Global!#REF!</definedName>
    <definedName name="total_airline_capacity_RPK_1988" localSheetId="2">[15]Global!#REF!</definedName>
    <definedName name="total_airline_capacity_RPK_1988" localSheetId="23">[15]Global!#REF!</definedName>
    <definedName name="total_airline_capacity_RPK_1988">[15]Global!#REF!</definedName>
    <definedName name="total_airline_capacity_RPK_1989" localSheetId="4">[15]Global!#REF!</definedName>
    <definedName name="total_airline_capacity_RPK_1989" localSheetId="17">[15]Global!#REF!</definedName>
    <definedName name="total_airline_capacity_RPK_1989" localSheetId="5">[15]Global!#REF!</definedName>
    <definedName name="total_airline_capacity_RPK_1989" localSheetId="9">[15]Global!#REF!</definedName>
    <definedName name="total_airline_capacity_RPK_1989" localSheetId="2">[15]Global!#REF!</definedName>
    <definedName name="total_airline_capacity_RPK_1989" localSheetId="23">[15]Global!#REF!</definedName>
    <definedName name="total_airline_capacity_RPK_1989">[15]Global!#REF!</definedName>
    <definedName name="total_airline_capacity_RPK_1990" localSheetId="4">[15]Global!#REF!</definedName>
    <definedName name="total_airline_capacity_RPK_1990" localSheetId="17">[15]Global!#REF!</definedName>
    <definedName name="total_airline_capacity_RPK_1990" localSheetId="5">[15]Global!#REF!</definedName>
    <definedName name="total_airline_capacity_RPK_1990" localSheetId="9">[15]Global!#REF!</definedName>
    <definedName name="total_airline_capacity_RPK_1990" localSheetId="2">[15]Global!#REF!</definedName>
    <definedName name="total_airline_capacity_RPK_1990" localSheetId="23">[15]Global!#REF!</definedName>
    <definedName name="total_airline_capacity_RPK_1990">[15]Global!#REF!</definedName>
    <definedName name="total_airline_capacity_RPK_1991" localSheetId="4">[15]Global!#REF!</definedName>
    <definedName name="total_airline_capacity_RPK_1991" localSheetId="17">[15]Global!#REF!</definedName>
    <definedName name="total_airline_capacity_RPK_1991" localSheetId="5">[15]Global!#REF!</definedName>
    <definedName name="total_airline_capacity_RPK_1991" localSheetId="9">[15]Global!#REF!</definedName>
    <definedName name="total_airline_capacity_RPK_1991" localSheetId="2">[15]Global!#REF!</definedName>
    <definedName name="total_airline_capacity_RPK_1991" localSheetId="23">[15]Global!#REF!</definedName>
    <definedName name="total_airline_capacity_RPK_1991">[15]Global!#REF!</definedName>
    <definedName name="total_airline_capacity_RPK_1992" localSheetId="4">[15]Global!#REF!</definedName>
    <definedName name="total_airline_capacity_RPK_1992" localSheetId="17">[15]Global!#REF!</definedName>
    <definedName name="total_airline_capacity_RPK_1992" localSheetId="5">[15]Global!#REF!</definedName>
    <definedName name="total_airline_capacity_RPK_1992" localSheetId="9">[15]Global!#REF!</definedName>
    <definedName name="total_airline_capacity_RPK_1992" localSheetId="2">[15]Global!#REF!</definedName>
    <definedName name="total_airline_capacity_RPK_1992" localSheetId="23">[15]Global!#REF!</definedName>
    <definedName name="total_airline_capacity_RPK_1992">[15]Global!#REF!</definedName>
    <definedName name="total_airline_capacity_RPK_1993" localSheetId="4">[15]Global!#REF!</definedName>
    <definedName name="total_airline_capacity_RPK_1993" localSheetId="17">[15]Global!#REF!</definedName>
    <definedName name="total_airline_capacity_RPK_1993" localSheetId="5">[15]Global!#REF!</definedName>
    <definedName name="total_airline_capacity_RPK_1993" localSheetId="9">[15]Global!#REF!</definedName>
    <definedName name="total_airline_capacity_RPK_1993" localSheetId="2">[15]Global!#REF!</definedName>
    <definedName name="total_airline_capacity_RPK_1993" localSheetId="23">[15]Global!#REF!</definedName>
    <definedName name="total_airline_capacity_RPK_1993">[15]Global!#REF!</definedName>
    <definedName name="total_airline_capacity_RPK_1994" localSheetId="4">[15]Global!#REF!</definedName>
    <definedName name="total_airline_capacity_RPK_1994" localSheetId="17">[15]Global!#REF!</definedName>
    <definedName name="total_airline_capacity_RPK_1994" localSheetId="5">[15]Global!#REF!</definedName>
    <definedName name="total_airline_capacity_RPK_1994" localSheetId="9">[15]Global!#REF!</definedName>
    <definedName name="total_airline_capacity_RPK_1994" localSheetId="2">[15]Global!#REF!</definedName>
    <definedName name="total_airline_capacity_RPK_1994" localSheetId="23">[15]Global!#REF!</definedName>
    <definedName name="total_airline_capacity_RPK_1994">[15]Global!#REF!</definedName>
    <definedName name="total_airline_capacity_RPK_1995" localSheetId="4">[15]Global!#REF!</definedName>
    <definedName name="total_airline_capacity_RPK_1995" localSheetId="17">[15]Global!#REF!</definedName>
    <definedName name="total_airline_capacity_RPK_1995" localSheetId="5">[15]Global!#REF!</definedName>
    <definedName name="total_airline_capacity_RPK_1995" localSheetId="9">[15]Global!#REF!</definedName>
    <definedName name="total_airline_capacity_RPK_1995" localSheetId="2">[15]Global!#REF!</definedName>
    <definedName name="total_airline_capacity_RPK_1995" localSheetId="23">[15]Global!#REF!</definedName>
    <definedName name="total_airline_capacity_RPK_1995">[15]Global!#REF!</definedName>
    <definedName name="total_airline_capacity_RPK_1996" localSheetId="4">[15]Global!#REF!</definedName>
    <definedName name="total_airline_capacity_RPK_1996" localSheetId="17">[15]Global!#REF!</definedName>
    <definedName name="total_airline_capacity_RPK_1996" localSheetId="5">[15]Global!#REF!</definedName>
    <definedName name="total_airline_capacity_RPK_1996" localSheetId="9">[15]Global!#REF!</definedName>
    <definedName name="total_airline_capacity_RPK_1996" localSheetId="2">[15]Global!#REF!</definedName>
    <definedName name="total_airline_capacity_RPK_1996" localSheetId="23">[15]Global!#REF!</definedName>
    <definedName name="total_airline_capacity_RPK_1996">[15]Global!#REF!</definedName>
    <definedName name="total_airline_capacity_RPK_1997" localSheetId="4">[15]Global!#REF!</definedName>
    <definedName name="total_airline_capacity_RPK_1997" localSheetId="17">[15]Global!#REF!</definedName>
    <definedName name="total_airline_capacity_RPK_1997" localSheetId="5">[15]Global!#REF!</definedName>
    <definedName name="total_airline_capacity_RPK_1997" localSheetId="9">[15]Global!#REF!</definedName>
    <definedName name="total_airline_capacity_RPK_1997" localSheetId="2">[15]Global!#REF!</definedName>
    <definedName name="total_airline_capacity_RPK_1997" localSheetId="23">[15]Global!#REF!</definedName>
    <definedName name="total_airline_capacity_RPK_1997">[15]Global!#REF!</definedName>
    <definedName name="total_airline_capacity_RPK_1998" localSheetId="4">[15]Global!#REF!</definedName>
    <definedName name="total_airline_capacity_RPK_1998" localSheetId="17">[15]Global!#REF!</definedName>
    <definedName name="total_airline_capacity_RPK_1998" localSheetId="5">[15]Global!#REF!</definedName>
    <definedName name="total_airline_capacity_RPK_1998" localSheetId="9">[15]Global!#REF!</definedName>
    <definedName name="total_airline_capacity_RPK_1998" localSheetId="2">[15]Global!#REF!</definedName>
    <definedName name="total_airline_capacity_RPK_1998" localSheetId="23">[15]Global!#REF!</definedName>
    <definedName name="total_airline_capacity_RPK_1998">[15]Global!#REF!</definedName>
    <definedName name="total_airline_capacity_RPK_1999" localSheetId="4">[15]Global!#REF!</definedName>
    <definedName name="total_airline_capacity_RPK_1999" localSheetId="17">[15]Global!#REF!</definedName>
    <definedName name="total_airline_capacity_RPK_1999" localSheetId="5">[15]Global!#REF!</definedName>
    <definedName name="total_airline_capacity_RPK_1999" localSheetId="9">[15]Global!#REF!</definedName>
    <definedName name="total_airline_capacity_RPK_1999" localSheetId="2">[15]Global!#REF!</definedName>
    <definedName name="total_airline_capacity_RPK_1999" localSheetId="23">[15]Global!#REF!</definedName>
    <definedName name="total_airline_capacity_RPK_1999">[15]Global!#REF!</definedName>
    <definedName name="total_airline_capacity_RPK_2000" localSheetId="4">[15]Global!#REF!</definedName>
    <definedName name="total_airline_capacity_RPK_2000" localSheetId="17">[15]Global!#REF!</definedName>
    <definedName name="total_airline_capacity_RPK_2000" localSheetId="5">[15]Global!#REF!</definedName>
    <definedName name="total_airline_capacity_RPK_2000" localSheetId="9">[15]Global!#REF!</definedName>
    <definedName name="total_airline_capacity_RPK_2000" localSheetId="2">[15]Global!#REF!</definedName>
    <definedName name="total_airline_capacity_RPK_2000" localSheetId="23">[15]Global!#REF!</definedName>
    <definedName name="total_airline_capacity_RPK_2000">[15]Global!#REF!</definedName>
    <definedName name="total_airline_capacity_RPK_2001" localSheetId="4">[15]Global!#REF!</definedName>
    <definedName name="total_airline_capacity_RPK_2001" localSheetId="17">[15]Global!#REF!</definedName>
    <definedName name="total_airline_capacity_RPK_2001" localSheetId="5">[15]Global!#REF!</definedName>
    <definedName name="total_airline_capacity_RPK_2001" localSheetId="9">[15]Global!#REF!</definedName>
    <definedName name="total_airline_capacity_RPK_2001" localSheetId="2">[15]Global!#REF!</definedName>
    <definedName name="total_airline_capacity_RPK_2001" localSheetId="23">[15]Global!#REF!</definedName>
    <definedName name="total_airline_capacity_RPK_2001">[15]Global!#REF!</definedName>
    <definedName name="total_airline_capacity_RPK_2002" localSheetId="4">[15]Global!#REF!</definedName>
    <definedName name="total_airline_capacity_RPK_2002" localSheetId="17">[15]Global!#REF!</definedName>
    <definedName name="total_airline_capacity_RPK_2002" localSheetId="5">[15]Global!#REF!</definedName>
    <definedName name="total_airline_capacity_RPK_2002" localSheetId="9">[15]Global!#REF!</definedName>
    <definedName name="total_airline_capacity_RPK_2002" localSheetId="2">[15]Global!#REF!</definedName>
    <definedName name="total_airline_capacity_RPK_2002" localSheetId="23">[15]Global!#REF!</definedName>
    <definedName name="total_airline_capacity_RPK_2002">[15]Global!#REF!</definedName>
    <definedName name="total_airline_capacity_RPK_2003" localSheetId="4">[15]Global!#REF!</definedName>
    <definedName name="total_airline_capacity_RPK_2003" localSheetId="17">[15]Global!#REF!</definedName>
    <definedName name="total_airline_capacity_RPK_2003" localSheetId="5">[15]Global!#REF!</definedName>
    <definedName name="total_airline_capacity_RPK_2003" localSheetId="9">[15]Global!#REF!</definedName>
    <definedName name="total_airline_capacity_RPK_2003" localSheetId="2">[15]Global!#REF!</definedName>
    <definedName name="total_airline_capacity_RPK_2003" localSheetId="23">[15]Global!#REF!</definedName>
    <definedName name="total_airline_capacity_RPK_2003">[15]Global!#REF!</definedName>
    <definedName name="total_airline_capacity_RPK_2004" localSheetId="4">[15]Global!#REF!</definedName>
    <definedName name="total_airline_capacity_RPK_2004" localSheetId="17">[15]Global!#REF!</definedName>
    <definedName name="total_airline_capacity_RPK_2004" localSheetId="5">[15]Global!#REF!</definedName>
    <definedName name="total_airline_capacity_RPK_2004" localSheetId="9">[15]Global!#REF!</definedName>
    <definedName name="total_airline_capacity_RPK_2004" localSheetId="2">[15]Global!#REF!</definedName>
    <definedName name="total_airline_capacity_RPK_2004" localSheetId="23">[15]Global!#REF!</definedName>
    <definedName name="total_airline_capacity_RPK_2004">[15]Global!#REF!</definedName>
    <definedName name="total_airline_capacity_RPK_2005" localSheetId="4">[15]Global!#REF!</definedName>
    <definedName name="total_airline_capacity_RPK_2005" localSheetId="17">[15]Global!#REF!</definedName>
    <definedName name="total_airline_capacity_RPK_2005" localSheetId="5">[15]Global!#REF!</definedName>
    <definedName name="total_airline_capacity_RPK_2005" localSheetId="9">[15]Global!#REF!</definedName>
    <definedName name="total_airline_capacity_RPK_2005" localSheetId="2">[15]Global!#REF!</definedName>
    <definedName name="total_airline_capacity_RPK_2005" localSheetId="23">[15]Global!#REF!</definedName>
    <definedName name="total_airline_capacity_RPK_2005">[15]Global!#REF!</definedName>
    <definedName name="total_airline_capacity_RPK_2006" localSheetId="4">[15]Global!#REF!</definedName>
    <definedName name="total_airline_capacity_RPK_2006" localSheetId="17">[15]Global!#REF!</definedName>
    <definedName name="total_airline_capacity_RPK_2006" localSheetId="5">[15]Global!#REF!</definedName>
    <definedName name="total_airline_capacity_RPK_2006" localSheetId="9">[15]Global!#REF!</definedName>
    <definedName name="total_airline_capacity_RPK_2006" localSheetId="2">[15]Global!#REF!</definedName>
    <definedName name="total_airline_capacity_RPK_2006" localSheetId="23">[15]Global!#REF!</definedName>
    <definedName name="total_airline_capacity_RPK_2006">[15]Global!#REF!</definedName>
    <definedName name="total_airline_capacity_RPK_2007" localSheetId="4">[15]Global!#REF!</definedName>
    <definedName name="total_airline_capacity_RPK_2007" localSheetId="17">[15]Global!#REF!</definedName>
    <definedName name="total_airline_capacity_RPK_2007" localSheetId="5">[15]Global!#REF!</definedName>
    <definedName name="total_airline_capacity_RPK_2007" localSheetId="9">[15]Global!#REF!</definedName>
    <definedName name="total_airline_capacity_RPK_2007" localSheetId="2">[15]Global!#REF!</definedName>
    <definedName name="total_airline_capacity_RPK_2007" localSheetId="23">[15]Global!#REF!</definedName>
    <definedName name="total_airline_capacity_RPK_2007">[15]Global!#REF!</definedName>
    <definedName name="total_airline_capacity_RPK_2008" localSheetId="4">[15]Global!#REF!</definedName>
    <definedName name="total_airline_capacity_RPK_2008" localSheetId="17">[15]Global!#REF!</definedName>
    <definedName name="total_airline_capacity_RPK_2008" localSheetId="5">[15]Global!#REF!</definedName>
    <definedName name="total_airline_capacity_RPK_2008" localSheetId="9">[15]Global!#REF!</definedName>
    <definedName name="total_airline_capacity_RPK_2008" localSheetId="2">[15]Global!#REF!</definedName>
    <definedName name="total_airline_capacity_RPK_2008" localSheetId="23">[15]Global!#REF!</definedName>
    <definedName name="total_airline_capacity_RPK_2008">[15]Global!#REF!</definedName>
    <definedName name="total_airline_capacity_RPK_2009" localSheetId="4">[15]Global!#REF!</definedName>
    <definedName name="total_airline_capacity_RPK_2009" localSheetId="17">[15]Global!#REF!</definedName>
    <definedName name="total_airline_capacity_RPK_2009" localSheetId="5">[15]Global!#REF!</definedName>
    <definedName name="total_airline_capacity_RPK_2009" localSheetId="9">[15]Global!#REF!</definedName>
    <definedName name="total_airline_capacity_RPK_2009" localSheetId="2">[15]Global!#REF!</definedName>
    <definedName name="total_airline_capacity_RPK_2009" localSheetId="23">[15]Global!#REF!</definedName>
    <definedName name="total_airline_capacity_RPK_2009">[15]Global!#REF!</definedName>
    <definedName name="total_airline_capacity_RPK_2010" localSheetId="4">[15]Global!#REF!</definedName>
    <definedName name="total_airline_capacity_RPK_2010" localSheetId="17">[15]Global!#REF!</definedName>
    <definedName name="total_airline_capacity_RPK_2010" localSheetId="5">[15]Global!#REF!</definedName>
    <definedName name="total_airline_capacity_RPK_2010" localSheetId="9">[15]Global!#REF!</definedName>
    <definedName name="total_airline_capacity_RPK_2010" localSheetId="2">[15]Global!#REF!</definedName>
    <definedName name="total_airline_capacity_RPK_2010" localSheetId="23">[15]Global!#REF!</definedName>
    <definedName name="total_airline_capacity_RPK_2010">[15]Global!#REF!</definedName>
    <definedName name="total_airline_capacity_RPK_comm" localSheetId="4">[15]Global!#REF!</definedName>
    <definedName name="total_airline_capacity_RPK_comm" localSheetId="17">[15]Global!#REF!</definedName>
    <definedName name="total_airline_capacity_RPK_comm" localSheetId="5">[15]Global!#REF!</definedName>
    <definedName name="total_airline_capacity_RPK_comm" localSheetId="9">[15]Global!#REF!</definedName>
    <definedName name="total_airline_capacity_RPK_comm" localSheetId="2">[15]Global!#REF!</definedName>
    <definedName name="total_airline_capacity_RPK_comm" localSheetId="23">[15]Global!#REF!</definedName>
    <definedName name="total_airline_capacity_RPK_comm">[15]Global!#REF!</definedName>
    <definedName name="total_airline_load_factor_1985" localSheetId="4">[15]Global!#REF!</definedName>
    <definedName name="total_airline_load_factor_1985" localSheetId="17">[15]Global!#REF!</definedName>
    <definedName name="total_airline_load_factor_1985" localSheetId="5">[15]Global!#REF!</definedName>
    <definedName name="total_airline_load_factor_1985" localSheetId="9">[15]Global!#REF!</definedName>
    <definedName name="total_airline_load_factor_1985" localSheetId="2">[15]Global!#REF!</definedName>
    <definedName name="total_airline_load_factor_1985" localSheetId="23">[15]Global!#REF!</definedName>
    <definedName name="total_airline_load_factor_1985">[15]Global!#REF!</definedName>
    <definedName name="total_airline_load_factor_1986" localSheetId="4">[15]Global!#REF!</definedName>
    <definedName name="total_airline_load_factor_1986" localSheetId="17">[15]Global!#REF!</definedName>
    <definedName name="total_airline_load_factor_1986" localSheetId="5">[15]Global!#REF!</definedName>
    <definedName name="total_airline_load_factor_1986" localSheetId="9">[15]Global!#REF!</definedName>
    <definedName name="total_airline_load_factor_1986" localSheetId="2">[15]Global!#REF!</definedName>
    <definedName name="total_airline_load_factor_1986" localSheetId="23">[15]Global!#REF!</definedName>
    <definedName name="total_airline_load_factor_1986">[15]Global!#REF!</definedName>
    <definedName name="total_airline_load_factor_1987" localSheetId="4">[15]Global!#REF!</definedName>
    <definedName name="total_airline_load_factor_1987" localSheetId="17">[15]Global!#REF!</definedName>
    <definedName name="total_airline_load_factor_1987" localSheetId="5">[15]Global!#REF!</definedName>
    <definedName name="total_airline_load_factor_1987" localSheetId="9">[15]Global!#REF!</definedName>
    <definedName name="total_airline_load_factor_1987" localSheetId="2">[15]Global!#REF!</definedName>
    <definedName name="total_airline_load_factor_1987" localSheetId="23">[15]Global!#REF!</definedName>
    <definedName name="total_airline_load_factor_1987">[15]Global!#REF!</definedName>
    <definedName name="total_airline_load_factor_1988" localSheetId="4">[15]Global!#REF!</definedName>
    <definedName name="total_airline_load_factor_1988" localSheetId="17">[15]Global!#REF!</definedName>
    <definedName name="total_airline_load_factor_1988" localSheetId="5">[15]Global!#REF!</definedName>
    <definedName name="total_airline_load_factor_1988" localSheetId="9">[15]Global!#REF!</definedName>
    <definedName name="total_airline_load_factor_1988" localSheetId="2">[15]Global!#REF!</definedName>
    <definedName name="total_airline_load_factor_1988" localSheetId="23">[15]Global!#REF!</definedName>
    <definedName name="total_airline_load_factor_1988">[15]Global!#REF!</definedName>
    <definedName name="total_airline_load_factor_1989" localSheetId="4">[15]Global!#REF!</definedName>
    <definedName name="total_airline_load_factor_1989" localSheetId="17">[15]Global!#REF!</definedName>
    <definedName name="total_airline_load_factor_1989" localSheetId="5">[15]Global!#REF!</definedName>
    <definedName name="total_airline_load_factor_1989" localSheetId="9">[15]Global!#REF!</definedName>
    <definedName name="total_airline_load_factor_1989" localSheetId="2">[15]Global!#REF!</definedName>
    <definedName name="total_airline_load_factor_1989" localSheetId="23">[15]Global!#REF!</definedName>
    <definedName name="total_airline_load_factor_1989">[15]Global!#REF!</definedName>
    <definedName name="total_airline_load_factor_1990" localSheetId="4">[15]Global!#REF!</definedName>
    <definedName name="total_airline_load_factor_1990" localSheetId="17">[15]Global!#REF!</definedName>
    <definedName name="total_airline_load_factor_1990" localSheetId="5">[15]Global!#REF!</definedName>
    <definedName name="total_airline_load_factor_1990" localSheetId="9">[15]Global!#REF!</definedName>
    <definedName name="total_airline_load_factor_1990" localSheetId="2">[15]Global!#REF!</definedName>
    <definedName name="total_airline_load_factor_1990" localSheetId="23">[15]Global!#REF!</definedName>
    <definedName name="total_airline_load_factor_1990">[15]Global!#REF!</definedName>
    <definedName name="total_airline_load_factor_1991" localSheetId="4">[15]Global!#REF!</definedName>
    <definedName name="total_airline_load_factor_1991" localSheetId="17">[15]Global!#REF!</definedName>
    <definedName name="total_airline_load_factor_1991" localSheetId="5">[15]Global!#REF!</definedName>
    <definedName name="total_airline_load_factor_1991" localSheetId="9">[15]Global!#REF!</definedName>
    <definedName name="total_airline_load_factor_1991" localSheetId="2">[15]Global!#REF!</definedName>
    <definedName name="total_airline_load_factor_1991" localSheetId="23">[15]Global!#REF!</definedName>
    <definedName name="total_airline_load_factor_1991">[15]Global!#REF!</definedName>
    <definedName name="total_airline_load_factor_1992" localSheetId="4">[15]Global!#REF!</definedName>
    <definedName name="total_airline_load_factor_1992" localSheetId="17">[15]Global!#REF!</definedName>
    <definedName name="total_airline_load_factor_1992" localSheetId="5">[15]Global!#REF!</definedName>
    <definedName name="total_airline_load_factor_1992" localSheetId="9">[15]Global!#REF!</definedName>
    <definedName name="total_airline_load_factor_1992" localSheetId="2">[15]Global!#REF!</definedName>
    <definedName name="total_airline_load_factor_1992" localSheetId="23">[15]Global!#REF!</definedName>
    <definedName name="total_airline_load_factor_1992">[15]Global!#REF!</definedName>
    <definedName name="total_airline_load_factor_1993" localSheetId="4">[15]Global!#REF!</definedName>
    <definedName name="total_airline_load_factor_1993" localSheetId="17">[15]Global!#REF!</definedName>
    <definedName name="total_airline_load_factor_1993" localSheetId="5">[15]Global!#REF!</definedName>
    <definedName name="total_airline_load_factor_1993" localSheetId="9">[15]Global!#REF!</definedName>
    <definedName name="total_airline_load_factor_1993" localSheetId="2">[15]Global!#REF!</definedName>
    <definedName name="total_airline_load_factor_1993" localSheetId="23">[15]Global!#REF!</definedName>
    <definedName name="total_airline_load_factor_1993">[15]Global!#REF!</definedName>
    <definedName name="total_airline_load_factor_1994" localSheetId="4">[15]Global!#REF!</definedName>
    <definedName name="total_airline_load_factor_1994" localSheetId="17">[15]Global!#REF!</definedName>
    <definedName name="total_airline_load_factor_1994" localSheetId="5">[15]Global!#REF!</definedName>
    <definedName name="total_airline_load_factor_1994" localSheetId="9">[15]Global!#REF!</definedName>
    <definedName name="total_airline_load_factor_1994" localSheetId="2">[15]Global!#REF!</definedName>
    <definedName name="total_airline_load_factor_1994" localSheetId="23">[15]Global!#REF!</definedName>
    <definedName name="total_airline_load_factor_1994">[15]Global!#REF!</definedName>
    <definedName name="total_airline_load_factor_1995" localSheetId="4">[15]Global!#REF!</definedName>
    <definedName name="total_airline_load_factor_1995" localSheetId="17">[15]Global!#REF!</definedName>
    <definedName name="total_airline_load_factor_1995" localSheetId="5">[15]Global!#REF!</definedName>
    <definedName name="total_airline_load_factor_1995" localSheetId="9">[15]Global!#REF!</definedName>
    <definedName name="total_airline_load_factor_1995" localSheetId="2">[15]Global!#REF!</definedName>
    <definedName name="total_airline_load_factor_1995" localSheetId="23">[15]Global!#REF!</definedName>
    <definedName name="total_airline_load_factor_1995">[15]Global!#REF!</definedName>
    <definedName name="total_airline_load_factor_1996" localSheetId="4">[15]Global!#REF!</definedName>
    <definedName name="total_airline_load_factor_1996" localSheetId="17">[15]Global!#REF!</definedName>
    <definedName name="total_airline_load_factor_1996" localSheetId="5">[15]Global!#REF!</definedName>
    <definedName name="total_airline_load_factor_1996" localSheetId="9">[15]Global!#REF!</definedName>
    <definedName name="total_airline_load_factor_1996" localSheetId="2">[15]Global!#REF!</definedName>
    <definedName name="total_airline_load_factor_1996" localSheetId="23">[15]Global!#REF!</definedName>
    <definedName name="total_airline_load_factor_1996">[15]Global!#REF!</definedName>
    <definedName name="total_airline_load_factor_1997" localSheetId="4">[15]Global!#REF!</definedName>
    <definedName name="total_airline_load_factor_1997" localSheetId="17">[15]Global!#REF!</definedName>
    <definedName name="total_airline_load_factor_1997" localSheetId="5">[15]Global!#REF!</definedName>
    <definedName name="total_airline_load_factor_1997" localSheetId="9">[15]Global!#REF!</definedName>
    <definedName name="total_airline_load_factor_1997" localSheetId="2">[15]Global!#REF!</definedName>
    <definedName name="total_airline_load_factor_1997" localSheetId="23">[15]Global!#REF!</definedName>
    <definedName name="total_airline_load_factor_1997">[15]Global!#REF!</definedName>
    <definedName name="total_airline_load_factor_1998" localSheetId="4">[15]Global!#REF!</definedName>
    <definedName name="total_airline_load_factor_1998" localSheetId="17">[15]Global!#REF!</definedName>
    <definedName name="total_airline_load_factor_1998" localSheetId="5">[15]Global!#REF!</definedName>
    <definedName name="total_airline_load_factor_1998" localSheetId="9">[15]Global!#REF!</definedName>
    <definedName name="total_airline_load_factor_1998" localSheetId="2">[15]Global!#REF!</definedName>
    <definedName name="total_airline_load_factor_1998" localSheetId="23">[15]Global!#REF!</definedName>
    <definedName name="total_airline_load_factor_1998">[15]Global!#REF!</definedName>
    <definedName name="total_airline_load_factor_1999" localSheetId="4">[15]Global!#REF!</definedName>
    <definedName name="total_airline_load_factor_1999" localSheetId="17">[15]Global!#REF!</definedName>
    <definedName name="total_airline_load_factor_1999" localSheetId="5">[15]Global!#REF!</definedName>
    <definedName name="total_airline_load_factor_1999" localSheetId="9">[15]Global!#REF!</definedName>
    <definedName name="total_airline_load_factor_1999" localSheetId="2">[15]Global!#REF!</definedName>
    <definedName name="total_airline_load_factor_1999" localSheetId="23">[15]Global!#REF!</definedName>
    <definedName name="total_airline_load_factor_1999">[15]Global!#REF!</definedName>
    <definedName name="total_airline_load_factor_2000" localSheetId="4">[15]Global!#REF!</definedName>
    <definedName name="total_airline_load_factor_2000" localSheetId="17">[15]Global!#REF!</definedName>
    <definedName name="total_airline_load_factor_2000" localSheetId="5">[15]Global!#REF!</definedName>
    <definedName name="total_airline_load_factor_2000" localSheetId="9">[15]Global!#REF!</definedName>
    <definedName name="total_airline_load_factor_2000" localSheetId="2">[15]Global!#REF!</definedName>
    <definedName name="total_airline_load_factor_2000" localSheetId="23">[15]Global!#REF!</definedName>
    <definedName name="total_airline_load_factor_2000">[15]Global!#REF!</definedName>
    <definedName name="total_airline_load_factor_2001" localSheetId="4">[15]Global!#REF!</definedName>
    <definedName name="total_airline_load_factor_2001" localSheetId="17">[15]Global!#REF!</definedName>
    <definedName name="total_airline_load_factor_2001" localSheetId="5">[15]Global!#REF!</definedName>
    <definedName name="total_airline_load_factor_2001" localSheetId="9">[15]Global!#REF!</definedName>
    <definedName name="total_airline_load_factor_2001" localSheetId="2">[15]Global!#REF!</definedName>
    <definedName name="total_airline_load_factor_2001" localSheetId="23">[15]Global!#REF!</definedName>
    <definedName name="total_airline_load_factor_2001">[15]Global!#REF!</definedName>
    <definedName name="total_airline_load_factor_2002" localSheetId="4">[15]Global!#REF!</definedName>
    <definedName name="total_airline_load_factor_2002" localSheetId="17">[15]Global!#REF!</definedName>
    <definedName name="total_airline_load_factor_2002" localSheetId="5">[15]Global!#REF!</definedName>
    <definedName name="total_airline_load_factor_2002" localSheetId="9">[15]Global!#REF!</definedName>
    <definedName name="total_airline_load_factor_2002" localSheetId="2">[15]Global!#REF!</definedName>
    <definedName name="total_airline_load_factor_2002" localSheetId="23">[15]Global!#REF!</definedName>
    <definedName name="total_airline_load_factor_2002">[15]Global!#REF!</definedName>
    <definedName name="total_airline_load_factor_2003" localSheetId="4">[15]Global!#REF!</definedName>
    <definedName name="total_airline_load_factor_2003" localSheetId="17">[15]Global!#REF!</definedName>
    <definedName name="total_airline_load_factor_2003" localSheetId="5">[15]Global!#REF!</definedName>
    <definedName name="total_airline_load_factor_2003" localSheetId="9">[15]Global!#REF!</definedName>
    <definedName name="total_airline_load_factor_2003" localSheetId="2">[15]Global!#REF!</definedName>
    <definedName name="total_airline_load_factor_2003" localSheetId="23">[15]Global!#REF!</definedName>
    <definedName name="total_airline_load_factor_2003">[15]Global!#REF!</definedName>
    <definedName name="total_airline_load_factor_2004" localSheetId="4">[15]Global!#REF!</definedName>
    <definedName name="total_airline_load_factor_2004" localSheetId="17">[15]Global!#REF!</definedName>
    <definedName name="total_airline_load_factor_2004" localSheetId="5">[15]Global!#REF!</definedName>
    <definedName name="total_airline_load_factor_2004" localSheetId="9">[15]Global!#REF!</definedName>
    <definedName name="total_airline_load_factor_2004" localSheetId="2">[15]Global!#REF!</definedName>
    <definedName name="total_airline_load_factor_2004" localSheetId="23">[15]Global!#REF!</definedName>
    <definedName name="total_airline_load_factor_2004">[15]Global!#REF!</definedName>
    <definedName name="total_airline_load_factor_2005" localSheetId="4">[15]Global!#REF!</definedName>
    <definedName name="total_airline_load_factor_2005" localSheetId="17">[15]Global!#REF!</definedName>
    <definedName name="total_airline_load_factor_2005" localSheetId="5">[15]Global!#REF!</definedName>
    <definedName name="total_airline_load_factor_2005" localSheetId="9">[15]Global!#REF!</definedName>
    <definedName name="total_airline_load_factor_2005" localSheetId="2">[15]Global!#REF!</definedName>
    <definedName name="total_airline_load_factor_2005" localSheetId="23">[15]Global!#REF!</definedName>
    <definedName name="total_airline_load_factor_2005">[15]Global!#REF!</definedName>
    <definedName name="total_airline_load_factor_2006" localSheetId="4">[15]Global!#REF!</definedName>
    <definedName name="total_airline_load_factor_2006" localSheetId="17">[15]Global!#REF!</definedName>
    <definedName name="total_airline_load_factor_2006" localSheetId="5">[15]Global!#REF!</definedName>
    <definedName name="total_airline_load_factor_2006" localSheetId="9">[15]Global!#REF!</definedName>
    <definedName name="total_airline_load_factor_2006" localSheetId="2">[15]Global!#REF!</definedName>
    <definedName name="total_airline_load_factor_2006" localSheetId="23">[15]Global!#REF!</definedName>
    <definedName name="total_airline_load_factor_2006">[15]Global!#REF!</definedName>
    <definedName name="total_airline_load_factor_2007" localSheetId="4">[15]Global!#REF!</definedName>
    <definedName name="total_airline_load_factor_2007" localSheetId="17">[15]Global!#REF!</definedName>
    <definedName name="total_airline_load_factor_2007" localSheetId="5">[15]Global!#REF!</definedName>
    <definedName name="total_airline_load_factor_2007" localSheetId="9">[15]Global!#REF!</definedName>
    <definedName name="total_airline_load_factor_2007" localSheetId="2">[15]Global!#REF!</definedName>
    <definedName name="total_airline_load_factor_2007" localSheetId="23">[15]Global!#REF!</definedName>
    <definedName name="total_airline_load_factor_2007">[15]Global!#REF!</definedName>
    <definedName name="total_airline_load_factor_2008" localSheetId="4">[15]Global!#REF!</definedName>
    <definedName name="total_airline_load_factor_2008" localSheetId="17">[15]Global!#REF!</definedName>
    <definedName name="total_airline_load_factor_2008" localSheetId="5">[15]Global!#REF!</definedName>
    <definedName name="total_airline_load_factor_2008" localSheetId="9">[15]Global!#REF!</definedName>
    <definedName name="total_airline_load_factor_2008" localSheetId="2">[15]Global!#REF!</definedName>
    <definedName name="total_airline_load_factor_2008" localSheetId="23">[15]Global!#REF!</definedName>
    <definedName name="total_airline_load_factor_2008">[15]Global!#REF!</definedName>
    <definedName name="total_airline_load_factor_2009" localSheetId="4">[15]Global!#REF!</definedName>
    <definedName name="total_airline_load_factor_2009" localSheetId="17">[15]Global!#REF!</definedName>
    <definedName name="total_airline_load_factor_2009" localSheetId="5">[15]Global!#REF!</definedName>
    <definedName name="total_airline_load_factor_2009" localSheetId="9">[15]Global!#REF!</definedName>
    <definedName name="total_airline_load_factor_2009" localSheetId="2">[15]Global!#REF!</definedName>
    <definedName name="total_airline_load_factor_2009" localSheetId="23">[15]Global!#REF!</definedName>
    <definedName name="total_airline_load_factor_2009">[15]Global!#REF!</definedName>
    <definedName name="total_airline_load_factor_2010" localSheetId="4">[15]Global!#REF!</definedName>
    <definedName name="total_airline_load_factor_2010" localSheetId="17">[15]Global!#REF!</definedName>
    <definedName name="total_airline_load_factor_2010" localSheetId="5">[15]Global!#REF!</definedName>
    <definedName name="total_airline_load_factor_2010" localSheetId="9">[15]Global!#REF!</definedName>
    <definedName name="total_airline_load_factor_2010" localSheetId="2">[15]Global!#REF!</definedName>
    <definedName name="total_airline_load_factor_2010" localSheetId="23">[15]Global!#REF!</definedName>
    <definedName name="total_airline_load_factor_2010">[15]Global!#REF!</definedName>
    <definedName name="total_airline_load_factor_comm" localSheetId="4">[15]Global!#REF!</definedName>
    <definedName name="total_airline_load_factor_comm" localSheetId="17">[15]Global!#REF!</definedName>
    <definedName name="total_airline_load_factor_comm" localSheetId="5">[15]Global!#REF!</definedName>
    <definedName name="total_airline_load_factor_comm" localSheetId="9">[15]Global!#REF!</definedName>
    <definedName name="total_airline_load_factor_comm" localSheetId="2">[15]Global!#REF!</definedName>
    <definedName name="total_airline_load_factor_comm" localSheetId="23">[15]Global!#REF!</definedName>
    <definedName name="total_airline_load_factor_comm">[15]Global!#REF!</definedName>
    <definedName name="total_airline_traffic_RPK_1985" localSheetId="4">[15]Global!#REF!</definedName>
    <definedName name="total_airline_traffic_RPK_1985" localSheetId="17">[15]Global!#REF!</definedName>
    <definedName name="total_airline_traffic_RPK_1985" localSheetId="5">[15]Global!#REF!</definedName>
    <definedName name="total_airline_traffic_RPK_1985" localSheetId="9">[15]Global!#REF!</definedName>
    <definedName name="total_airline_traffic_RPK_1985" localSheetId="2">[15]Global!#REF!</definedName>
    <definedName name="total_airline_traffic_RPK_1985" localSheetId="23">[15]Global!#REF!</definedName>
    <definedName name="total_airline_traffic_RPK_1985">[15]Global!#REF!</definedName>
    <definedName name="total_airline_traffic_RPK_1986" localSheetId="4">[15]Global!#REF!</definedName>
    <definedName name="total_airline_traffic_RPK_1986" localSheetId="17">[15]Global!#REF!</definedName>
    <definedName name="total_airline_traffic_RPK_1986" localSheetId="5">[15]Global!#REF!</definedName>
    <definedName name="total_airline_traffic_RPK_1986" localSheetId="9">[15]Global!#REF!</definedName>
    <definedName name="total_airline_traffic_RPK_1986" localSheetId="2">[15]Global!#REF!</definedName>
    <definedName name="total_airline_traffic_RPK_1986" localSheetId="23">[15]Global!#REF!</definedName>
    <definedName name="total_airline_traffic_RPK_1986">[15]Global!#REF!</definedName>
    <definedName name="total_airline_traffic_RPK_1987" localSheetId="4">[15]Global!#REF!</definedName>
    <definedName name="total_airline_traffic_RPK_1987" localSheetId="17">[15]Global!#REF!</definedName>
    <definedName name="total_airline_traffic_RPK_1987" localSheetId="5">[15]Global!#REF!</definedName>
    <definedName name="total_airline_traffic_RPK_1987" localSheetId="9">[15]Global!#REF!</definedName>
    <definedName name="total_airline_traffic_RPK_1987" localSheetId="2">[15]Global!#REF!</definedName>
    <definedName name="total_airline_traffic_RPK_1987" localSheetId="23">[15]Global!#REF!</definedName>
    <definedName name="total_airline_traffic_RPK_1987">[15]Global!#REF!</definedName>
    <definedName name="total_airline_traffic_RPK_1988" localSheetId="4">[15]Global!#REF!</definedName>
    <definedName name="total_airline_traffic_RPK_1988" localSheetId="17">[15]Global!#REF!</definedName>
    <definedName name="total_airline_traffic_RPK_1988" localSheetId="5">[15]Global!#REF!</definedName>
    <definedName name="total_airline_traffic_RPK_1988" localSheetId="9">[15]Global!#REF!</definedName>
    <definedName name="total_airline_traffic_RPK_1988" localSheetId="2">[15]Global!#REF!</definedName>
    <definedName name="total_airline_traffic_RPK_1988" localSheetId="23">[15]Global!#REF!</definedName>
    <definedName name="total_airline_traffic_RPK_1988">[15]Global!#REF!</definedName>
    <definedName name="total_airline_traffic_RPK_1989" localSheetId="4">[15]Global!#REF!</definedName>
    <definedName name="total_airline_traffic_RPK_1989" localSheetId="17">[15]Global!#REF!</definedName>
    <definedName name="total_airline_traffic_RPK_1989" localSheetId="5">[15]Global!#REF!</definedName>
    <definedName name="total_airline_traffic_RPK_1989" localSheetId="9">[15]Global!#REF!</definedName>
    <definedName name="total_airline_traffic_RPK_1989" localSheetId="2">[15]Global!#REF!</definedName>
    <definedName name="total_airline_traffic_RPK_1989" localSheetId="23">[15]Global!#REF!</definedName>
    <definedName name="total_airline_traffic_RPK_1989">[15]Global!#REF!</definedName>
    <definedName name="total_airline_traffic_RPK_1990" localSheetId="4">[15]Global!#REF!</definedName>
    <definedName name="total_airline_traffic_RPK_1990" localSheetId="17">[15]Global!#REF!</definedName>
    <definedName name="total_airline_traffic_RPK_1990" localSheetId="5">[15]Global!#REF!</definedName>
    <definedName name="total_airline_traffic_RPK_1990" localSheetId="9">[15]Global!#REF!</definedName>
    <definedName name="total_airline_traffic_RPK_1990" localSheetId="2">[15]Global!#REF!</definedName>
    <definedName name="total_airline_traffic_RPK_1990" localSheetId="23">[15]Global!#REF!</definedName>
    <definedName name="total_airline_traffic_RPK_1990">[15]Global!#REF!</definedName>
    <definedName name="total_airline_traffic_RPK_1991" localSheetId="4">[15]Global!#REF!</definedName>
    <definedName name="total_airline_traffic_RPK_1991" localSheetId="17">[15]Global!#REF!</definedName>
    <definedName name="total_airline_traffic_RPK_1991" localSheetId="5">[15]Global!#REF!</definedName>
    <definedName name="total_airline_traffic_RPK_1991" localSheetId="9">[15]Global!#REF!</definedName>
    <definedName name="total_airline_traffic_RPK_1991" localSheetId="2">[15]Global!#REF!</definedName>
    <definedName name="total_airline_traffic_RPK_1991" localSheetId="23">[15]Global!#REF!</definedName>
    <definedName name="total_airline_traffic_RPK_1991">[15]Global!#REF!</definedName>
    <definedName name="total_airline_traffic_RPK_1992" localSheetId="4">[15]Global!#REF!</definedName>
    <definedName name="total_airline_traffic_RPK_1992" localSheetId="17">[15]Global!#REF!</definedName>
    <definedName name="total_airline_traffic_RPK_1992" localSheetId="5">[15]Global!#REF!</definedName>
    <definedName name="total_airline_traffic_RPK_1992" localSheetId="9">[15]Global!#REF!</definedName>
    <definedName name="total_airline_traffic_RPK_1992" localSheetId="2">[15]Global!#REF!</definedName>
    <definedName name="total_airline_traffic_RPK_1992" localSheetId="23">[15]Global!#REF!</definedName>
    <definedName name="total_airline_traffic_RPK_1992">[15]Global!#REF!</definedName>
    <definedName name="total_airline_traffic_RPK_1993" localSheetId="4">[15]Global!#REF!</definedName>
    <definedName name="total_airline_traffic_RPK_1993" localSheetId="17">[15]Global!#REF!</definedName>
    <definedName name="total_airline_traffic_RPK_1993" localSheetId="5">[15]Global!#REF!</definedName>
    <definedName name="total_airline_traffic_RPK_1993" localSheetId="9">[15]Global!#REF!</definedName>
    <definedName name="total_airline_traffic_RPK_1993" localSheetId="2">[15]Global!#REF!</definedName>
    <definedName name="total_airline_traffic_RPK_1993" localSheetId="23">[15]Global!#REF!</definedName>
    <definedName name="total_airline_traffic_RPK_1993">[15]Global!#REF!</definedName>
    <definedName name="total_airline_traffic_RPK_1994" localSheetId="4">[15]Global!#REF!</definedName>
    <definedName name="total_airline_traffic_RPK_1994" localSheetId="17">[15]Global!#REF!</definedName>
    <definedName name="total_airline_traffic_RPK_1994" localSheetId="5">[15]Global!#REF!</definedName>
    <definedName name="total_airline_traffic_RPK_1994" localSheetId="9">[15]Global!#REF!</definedName>
    <definedName name="total_airline_traffic_RPK_1994" localSheetId="2">[15]Global!#REF!</definedName>
    <definedName name="total_airline_traffic_RPK_1994" localSheetId="23">[15]Global!#REF!</definedName>
    <definedName name="total_airline_traffic_RPK_1994">[15]Global!#REF!</definedName>
    <definedName name="total_airline_traffic_RPK_1995" localSheetId="4">[15]Global!#REF!</definedName>
    <definedName name="total_airline_traffic_RPK_1995" localSheetId="17">[15]Global!#REF!</definedName>
    <definedName name="total_airline_traffic_RPK_1995" localSheetId="5">[15]Global!#REF!</definedName>
    <definedName name="total_airline_traffic_RPK_1995" localSheetId="9">[15]Global!#REF!</definedName>
    <definedName name="total_airline_traffic_RPK_1995" localSheetId="2">[15]Global!#REF!</definedName>
    <definedName name="total_airline_traffic_RPK_1995" localSheetId="23">[15]Global!#REF!</definedName>
    <definedName name="total_airline_traffic_RPK_1995">[15]Global!#REF!</definedName>
    <definedName name="total_airline_traffic_RPK_1996" localSheetId="4">[15]Global!#REF!</definedName>
    <definedName name="total_airline_traffic_RPK_1996" localSheetId="17">[15]Global!#REF!</definedName>
    <definedName name="total_airline_traffic_RPK_1996" localSheetId="5">[15]Global!#REF!</definedName>
    <definedName name="total_airline_traffic_RPK_1996" localSheetId="9">[15]Global!#REF!</definedName>
    <definedName name="total_airline_traffic_RPK_1996" localSheetId="2">[15]Global!#REF!</definedName>
    <definedName name="total_airline_traffic_RPK_1996" localSheetId="23">[15]Global!#REF!</definedName>
    <definedName name="total_airline_traffic_RPK_1996">[15]Global!#REF!</definedName>
    <definedName name="total_airline_traffic_RPK_1997" localSheetId="4">[15]Global!#REF!</definedName>
    <definedName name="total_airline_traffic_RPK_1997" localSheetId="17">[15]Global!#REF!</definedName>
    <definedName name="total_airline_traffic_RPK_1997" localSheetId="5">[15]Global!#REF!</definedName>
    <definedName name="total_airline_traffic_RPK_1997" localSheetId="9">[15]Global!#REF!</definedName>
    <definedName name="total_airline_traffic_RPK_1997" localSheetId="2">[15]Global!#REF!</definedName>
    <definedName name="total_airline_traffic_RPK_1997" localSheetId="23">[15]Global!#REF!</definedName>
    <definedName name="total_airline_traffic_RPK_1997">[15]Global!#REF!</definedName>
    <definedName name="total_airline_traffic_RPK_1998" localSheetId="4">[15]Global!#REF!</definedName>
    <definedName name="total_airline_traffic_RPK_1998" localSheetId="17">[15]Global!#REF!</definedName>
    <definedName name="total_airline_traffic_RPK_1998" localSheetId="5">[15]Global!#REF!</definedName>
    <definedName name="total_airline_traffic_RPK_1998" localSheetId="9">[15]Global!#REF!</definedName>
    <definedName name="total_airline_traffic_RPK_1998" localSheetId="2">[15]Global!#REF!</definedName>
    <definedName name="total_airline_traffic_RPK_1998" localSheetId="23">[15]Global!#REF!</definedName>
    <definedName name="total_airline_traffic_RPK_1998">[15]Global!#REF!</definedName>
    <definedName name="total_airline_traffic_RPK_1999" localSheetId="4">[15]Global!#REF!</definedName>
    <definedName name="total_airline_traffic_RPK_1999" localSheetId="17">[15]Global!#REF!</definedName>
    <definedName name="total_airline_traffic_RPK_1999" localSheetId="5">[15]Global!#REF!</definedName>
    <definedName name="total_airline_traffic_RPK_1999" localSheetId="9">[15]Global!#REF!</definedName>
    <definedName name="total_airline_traffic_RPK_1999" localSheetId="2">[15]Global!#REF!</definedName>
    <definedName name="total_airline_traffic_RPK_1999" localSheetId="23">[15]Global!#REF!</definedName>
    <definedName name="total_airline_traffic_RPK_1999">[15]Global!#REF!</definedName>
    <definedName name="total_airline_traffic_RPK_2000" localSheetId="4">[15]Global!#REF!</definedName>
    <definedName name="total_airline_traffic_RPK_2000" localSheetId="17">[15]Global!#REF!</definedName>
    <definedName name="total_airline_traffic_RPK_2000" localSheetId="5">[15]Global!#REF!</definedName>
    <definedName name="total_airline_traffic_RPK_2000" localSheetId="9">[15]Global!#REF!</definedName>
    <definedName name="total_airline_traffic_RPK_2000" localSheetId="2">[15]Global!#REF!</definedName>
    <definedName name="total_airline_traffic_RPK_2000" localSheetId="23">[15]Global!#REF!</definedName>
    <definedName name="total_airline_traffic_RPK_2000">[15]Global!#REF!</definedName>
    <definedName name="total_airline_traffic_RPK_2001" localSheetId="4">[15]Global!#REF!</definedName>
    <definedName name="total_airline_traffic_RPK_2001" localSheetId="17">[15]Global!#REF!</definedName>
    <definedName name="total_airline_traffic_RPK_2001" localSheetId="5">[15]Global!#REF!</definedName>
    <definedName name="total_airline_traffic_RPK_2001" localSheetId="9">[15]Global!#REF!</definedName>
    <definedName name="total_airline_traffic_RPK_2001" localSheetId="2">[15]Global!#REF!</definedName>
    <definedName name="total_airline_traffic_RPK_2001" localSheetId="23">[15]Global!#REF!</definedName>
    <definedName name="total_airline_traffic_RPK_2001">[15]Global!#REF!</definedName>
    <definedName name="total_airline_traffic_RPK_2002" localSheetId="4">[15]Global!#REF!</definedName>
    <definedName name="total_airline_traffic_RPK_2002" localSheetId="17">[15]Global!#REF!</definedName>
    <definedName name="total_airline_traffic_RPK_2002" localSheetId="5">[15]Global!#REF!</definedName>
    <definedName name="total_airline_traffic_RPK_2002" localSheetId="9">[15]Global!#REF!</definedName>
    <definedName name="total_airline_traffic_RPK_2002" localSheetId="2">[15]Global!#REF!</definedName>
    <definedName name="total_airline_traffic_RPK_2002" localSheetId="23">[15]Global!#REF!</definedName>
    <definedName name="total_airline_traffic_RPK_2002">[15]Global!#REF!</definedName>
    <definedName name="total_airline_traffic_RPK_2003" localSheetId="4">[15]Global!#REF!</definedName>
    <definedName name="total_airline_traffic_RPK_2003" localSheetId="17">[15]Global!#REF!</definedName>
    <definedName name="total_airline_traffic_RPK_2003" localSheetId="5">[15]Global!#REF!</definedName>
    <definedName name="total_airline_traffic_RPK_2003" localSheetId="9">[15]Global!#REF!</definedName>
    <definedName name="total_airline_traffic_RPK_2003" localSheetId="2">[15]Global!#REF!</definedName>
    <definedName name="total_airline_traffic_RPK_2003" localSheetId="23">[15]Global!#REF!</definedName>
    <definedName name="total_airline_traffic_RPK_2003">[15]Global!#REF!</definedName>
    <definedName name="total_airline_traffic_RPK_2004" localSheetId="4">[15]Global!#REF!</definedName>
    <definedName name="total_airline_traffic_RPK_2004" localSheetId="17">[15]Global!#REF!</definedName>
    <definedName name="total_airline_traffic_RPK_2004" localSheetId="5">[15]Global!#REF!</definedName>
    <definedName name="total_airline_traffic_RPK_2004" localSheetId="9">[15]Global!#REF!</definedName>
    <definedName name="total_airline_traffic_RPK_2004" localSheetId="2">[15]Global!#REF!</definedName>
    <definedName name="total_airline_traffic_RPK_2004" localSheetId="23">[15]Global!#REF!</definedName>
    <definedName name="total_airline_traffic_RPK_2004">[15]Global!#REF!</definedName>
    <definedName name="total_airline_traffic_RPK_2005" localSheetId="4">[15]Global!#REF!</definedName>
    <definedName name="total_airline_traffic_RPK_2005" localSheetId="17">[15]Global!#REF!</definedName>
    <definedName name="total_airline_traffic_RPK_2005" localSheetId="5">[15]Global!#REF!</definedName>
    <definedName name="total_airline_traffic_RPK_2005" localSheetId="9">[15]Global!#REF!</definedName>
    <definedName name="total_airline_traffic_RPK_2005" localSheetId="2">[15]Global!#REF!</definedName>
    <definedName name="total_airline_traffic_RPK_2005" localSheetId="23">[15]Global!#REF!</definedName>
    <definedName name="total_airline_traffic_RPK_2005">[15]Global!#REF!</definedName>
    <definedName name="total_airline_traffic_RPK_2006" localSheetId="4">[15]Global!#REF!</definedName>
    <definedName name="total_airline_traffic_RPK_2006" localSheetId="17">[15]Global!#REF!</definedName>
    <definedName name="total_airline_traffic_RPK_2006" localSheetId="5">[15]Global!#REF!</definedName>
    <definedName name="total_airline_traffic_RPK_2006" localSheetId="9">[15]Global!#REF!</definedName>
    <definedName name="total_airline_traffic_RPK_2006" localSheetId="2">[15]Global!#REF!</definedName>
    <definedName name="total_airline_traffic_RPK_2006" localSheetId="23">[15]Global!#REF!</definedName>
    <definedName name="total_airline_traffic_RPK_2006">[15]Global!#REF!</definedName>
    <definedName name="total_airline_traffic_RPK_2007" localSheetId="4">[15]Global!#REF!</definedName>
    <definedName name="total_airline_traffic_RPK_2007" localSheetId="17">[15]Global!#REF!</definedName>
    <definedName name="total_airline_traffic_RPK_2007" localSheetId="5">[15]Global!#REF!</definedName>
    <definedName name="total_airline_traffic_RPK_2007" localSheetId="9">[15]Global!#REF!</definedName>
    <definedName name="total_airline_traffic_RPK_2007" localSheetId="2">[15]Global!#REF!</definedName>
    <definedName name="total_airline_traffic_RPK_2007" localSheetId="23">[15]Global!#REF!</definedName>
    <definedName name="total_airline_traffic_RPK_2007">[15]Global!#REF!</definedName>
    <definedName name="total_airline_traffic_RPK_2008" localSheetId="4">[15]Global!#REF!</definedName>
    <definedName name="total_airline_traffic_RPK_2008" localSheetId="17">[15]Global!#REF!</definedName>
    <definedName name="total_airline_traffic_RPK_2008" localSheetId="5">[15]Global!#REF!</definedName>
    <definedName name="total_airline_traffic_RPK_2008" localSheetId="9">[15]Global!#REF!</definedName>
    <definedName name="total_airline_traffic_RPK_2008" localSheetId="2">[15]Global!#REF!</definedName>
    <definedName name="total_airline_traffic_RPK_2008" localSheetId="23">[15]Global!#REF!</definedName>
    <definedName name="total_airline_traffic_RPK_2008">[15]Global!#REF!</definedName>
    <definedName name="total_airline_traffic_RPK_2009" localSheetId="4">[15]Global!#REF!</definedName>
    <definedName name="total_airline_traffic_RPK_2009" localSheetId="17">[15]Global!#REF!</definedName>
    <definedName name="total_airline_traffic_RPK_2009" localSheetId="5">[15]Global!#REF!</definedName>
    <definedName name="total_airline_traffic_RPK_2009" localSheetId="9">[15]Global!#REF!</definedName>
    <definedName name="total_airline_traffic_RPK_2009" localSheetId="2">[15]Global!#REF!</definedName>
    <definedName name="total_airline_traffic_RPK_2009" localSheetId="23">[15]Global!#REF!</definedName>
    <definedName name="total_airline_traffic_RPK_2009">[15]Global!#REF!</definedName>
    <definedName name="total_airline_traffic_RPK_2010" localSheetId="4">[15]Global!#REF!</definedName>
    <definedName name="total_airline_traffic_RPK_2010" localSheetId="17">[15]Global!#REF!</definedName>
    <definedName name="total_airline_traffic_RPK_2010" localSheetId="5">[15]Global!#REF!</definedName>
    <definedName name="total_airline_traffic_RPK_2010" localSheetId="9">[15]Global!#REF!</definedName>
    <definedName name="total_airline_traffic_RPK_2010" localSheetId="2">[15]Global!#REF!</definedName>
    <definedName name="total_airline_traffic_RPK_2010" localSheetId="23">[15]Global!#REF!</definedName>
    <definedName name="total_airline_traffic_RPK_2010">[15]Global!#REF!</definedName>
    <definedName name="total_airline_traffic_RPK_comm" localSheetId="4">[15]Global!#REF!</definedName>
    <definedName name="total_airline_traffic_RPK_comm" localSheetId="17">[15]Global!#REF!</definedName>
    <definedName name="total_airline_traffic_RPK_comm" localSheetId="5">[15]Global!#REF!</definedName>
    <definedName name="total_airline_traffic_RPK_comm" localSheetId="9">[15]Global!#REF!</definedName>
    <definedName name="total_airline_traffic_RPK_comm" localSheetId="2">[15]Global!#REF!</definedName>
    <definedName name="total_airline_traffic_RPK_comm" localSheetId="23">[15]Global!#REF!</definedName>
    <definedName name="total_airline_traffic_RPK_comm">[15]Global!#REF!</definedName>
    <definedName name="total_airline_traffic_RTM_1985" localSheetId="4">[15]Global!#REF!</definedName>
    <definedName name="total_airline_traffic_RTM_1985" localSheetId="17">[15]Global!#REF!</definedName>
    <definedName name="total_airline_traffic_RTM_1985" localSheetId="5">[15]Global!#REF!</definedName>
    <definedName name="total_airline_traffic_RTM_1985" localSheetId="9">[15]Global!#REF!</definedName>
    <definedName name="total_airline_traffic_RTM_1985" localSheetId="2">[15]Global!#REF!</definedName>
    <definedName name="total_airline_traffic_RTM_1985" localSheetId="23">[15]Global!#REF!</definedName>
    <definedName name="total_airline_traffic_RTM_1985">[15]Global!#REF!</definedName>
    <definedName name="total_airline_traffic_RTM_1986" localSheetId="4">[15]Global!#REF!</definedName>
    <definedName name="total_airline_traffic_RTM_1986" localSheetId="17">[15]Global!#REF!</definedName>
    <definedName name="total_airline_traffic_RTM_1986" localSheetId="5">[15]Global!#REF!</definedName>
    <definedName name="total_airline_traffic_RTM_1986" localSheetId="9">[15]Global!#REF!</definedName>
    <definedName name="total_airline_traffic_RTM_1986" localSheetId="2">[15]Global!#REF!</definedName>
    <definedName name="total_airline_traffic_RTM_1986" localSheetId="23">[15]Global!#REF!</definedName>
    <definedName name="total_airline_traffic_RTM_1986">[15]Global!#REF!</definedName>
    <definedName name="total_airline_traffic_RTM_1987" localSheetId="4">[15]Global!#REF!</definedName>
    <definedName name="total_airline_traffic_RTM_1987" localSheetId="17">[15]Global!#REF!</definedName>
    <definedName name="total_airline_traffic_RTM_1987" localSheetId="5">[15]Global!#REF!</definedName>
    <definedName name="total_airline_traffic_RTM_1987" localSheetId="9">[15]Global!#REF!</definedName>
    <definedName name="total_airline_traffic_RTM_1987" localSheetId="2">[15]Global!#REF!</definedName>
    <definedName name="total_airline_traffic_RTM_1987" localSheetId="23">[15]Global!#REF!</definedName>
    <definedName name="total_airline_traffic_RTM_1987">[15]Global!#REF!</definedName>
    <definedName name="total_airline_traffic_RTM_1988" localSheetId="4">[15]Global!#REF!</definedName>
    <definedName name="total_airline_traffic_RTM_1988" localSheetId="17">[15]Global!#REF!</definedName>
    <definedName name="total_airline_traffic_RTM_1988" localSheetId="5">[15]Global!#REF!</definedName>
    <definedName name="total_airline_traffic_RTM_1988" localSheetId="9">[15]Global!#REF!</definedName>
    <definedName name="total_airline_traffic_RTM_1988" localSheetId="2">[15]Global!#REF!</definedName>
    <definedName name="total_airline_traffic_RTM_1988" localSheetId="23">[15]Global!#REF!</definedName>
    <definedName name="total_airline_traffic_RTM_1988">[15]Global!#REF!</definedName>
    <definedName name="total_airline_traffic_RTM_1989" localSheetId="4">[15]Global!#REF!</definedName>
    <definedName name="total_airline_traffic_RTM_1989" localSheetId="17">[15]Global!#REF!</definedName>
    <definedName name="total_airline_traffic_RTM_1989" localSheetId="5">[15]Global!#REF!</definedName>
    <definedName name="total_airline_traffic_RTM_1989" localSheetId="9">[15]Global!#REF!</definedName>
    <definedName name="total_airline_traffic_RTM_1989" localSheetId="2">[15]Global!#REF!</definedName>
    <definedName name="total_airline_traffic_RTM_1989" localSheetId="23">[15]Global!#REF!</definedName>
    <definedName name="total_airline_traffic_RTM_1989">[15]Global!#REF!</definedName>
    <definedName name="total_airline_traffic_RTM_1990" localSheetId="4">[15]Global!#REF!</definedName>
    <definedName name="total_airline_traffic_RTM_1990" localSheetId="17">[15]Global!#REF!</definedName>
    <definedName name="total_airline_traffic_RTM_1990" localSheetId="5">[15]Global!#REF!</definedName>
    <definedName name="total_airline_traffic_RTM_1990" localSheetId="9">[15]Global!#REF!</definedName>
    <definedName name="total_airline_traffic_RTM_1990" localSheetId="2">[15]Global!#REF!</definedName>
    <definedName name="total_airline_traffic_RTM_1990" localSheetId="23">[15]Global!#REF!</definedName>
    <definedName name="total_airline_traffic_RTM_1990">[15]Global!#REF!</definedName>
    <definedName name="total_airline_traffic_RTM_1991" localSheetId="4">[15]Global!#REF!</definedName>
    <definedName name="total_airline_traffic_RTM_1991" localSheetId="17">[15]Global!#REF!</definedName>
    <definedName name="total_airline_traffic_RTM_1991" localSheetId="5">[15]Global!#REF!</definedName>
    <definedName name="total_airline_traffic_RTM_1991" localSheetId="9">[15]Global!#REF!</definedName>
    <definedName name="total_airline_traffic_RTM_1991" localSheetId="2">[15]Global!#REF!</definedName>
    <definedName name="total_airline_traffic_RTM_1991" localSheetId="23">[15]Global!#REF!</definedName>
    <definedName name="total_airline_traffic_RTM_1991">[15]Global!#REF!</definedName>
    <definedName name="total_airline_traffic_RTM_1992" localSheetId="4">[15]Global!#REF!</definedName>
    <definedName name="total_airline_traffic_RTM_1992" localSheetId="17">[15]Global!#REF!</definedName>
    <definedName name="total_airline_traffic_RTM_1992" localSheetId="5">[15]Global!#REF!</definedName>
    <definedName name="total_airline_traffic_RTM_1992" localSheetId="9">[15]Global!#REF!</definedName>
    <definedName name="total_airline_traffic_RTM_1992" localSheetId="2">[15]Global!#REF!</definedName>
    <definedName name="total_airline_traffic_RTM_1992" localSheetId="23">[15]Global!#REF!</definedName>
    <definedName name="total_airline_traffic_RTM_1992">[15]Global!#REF!</definedName>
    <definedName name="total_airline_traffic_RTM_1993" localSheetId="4">[15]Global!#REF!</definedName>
    <definedName name="total_airline_traffic_RTM_1993" localSheetId="17">[15]Global!#REF!</definedName>
    <definedName name="total_airline_traffic_RTM_1993" localSheetId="5">[15]Global!#REF!</definedName>
    <definedName name="total_airline_traffic_RTM_1993" localSheetId="9">[15]Global!#REF!</definedName>
    <definedName name="total_airline_traffic_RTM_1993" localSheetId="2">[15]Global!#REF!</definedName>
    <definedName name="total_airline_traffic_RTM_1993" localSheetId="23">[15]Global!#REF!</definedName>
    <definedName name="total_airline_traffic_RTM_1993">[15]Global!#REF!</definedName>
    <definedName name="total_airline_traffic_RTM_1994" localSheetId="4">[15]Global!#REF!</definedName>
    <definedName name="total_airline_traffic_RTM_1994" localSheetId="17">[15]Global!#REF!</definedName>
    <definedName name="total_airline_traffic_RTM_1994" localSheetId="5">[15]Global!#REF!</definedName>
    <definedName name="total_airline_traffic_RTM_1994" localSheetId="9">[15]Global!#REF!</definedName>
    <definedName name="total_airline_traffic_RTM_1994" localSheetId="2">[15]Global!#REF!</definedName>
    <definedName name="total_airline_traffic_RTM_1994" localSheetId="23">[15]Global!#REF!</definedName>
    <definedName name="total_airline_traffic_RTM_1994">[15]Global!#REF!</definedName>
    <definedName name="total_airline_traffic_RTM_1995" localSheetId="4">[15]Global!#REF!</definedName>
    <definedName name="total_airline_traffic_RTM_1995" localSheetId="17">[15]Global!#REF!</definedName>
    <definedName name="total_airline_traffic_RTM_1995" localSheetId="5">[15]Global!#REF!</definedName>
    <definedName name="total_airline_traffic_RTM_1995" localSheetId="9">[15]Global!#REF!</definedName>
    <definedName name="total_airline_traffic_RTM_1995" localSheetId="2">[15]Global!#REF!</definedName>
    <definedName name="total_airline_traffic_RTM_1995" localSheetId="23">[15]Global!#REF!</definedName>
    <definedName name="total_airline_traffic_RTM_1995">[15]Global!#REF!</definedName>
    <definedName name="total_airline_traffic_RTM_1996" localSheetId="4">[15]Global!#REF!</definedName>
    <definedName name="total_airline_traffic_RTM_1996" localSheetId="17">[15]Global!#REF!</definedName>
    <definedName name="total_airline_traffic_RTM_1996" localSheetId="5">[15]Global!#REF!</definedName>
    <definedName name="total_airline_traffic_RTM_1996" localSheetId="9">[15]Global!#REF!</definedName>
    <definedName name="total_airline_traffic_RTM_1996" localSheetId="2">[15]Global!#REF!</definedName>
    <definedName name="total_airline_traffic_RTM_1996" localSheetId="23">[15]Global!#REF!</definedName>
    <definedName name="total_airline_traffic_RTM_1996">[15]Global!#REF!</definedName>
    <definedName name="total_airline_traffic_RTM_1997" localSheetId="4">[15]Global!#REF!</definedName>
    <definedName name="total_airline_traffic_RTM_1997" localSheetId="17">[15]Global!#REF!</definedName>
    <definedName name="total_airline_traffic_RTM_1997" localSheetId="5">[15]Global!#REF!</definedName>
    <definedName name="total_airline_traffic_RTM_1997" localSheetId="9">[15]Global!#REF!</definedName>
    <definedName name="total_airline_traffic_RTM_1997" localSheetId="2">[15]Global!#REF!</definedName>
    <definedName name="total_airline_traffic_RTM_1997" localSheetId="23">[15]Global!#REF!</definedName>
    <definedName name="total_airline_traffic_RTM_1997">[15]Global!#REF!</definedName>
    <definedName name="total_airline_traffic_RTM_1998" localSheetId="4">[15]Global!#REF!</definedName>
    <definedName name="total_airline_traffic_RTM_1998" localSheetId="17">[15]Global!#REF!</definedName>
    <definedName name="total_airline_traffic_RTM_1998" localSheetId="5">[15]Global!#REF!</definedName>
    <definedName name="total_airline_traffic_RTM_1998" localSheetId="9">[15]Global!#REF!</definedName>
    <definedName name="total_airline_traffic_RTM_1998" localSheetId="2">[15]Global!#REF!</definedName>
    <definedName name="total_airline_traffic_RTM_1998" localSheetId="23">[15]Global!#REF!</definedName>
    <definedName name="total_airline_traffic_RTM_1998">[15]Global!#REF!</definedName>
    <definedName name="total_airline_traffic_RTM_1999" localSheetId="4">[15]Global!#REF!</definedName>
    <definedName name="total_airline_traffic_RTM_1999" localSheetId="17">[15]Global!#REF!</definedName>
    <definedName name="total_airline_traffic_RTM_1999" localSheetId="5">[15]Global!#REF!</definedName>
    <definedName name="total_airline_traffic_RTM_1999" localSheetId="9">[15]Global!#REF!</definedName>
    <definedName name="total_airline_traffic_RTM_1999" localSheetId="2">[15]Global!#REF!</definedName>
    <definedName name="total_airline_traffic_RTM_1999" localSheetId="23">[15]Global!#REF!</definedName>
    <definedName name="total_airline_traffic_RTM_1999">[15]Global!#REF!</definedName>
    <definedName name="total_airline_traffic_RTM_2000" localSheetId="4">[15]Global!#REF!</definedName>
    <definedName name="total_airline_traffic_RTM_2000" localSheetId="17">[15]Global!#REF!</definedName>
    <definedName name="total_airline_traffic_RTM_2000" localSheetId="5">[15]Global!#REF!</definedName>
    <definedName name="total_airline_traffic_RTM_2000" localSheetId="9">[15]Global!#REF!</definedName>
    <definedName name="total_airline_traffic_RTM_2000" localSheetId="2">[15]Global!#REF!</definedName>
    <definedName name="total_airline_traffic_RTM_2000" localSheetId="23">[15]Global!#REF!</definedName>
    <definedName name="total_airline_traffic_RTM_2000">[15]Global!#REF!</definedName>
    <definedName name="total_airline_traffic_RTM_2001" localSheetId="4">[15]Global!#REF!</definedName>
    <definedName name="total_airline_traffic_RTM_2001" localSheetId="17">[15]Global!#REF!</definedName>
    <definedName name="total_airline_traffic_RTM_2001" localSheetId="5">[15]Global!#REF!</definedName>
    <definedName name="total_airline_traffic_RTM_2001" localSheetId="9">[15]Global!#REF!</definedName>
    <definedName name="total_airline_traffic_RTM_2001" localSheetId="2">[15]Global!#REF!</definedName>
    <definedName name="total_airline_traffic_RTM_2001" localSheetId="23">[15]Global!#REF!</definedName>
    <definedName name="total_airline_traffic_RTM_2001">[15]Global!#REF!</definedName>
    <definedName name="total_airline_traffic_RTM_2002" localSheetId="4">[15]Global!#REF!</definedName>
    <definedName name="total_airline_traffic_RTM_2002" localSheetId="17">[15]Global!#REF!</definedName>
    <definedName name="total_airline_traffic_RTM_2002" localSheetId="5">[15]Global!#REF!</definedName>
    <definedName name="total_airline_traffic_RTM_2002" localSheetId="9">[15]Global!#REF!</definedName>
    <definedName name="total_airline_traffic_RTM_2002" localSheetId="2">[15]Global!#REF!</definedName>
    <definedName name="total_airline_traffic_RTM_2002" localSheetId="23">[15]Global!#REF!</definedName>
    <definedName name="total_airline_traffic_RTM_2002">[15]Global!#REF!</definedName>
    <definedName name="total_airline_traffic_RTM_2003" localSheetId="4">[15]Global!#REF!</definedName>
    <definedName name="total_airline_traffic_RTM_2003" localSheetId="17">[15]Global!#REF!</definedName>
    <definedName name="total_airline_traffic_RTM_2003" localSheetId="5">[15]Global!#REF!</definedName>
    <definedName name="total_airline_traffic_RTM_2003" localSheetId="9">[15]Global!#REF!</definedName>
    <definedName name="total_airline_traffic_RTM_2003" localSheetId="2">[15]Global!#REF!</definedName>
    <definedName name="total_airline_traffic_RTM_2003" localSheetId="23">[15]Global!#REF!</definedName>
    <definedName name="total_airline_traffic_RTM_2003">[15]Global!#REF!</definedName>
    <definedName name="total_airline_traffic_RTM_2004" localSheetId="4">[15]Global!#REF!</definedName>
    <definedName name="total_airline_traffic_RTM_2004" localSheetId="17">[15]Global!#REF!</definedName>
    <definedName name="total_airline_traffic_RTM_2004" localSheetId="5">[15]Global!#REF!</definedName>
    <definedName name="total_airline_traffic_RTM_2004" localSheetId="9">[15]Global!#REF!</definedName>
    <definedName name="total_airline_traffic_RTM_2004" localSheetId="2">[15]Global!#REF!</definedName>
    <definedName name="total_airline_traffic_RTM_2004" localSheetId="23">[15]Global!#REF!</definedName>
    <definedName name="total_airline_traffic_RTM_2004">[15]Global!#REF!</definedName>
    <definedName name="total_airline_traffic_RTM_2005" localSheetId="4">[15]Global!#REF!</definedName>
    <definedName name="total_airline_traffic_RTM_2005" localSheetId="17">[15]Global!#REF!</definedName>
    <definedName name="total_airline_traffic_RTM_2005" localSheetId="5">[15]Global!#REF!</definedName>
    <definedName name="total_airline_traffic_RTM_2005" localSheetId="9">[15]Global!#REF!</definedName>
    <definedName name="total_airline_traffic_RTM_2005" localSheetId="2">[15]Global!#REF!</definedName>
    <definedName name="total_airline_traffic_RTM_2005" localSheetId="23">[15]Global!#REF!</definedName>
    <definedName name="total_airline_traffic_RTM_2005">[15]Global!#REF!</definedName>
    <definedName name="total_airline_traffic_RTM_2006" localSheetId="4">[15]Global!#REF!</definedName>
    <definedName name="total_airline_traffic_RTM_2006" localSheetId="17">[15]Global!#REF!</definedName>
    <definedName name="total_airline_traffic_RTM_2006" localSheetId="5">[15]Global!#REF!</definedName>
    <definedName name="total_airline_traffic_RTM_2006" localSheetId="9">[15]Global!#REF!</definedName>
    <definedName name="total_airline_traffic_RTM_2006" localSheetId="2">[15]Global!#REF!</definedName>
    <definedName name="total_airline_traffic_RTM_2006" localSheetId="23">[15]Global!#REF!</definedName>
    <definedName name="total_airline_traffic_RTM_2006">[15]Global!#REF!</definedName>
    <definedName name="total_airline_traffic_RTM_2007" localSheetId="4">[15]Global!#REF!</definedName>
    <definedName name="total_airline_traffic_RTM_2007" localSheetId="17">[15]Global!#REF!</definedName>
    <definedName name="total_airline_traffic_RTM_2007" localSheetId="5">[15]Global!#REF!</definedName>
    <definedName name="total_airline_traffic_RTM_2007" localSheetId="9">[15]Global!#REF!</definedName>
    <definedName name="total_airline_traffic_RTM_2007" localSheetId="2">[15]Global!#REF!</definedName>
    <definedName name="total_airline_traffic_RTM_2007" localSheetId="23">[15]Global!#REF!</definedName>
    <definedName name="total_airline_traffic_RTM_2007">[15]Global!#REF!</definedName>
    <definedName name="total_airline_traffic_RTM_2008" localSheetId="4">[15]Global!#REF!</definedName>
    <definedName name="total_airline_traffic_RTM_2008" localSheetId="17">[15]Global!#REF!</definedName>
    <definedName name="total_airline_traffic_RTM_2008" localSheetId="5">[15]Global!#REF!</definedName>
    <definedName name="total_airline_traffic_RTM_2008" localSheetId="9">[15]Global!#REF!</definedName>
    <definedName name="total_airline_traffic_RTM_2008" localSheetId="2">[15]Global!#REF!</definedName>
    <definedName name="total_airline_traffic_RTM_2008" localSheetId="23">[15]Global!#REF!</definedName>
    <definedName name="total_airline_traffic_RTM_2008">[15]Global!#REF!</definedName>
    <definedName name="total_airline_traffic_RTM_2009" localSheetId="4">[15]Global!#REF!</definedName>
    <definedName name="total_airline_traffic_RTM_2009" localSheetId="17">[15]Global!#REF!</definedName>
    <definedName name="total_airline_traffic_RTM_2009" localSheetId="5">[15]Global!#REF!</definedName>
    <definedName name="total_airline_traffic_RTM_2009" localSheetId="9">[15]Global!#REF!</definedName>
    <definedName name="total_airline_traffic_RTM_2009" localSheetId="2">[15]Global!#REF!</definedName>
    <definedName name="total_airline_traffic_RTM_2009" localSheetId="23">[15]Global!#REF!</definedName>
    <definedName name="total_airline_traffic_RTM_2009">[15]Global!#REF!</definedName>
    <definedName name="total_airline_traffic_RTM_2010" localSheetId="4">[15]Global!#REF!</definedName>
    <definedName name="total_airline_traffic_RTM_2010" localSheetId="17">[15]Global!#REF!</definedName>
    <definedName name="total_airline_traffic_RTM_2010" localSheetId="5">[15]Global!#REF!</definedName>
    <definedName name="total_airline_traffic_RTM_2010" localSheetId="9">[15]Global!#REF!</definedName>
    <definedName name="total_airline_traffic_RTM_2010" localSheetId="2">[15]Global!#REF!</definedName>
    <definedName name="total_airline_traffic_RTM_2010" localSheetId="23">[15]Global!#REF!</definedName>
    <definedName name="total_airline_traffic_RTM_2010">[15]Global!#REF!</definedName>
    <definedName name="total_airline_traffic_RTM_comm" localSheetId="4">[15]Global!#REF!</definedName>
    <definedName name="total_airline_traffic_RTM_comm" localSheetId="17">[15]Global!#REF!</definedName>
    <definedName name="total_airline_traffic_RTM_comm" localSheetId="5">[15]Global!#REF!</definedName>
    <definedName name="total_airline_traffic_RTM_comm" localSheetId="9">[15]Global!#REF!</definedName>
    <definedName name="total_airline_traffic_RTM_comm" localSheetId="2">[15]Global!#REF!</definedName>
    <definedName name="total_airline_traffic_RTM_comm" localSheetId="23">[15]Global!#REF!</definedName>
    <definedName name="total_airline_traffic_RTM_comm">[15]Global!#REF!</definedName>
    <definedName name="Total_amort_fore">[8]Forecasts_VDF!$E$18:$M$18</definedName>
    <definedName name="Total_Amortization">[8]NOPAT_VDF!$C$18:$AZ$18</definedName>
    <definedName name="Total_Amortization_fore">[8]Forecasts_VDF!$E$15:$G$15</definedName>
    <definedName name="total_cargo_load_factor_1985" localSheetId="4">[15]Global!#REF!</definedName>
    <definedName name="total_cargo_load_factor_1985" localSheetId="17">[15]Global!#REF!</definedName>
    <definedName name="total_cargo_load_factor_1985" localSheetId="5">[15]Global!#REF!</definedName>
    <definedName name="total_cargo_load_factor_1985" localSheetId="9">[15]Global!#REF!</definedName>
    <definedName name="total_cargo_load_factor_1985" localSheetId="2">[15]Global!#REF!</definedName>
    <definedName name="total_cargo_load_factor_1985" localSheetId="23">[15]Global!#REF!</definedName>
    <definedName name="total_cargo_load_factor_1985">[15]Global!#REF!</definedName>
    <definedName name="total_cargo_load_factor_1986" localSheetId="4">[15]Global!#REF!</definedName>
    <definedName name="total_cargo_load_factor_1986" localSheetId="17">[15]Global!#REF!</definedName>
    <definedName name="total_cargo_load_factor_1986" localSheetId="5">[15]Global!#REF!</definedName>
    <definedName name="total_cargo_load_factor_1986" localSheetId="9">[15]Global!#REF!</definedName>
    <definedName name="total_cargo_load_factor_1986" localSheetId="2">[15]Global!#REF!</definedName>
    <definedName name="total_cargo_load_factor_1986" localSheetId="23">[15]Global!#REF!</definedName>
    <definedName name="total_cargo_load_factor_1986">[15]Global!#REF!</definedName>
    <definedName name="total_cargo_load_factor_1987" localSheetId="4">[15]Global!#REF!</definedName>
    <definedName name="total_cargo_load_factor_1987" localSheetId="17">[15]Global!#REF!</definedName>
    <definedName name="total_cargo_load_factor_1987" localSheetId="5">[15]Global!#REF!</definedName>
    <definedName name="total_cargo_load_factor_1987" localSheetId="9">[15]Global!#REF!</definedName>
    <definedName name="total_cargo_load_factor_1987" localSheetId="2">[15]Global!#REF!</definedName>
    <definedName name="total_cargo_load_factor_1987" localSheetId="23">[15]Global!#REF!</definedName>
    <definedName name="total_cargo_load_factor_1987">[15]Global!#REF!</definedName>
    <definedName name="total_cargo_load_factor_1988" localSheetId="4">[15]Global!#REF!</definedName>
    <definedName name="total_cargo_load_factor_1988" localSheetId="17">[15]Global!#REF!</definedName>
    <definedName name="total_cargo_load_factor_1988" localSheetId="5">[15]Global!#REF!</definedName>
    <definedName name="total_cargo_load_factor_1988" localSheetId="9">[15]Global!#REF!</definedName>
    <definedName name="total_cargo_load_factor_1988" localSheetId="2">[15]Global!#REF!</definedName>
    <definedName name="total_cargo_load_factor_1988" localSheetId="23">[15]Global!#REF!</definedName>
    <definedName name="total_cargo_load_factor_1988">[15]Global!#REF!</definedName>
    <definedName name="total_cargo_load_factor_1989" localSheetId="4">[15]Global!#REF!</definedName>
    <definedName name="total_cargo_load_factor_1989" localSheetId="17">[15]Global!#REF!</definedName>
    <definedName name="total_cargo_load_factor_1989" localSheetId="5">[15]Global!#REF!</definedName>
    <definedName name="total_cargo_load_factor_1989" localSheetId="9">[15]Global!#REF!</definedName>
    <definedName name="total_cargo_load_factor_1989" localSheetId="2">[15]Global!#REF!</definedName>
    <definedName name="total_cargo_load_factor_1989" localSheetId="23">[15]Global!#REF!</definedName>
    <definedName name="total_cargo_load_factor_1989">[15]Global!#REF!</definedName>
    <definedName name="total_cargo_load_factor_1990" localSheetId="4">[15]Global!#REF!</definedName>
    <definedName name="total_cargo_load_factor_1990" localSheetId="17">[15]Global!#REF!</definedName>
    <definedName name="total_cargo_load_factor_1990" localSheetId="5">[15]Global!#REF!</definedName>
    <definedName name="total_cargo_load_factor_1990" localSheetId="9">[15]Global!#REF!</definedName>
    <definedName name="total_cargo_load_factor_1990" localSheetId="2">[15]Global!#REF!</definedName>
    <definedName name="total_cargo_load_factor_1990" localSheetId="23">[15]Global!#REF!</definedName>
    <definedName name="total_cargo_load_factor_1990">[15]Global!#REF!</definedName>
    <definedName name="total_cargo_load_factor_1991" localSheetId="4">[15]Global!#REF!</definedName>
    <definedName name="total_cargo_load_factor_1991" localSheetId="17">[15]Global!#REF!</definedName>
    <definedName name="total_cargo_load_factor_1991" localSheetId="5">[15]Global!#REF!</definedName>
    <definedName name="total_cargo_load_factor_1991" localSheetId="9">[15]Global!#REF!</definedName>
    <definedName name="total_cargo_load_factor_1991" localSheetId="2">[15]Global!#REF!</definedName>
    <definedName name="total_cargo_load_factor_1991" localSheetId="23">[15]Global!#REF!</definedName>
    <definedName name="total_cargo_load_factor_1991">[15]Global!#REF!</definedName>
    <definedName name="total_cargo_load_factor_1992" localSheetId="4">[15]Global!#REF!</definedName>
    <definedName name="total_cargo_load_factor_1992" localSheetId="17">[15]Global!#REF!</definedName>
    <definedName name="total_cargo_load_factor_1992" localSheetId="5">[15]Global!#REF!</definedName>
    <definedName name="total_cargo_load_factor_1992" localSheetId="9">[15]Global!#REF!</definedName>
    <definedName name="total_cargo_load_factor_1992" localSheetId="2">[15]Global!#REF!</definedName>
    <definedName name="total_cargo_load_factor_1992" localSheetId="23">[15]Global!#REF!</definedName>
    <definedName name="total_cargo_load_factor_1992">[15]Global!#REF!</definedName>
    <definedName name="total_cargo_load_factor_1993" localSheetId="4">[15]Global!#REF!</definedName>
    <definedName name="total_cargo_load_factor_1993" localSheetId="17">[15]Global!#REF!</definedName>
    <definedName name="total_cargo_load_factor_1993" localSheetId="5">[15]Global!#REF!</definedName>
    <definedName name="total_cargo_load_factor_1993" localSheetId="9">[15]Global!#REF!</definedName>
    <definedName name="total_cargo_load_factor_1993" localSheetId="2">[15]Global!#REF!</definedName>
    <definedName name="total_cargo_load_factor_1993" localSheetId="23">[15]Global!#REF!</definedName>
    <definedName name="total_cargo_load_factor_1993">[15]Global!#REF!</definedName>
    <definedName name="total_cargo_load_factor_1994" localSheetId="4">[15]Global!#REF!</definedName>
    <definedName name="total_cargo_load_factor_1994" localSheetId="17">[15]Global!#REF!</definedName>
    <definedName name="total_cargo_load_factor_1994" localSheetId="5">[15]Global!#REF!</definedName>
    <definedName name="total_cargo_load_factor_1994" localSheetId="9">[15]Global!#REF!</definedName>
    <definedName name="total_cargo_load_factor_1994" localSheetId="2">[15]Global!#REF!</definedName>
    <definedName name="total_cargo_load_factor_1994" localSheetId="23">[15]Global!#REF!</definedName>
    <definedName name="total_cargo_load_factor_1994">[15]Global!#REF!</definedName>
    <definedName name="total_cargo_load_factor_1995" localSheetId="4">[15]Global!#REF!</definedName>
    <definedName name="total_cargo_load_factor_1995" localSheetId="17">[15]Global!#REF!</definedName>
    <definedName name="total_cargo_load_factor_1995" localSheetId="5">[15]Global!#REF!</definedName>
    <definedName name="total_cargo_load_factor_1995" localSheetId="9">[15]Global!#REF!</definedName>
    <definedName name="total_cargo_load_factor_1995" localSheetId="2">[15]Global!#REF!</definedName>
    <definedName name="total_cargo_load_factor_1995" localSheetId="23">[15]Global!#REF!</definedName>
    <definedName name="total_cargo_load_factor_1995">[15]Global!#REF!</definedName>
    <definedName name="total_cargo_load_factor_1996" localSheetId="4">[15]Global!#REF!</definedName>
    <definedName name="total_cargo_load_factor_1996" localSheetId="17">[15]Global!#REF!</definedName>
    <definedName name="total_cargo_load_factor_1996" localSheetId="5">[15]Global!#REF!</definedName>
    <definedName name="total_cargo_load_factor_1996" localSheetId="9">[15]Global!#REF!</definedName>
    <definedName name="total_cargo_load_factor_1996" localSheetId="2">[15]Global!#REF!</definedName>
    <definedName name="total_cargo_load_factor_1996" localSheetId="23">[15]Global!#REF!</definedName>
    <definedName name="total_cargo_load_factor_1996">[15]Global!#REF!</definedName>
    <definedName name="total_cargo_load_factor_1997" localSheetId="4">[15]Global!#REF!</definedName>
    <definedName name="total_cargo_load_factor_1997" localSheetId="17">[15]Global!#REF!</definedName>
    <definedName name="total_cargo_load_factor_1997" localSheetId="5">[15]Global!#REF!</definedName>
    <definedName name="total_cargo_load_factor_1997" localSheetId="9">[15]Global!#REF!</definedName>
    <definedName name="total_cargo_load_factor_1997" localSheetId="2">[15]Global!#REF!</definedName>
    <definedName name="total_cargo_load_factor_1997" localSheetId="23">[15]Global!#REF!</definedName>
    <definedName name="total_cargo_load_factor_1997">[15]Global!#REF!</definedName>
    <definedName name="total_cargo_load_factor_1998" localSheetId="4">[15]Global!#REF!</definedName>
    <definedName name="total_cargo_load_factor_1998" localSheetId="17">[15]Global!#REF!</definedName>
    <definedName name="total_cargo_load_factor_1998" localSheetId="5">[15]Global!#REF!</definedName>
    <definedName name="total_cargo_load_factor_1998" localSheetId="9">[15]Global!#REF!</definedName>
    <definedName name="total_cargo_load_factor_1998" localSheetId="2">[15]Global!#REF!</definedName>
    <definedName name="total_cargo_load_factor_1998" localSheetId="23">[15]Global!#REF!</definedName>
    <definedName name="total_cargo_load_factor_1998">[15]Global!#REF!</definedName>
    <definedName name="total_cargo_load_factor_1999" localSheetId="4">[15]Global!#REF!</definedName>
    <definedName name="total_cargo_load_factor_1999" localSheetId="17">[15]Global!#REF!</definedName>
    <definedName name="total_cargo_load_factor_1999" localSheetId="5">[15]Global!#REF!</definedName>
    <definedName name="total_cargo_load_factor_1999" localSheetId="9">[15]Global!#REF!</definedName>
    <definedName name="total_cargo_load_factor_1999" localSheetId="2">[15]Global!#REF!</definedName>
    <definedName name="total_cargo_load_factor_1999" localSheetId="23">[15]Global!#REF!</definedName>
    <definedName name="total_cargo_load_factor_1999">[15]Global!#REF!</definedName>
    <definedName name="total_cargo_load_factor_2000" localSheetId="4">[15]Global!#REF!</definedName>
    <definedName name="total_cargo_load_factor_2000" localSheetId="17">[15]Global!#REF!</definedName>
    <definedName name="total_cargo_load_factor_2000" localSheetId="5">[15]Global!#REF!</definedName>
    <definedName name="total_cargo_load_factor_2000" localSheetId="9">[15]Global!#REF!</definedName>
    <definedName name="total_cargo_load_factor_2000" localSheetId="2">[15]Global!#REF!</definedName>
    <definedName name="total_cargo_load_factor_2000" localSheetId="23">[15]Global!#REF!</definedName>
    <definedName name="total_cargo_load_factor_2000">[15]Global!#REF!</definedName>
    <definedName name="total_cargo_load_factor_2001" localSheetId="4">[15]Global!#REF!</definedName>
    <definedName name="total_cargo_load_factor_2001" localSheetId="17">[15]Global!#REF!</definedName>
    <definedName name="total_cargo_load_factor_2001" localSheetId="5">[15]Global!#REF!</definedName>
    <definedName name="total_cargo_load_factor_2001" localSheetId="9">[15]Global!#REF!</definedName>
    <definedName name="total_cargo_load_factor_2001" localSheetId="2">[15]Global!#REF!</definedName>
    <definedName name="total_cargo_load_factor_2001" localSheetId="23">[15]Global!#REF!</definedName>
    <definedName name="total_cargo_load_factor_2001">[15]Global!#REF!</definedName>
    <definedName name="total_cargo_load_factor_2002" localSheetId="4">[15]Global!#REF!</definedName>
    <definedName name="total_cargo_load_factor_2002" localSheetId="17">[15]Global!#REF!</definedName>
    <definedName name="total_cargo_load_factor_2002" localSheetId="5">[15]Global!#REF!</definedName>
    <definedName name="total_cargo_load_factor_2002" localSheetId="9">[15]Global!#REF!</definedName>
    <definedName name="total_cargo_load_factor_2002" localSheetId="2">[15]Global!#REF!</definedName>
    <definedName name="total_cargo_load_factor_2002" localSheetId="23">[15]Global!#REF!</definedName>
    <definedName name="total_cargo_load_factor_2002">[15]Global!#REF!</definedName>
    <definedName name="total_cargo_load_factor_2003" localSheetId="4">[15]Global!#REF!</definedName>
    <definedName name="total_cargo_load_factor_2003" localSheetId="17">[15]Global!#REF!</definedName>
    <definedName name="total_cargo_load_factor_2003" localSheetId="5">[15]Global!#REF!</definedName>
    <definedName name="total_cargo_load_factor_2003" localSheetId="9">[15]Global!#REF!</definedName>
    <definedName name="total_cargo_load_factor_2003" localSheetId="2">[15]Global!#REF!</definedName>
    <definedName name="total_cargo_load_factor_2003" localSheetId="23">[15]Global!#REF!</definedName>
    <definedName name="total_cargo_load_factor_2003">[15]Global!#REF!</definedName>
    <definedName name="total_cargo_load_factor_2004" localSheetId="4">[15]Global!#REF!</definedName>
    <definedName name="total_cargo_load_factor_2004" localSheetId="17">[15]Global!#REF!</definedName>
    <definedName name="total_cargo_load_factor_2004" localSheetId="5">[15]Global!#REF!</definedName>
    <definedName name="total_cargo_load_factor_2004" localSheetId="9">[15]Global!#REF!</definedName>
    <definedName name="total_cargo_load_factor_2004" localSheetId="2">[15]Global!#REF!</definedName>
    <definedName name="total_cargo_load_factor_2004" localSheetId="23">[15]Global!#REF!</definedName>
    <definedName name="total_cargo_load_factor_2004">[15]Global!#REF!</definedName>
    <definedName name="total_cargo_load_factor_2005" localSheetId="4">[15]Global!#REF!</definedName>
    <definedName name="total_cargo_load_factor_2005" localSheetId="17">[15]Global!#REF!</definedName>
    <definedName name="total_cargo_load_factor_2005" localSheetId="5">[15]Global!#REF!</definedName>
    <definedName name="total_cargo_load_factor_2005" localSheetId="9">[15]Global!#REF!</definedName>
    <definedName name="total_cargo_load_factor_2005" localSheetId="2">[15]Global!#REF!</definedName>
    <definedName name="total_cargo_load_factor_2005" localSheetId="23">[15]Global!#REF!</definedName>
    <definedName name="total_cargo_load_factor_2005">[15]Global!#REF!</definedName>
    <definedName name="total_cargo_load_factor_2006" localSheetId="4">[15]Global!#REF!</definedName>
    <definedName name="total_cargo_load_factor_2006" localSheetId="17">[15]Global!#REF!</definedName>
    <definedName name="total_cargo_load_factor_2006" localSheetId="5">[15]Global!#REF!</definedName>
    <definedName name="total_cargo_load_factor_2006" localSheetId="9">[15]Global!#REF!</definedName>
    <definedName name="total_cargo_load_factor_2006" localSheetId="2">[15]Global!#REF!</definedName>
    <definedName name="total_cargo_load_factor_2006" localSheetId="23">[15]Global!#REF!</definedName>
    <definedName name="total_cargo_load_factor_2006">[15]Global!#REF!</definedName>
    <definedName name="total_cargo_load_factor_2007" localSheetId="4">[15]Global!#REF!</definedName>
    <definedName name="total_cargo_load_factor_2007" localSheetId="17">[15]Global!#REF!</definedName>
    <definedName name="total_cargo_load_factor_2007" localSheetId="5">[15]Global!#REF!</definedName>
    <definedName name="total_cargo_load_factor_2007" localSheetId="9">[15]Global!#REF!</definedName>
    <definedName name="total_cargo_load_factor_2007" localSheetId="2">[15]Global!#REF!</definedName>
    <definedName name="total_cargo_load_factor_2007" localSheetId="23">[15]Global!#REF!</definedName>
    <definedName name="total_cargo_load_factor_2007">[15]Global!#REF!</definedName>
    <definedName name="total_cargo_load_factor_2008" localSheetId="4">[15]Global!#REF!</definedName>
    <definedName name="total_cargo_load_factor_2008" localSheetId="17">[15]Global!#REF!</definedName>
    <definedName name="total_cargo_load_factor_2008" localSheetId="5">[15]Global!#REF!</definedName>
    <definedName name="total_cargo_load_factor_2008" localSheetId="9">[15]Global!#REF!</definedName>
    <definedName name="total_cargo_load_factor_2008" localSheetId="2">[15]Global!#REF!</definedName>
    <definedName name="total_cargo_load_factor_2008" localSheetId="23">[15]Global!#REF!</definedName>
    <definedName name="total_cargo_load_factor_2008">[15]Global!#REF!</definedName>
    <definedName name="total_cargo_load_factor_2009" localSheetId="4">[15]Global!#REF!</definedName>
    <definedName name="total_cargo_load_factor_2009" localSheetId="17">[15]Global!#REF!</definedName>
    <definedName name="total_cargo_load_factor_2009" localSheetId="5">[15]Global!#REF!</definedName>
    <definedName name="total_cargo_load_factor_2009" localSheetId="9">[15]Global!#REF!</definedName>
    <definedName name="total_cargo_load_factor_2009" localSheetId="2">[15]Global!#REF!</definedName>
    <definedName name="total_cargo_load_factor_2009" localSheetId="23">[15]Global!#REF!</definedName>
    <definedName name="total_cargo_load_factor_2009">[15]Global!#REF!</definedName>
    <definedName name="total_cargo_load_factor_2010" localSheetId="4">[15]Global!#REF!</definedName>
    <definedName name="total_cargo_load_factor_2010" localSheetId="17">[15]Global!#REF!</definedName>
    <definedName name="total_cargo_load_factor_2010" localSheetId="5">[15]Global!#REF!</definedName>
    <definedName name="total_cargo_load_factor_2010" localSheetId="9">[15]Global!#REF!</definedName>
    <definedName name="total_cargo_load_factor_2010" localSheetId="2">[15]Global!#REF!</definedName>
    <definedName name="total_cargo_load_factor_2010" localSheetId="23">[15]Global!#REF!</definedName>
    <definedName name="total_cargo_load_factor_2010">[15]Global!#REF!</definedName>
    <definedName name="total_cargo_load_factor_comm" localSheetId="4">[15]Global!#REF!</definedName>
    <definedName name="total_cargo_load_factor_comm" localSheetId="17">[15]Global!#REF!</definedName>
    <definedName name="total_cargo_load_factor_comm" localSheetId="5">[15]Global!#REF!</definedName>
    <definedName name="total_cargo_load_factor_comm" localSheetId="9">[15]Global!#REF!</definedName>
    <definedName name="total_cargo_load_factor_comm" localSheetId="2">[15]Global!#REF!</definedName>
    <definedName name="total_cargo_load_factor_comm" localSheetId="23">[15]Global!#REF!</definedName>
    <definedName name="total_cargo_load_factor_comm">[15]Global!#REF!</definedName>
    <definedName name="total_cargo_traffic_CTK_1985" localSheetId="4">[15]Global!#REF!</definedName>
    <definedName name="total_cargo_traffic_CTK_1985" localSheetId="17">[15]Global!#REF!</definedName>
    <definedName name="total_cargo_traffic_CTK_1985" localSheetId="5">[15]Global!#REF!</definedName>
    <definedName name="total_cargo_traffic_CTK_1985" localSheetId="9">[15]Global!#REF!</definedName>
    <definedName name="total_cargo_traffic_CTK_1985" localSheetId="2">[15]Global!#REF!</definedName>
    <definedName name="total_cargo_traffic_CTK_1985" localSheetId="23">[15]Global!#REF!</definedName>
    <definedName name="total_cargo_traffic_CTK_1985">[15]Global!#REF!</definedName>
    <definedName name="total_cargo_traffic_CTK_1986" localSheetId="4">[15]Global!#REF!</definedName>
    <definedName name="total_cargo_traffic_CTK_1986" localSheetId="17">[15]Global!#REF!</definedName>
    <definedName name="total_cargo_traffic_CTK_1986" localSheetId="5">[15]Global!#REF!</definedName>
    <definedName name="total_cargo_traffic_CTK_1986" localSheetId="9">[15]Global!#REF!</definedName>
    <definedName name="total_cargo_traffic_CTK_1986" localSheetId="2">[15]Global!#REF!</definedName>
    <definedName name="total_cargo_traffic_CTK_1986" localSheetId="23">[15]Global!#REF!</definedName>
    <definedName name="total_cargo_traffic_CTK_1986">[15]Global!#REF!</definedName>
    <definedName name="total_cargo_traffic_CTK_1987" localSheetId="4">[15]Global!#REF!</definedName>
    <definedName name="total_cargo_traffic_CTK_1987" localSheetId="17">[15]Global!#REF!</definedName>
    <definedName name="total_cargo_traffic_CTK_1987" localSheetId="5">[15]Global!#REF!</definedName>
    <definedName name="total_cargo_traffic_CTK_1987" localSheetId="9">[15]Global!#REF!</definedName>
    <definedName name="total_cargo_traffic_CTK_1987" localSheetId="2">[15]Global!#REF!</definedName>
    <definedName name="total_cargo_traffic_CTK_1987" localSheetId="23">[15]Global!#REF!</definedName>
    <definedName name="total_cargo_traffic_CTK_1987">[15]Global!#REF!</definedName>
    <definedName name="total_cargo_traffic_CTK_1988" localSheetId="4">[15]Global!#REF!</definedName>
    <definedName name="total_cargo_traffic_CTK_1988" localSheetId="17">[15]Global!#REF!</definedName>
    <definedName name="total_cargo_traffic_CTK_1988" localSheetId="5">[15]Global!#REF!</definedName>
    <definedName name="total_cargo_traffic_CTK_1988" localSheetId="9">[15]Global!#REF!</definedName>
    <definedName name="total_cargo_traffic_CTK_1988" localSheetId="2">[15]Global!#REF!</definedName>
    <definedName name="total_cargo_traffic_CTK_1988" localSheetId="23">[15]Global!#REF!</definedName>
    <definedName name="total_cargo_traffic_CTK_1988">[15]Global!#REF!</definedName>
    <definedName name="total_cargo_traffic_CTK_1989" localSheetId="4">[15]Global!#REF!</definedName>
    <definedName name="total_cargo_traffic_CTK_1989" localSheetId="17">[15]Global!#REF!</definedName>
    <definedName name="total_cargo_traffic_CTK_1989" localSheetId="5">[15]Global!#REF!</definedName>
    <definedName name="total_cargo_traffic_CTK_1989" localSheetId="9">[15]Global!#REF!</definedName>
    <definedName name="total_cargo_traffic_CTK_1989" localSheetId="2">[15]Global!#REF!</definedName>
    <definedName name="total_cargo_traffic_CTK_1989" localSheetId="23">[15]Global!#REF!</definedName>
    <definedName name="total_cargo_traffic_CTK_1989">[15]Global!#REF!</definedName>
    <definedName name="total_cargo_traffic_CTK_1990" localSheetId="4">[15]Global!#REF!</definedName>
    <definedName name="total_cargo_traffic_CTK_1990" localSheetId="17">[15]Global!#REF!</definedName>
    <definedName name="total_cargo_traffic_CTK_1990" localSheetId="5">[15]Global!#REF!</definedName>
    <definedName name="total_cargo_traffic_CTK_1990" localSheetId="9">[15]Global!#REF!</definedName>
    <definedName name="total_cargo_traffic_CTK_1990" localSheetId="2">[15]Global!#REF!</definedName>
    <definedName name="total_cargo_traffic_CTK_1990" localSheetId="23">[15]Global!#REF!</definedName>
    <definedName name="total_cargo_traffic_CTK_1990">[15]Global!#REF!</definedName>
    <definedName name="total_cargo_traffic_CTK_1991" localSheetId="4">[15]Global!#REF!</definedName>
    <definedName name="total_cargo_traffic_CTK_1991" localSheetId="17">[15]Global!#REF!</definedName>
    <definedName name="total_cargo_traffic_CTK_1991" localSheetId="5">[15]Global!#REF!</definedName>
    <definedName name="total_cargo_traffic_CTK_1991" localSheetId="9">[15]Global!#REF!</definedName>
    <definedName name="total_cargo_traffic_CTK_1991" localSheetId="2">[15]Global!#REF!</definedName>
    <definedName name="total_cargo_traffic_CTK_1991" localSheetId="23">[15]Global!#REF!</definedName>
    <definedName name="total_cargo_traffic_CTK_1991">[15]Global!#REF!</definedName>
    <definedName name="total_cargo_traffic_CTK_1992" localSheetId="4">[15]Global!#REF!</definedName>
    <definedName name="total_cargo_traffic_CTK_1992" localSheetId="17">[15]Global!#REF!</definedName>
    <definedName name="total_cargo_traffic_CTK_1992" localSheetId="5">[15]Global!#REF!</definedName>
    <definedName name="total_cargo_traffic_CTK_1992" localSheetId="9">[15]Global!#REF!</definedName>
    <definedName name="total_cargo_traffic_CTK_1992" localSheetId="2">[15]Global!#REF!</definedName>
    <definedName name="total_cargo_traffic_CTK_1992" localSheetId="23">[15]Global!#REF!</definedName>
    <definedName name="total_cargo_traffic_CTK_1992">[15]Global!#REF!</definedName>
    <definedName name="total_cargo_traffic_CTK_1993" localSheetId="4">[15]Global!#REF!</definedName>
    <definedName name="total_cargo_traffic_CTK_1993" localSheetId="17">[15]Global!#REF!</definedName>
    <definedName name="total_cargo_traffic_CTK_1993" localSheetId="5">[15]Global!#REF!</definedName>
    <definedName name="total_cargo_traffic_CTK_1993" localSheetId="9">[15]Global!#REF!</definedName>
    <definedName name="total_cargo_traffic_CTK_1993" localSheetId="2">[15]Global!#REF!</definedName>
    <definedName name="total_cargo_traffic_CTK_1993" localSheetId="23">[15]Global!#REF!</definedName>
    <definedName name="total_cargo_traffic_CTK_1993">[15]Global!#REF!</definedName>
    <definedName name="total_cargo_traffic_CTK_1994" localSheetId="4">[15]Global!#REF!</definedName>
    <definedName name="total_cargo_traffic_CTK_1994" localSheetId="17">[15]Global!#REF!</definedName>
    <definedName name="total_cargo_traffic_CTK_1994" localSheetId="5">[15]Global!#REF!</definedName>
    <definedName name="total_cargo_traffic_CTK_1994" localSheetId="9">[15]Global!#REF!</definedName>
    <definedName name="total_cargo_traffic_CTK_1994" localSheetId="2">[15]Global!#REF!</definedName>
    <definedName name="total_cargo_traffic_CTK_1994" localSheetId="23">[15]Global!#REF!</definedName>
    <definedName name="total_cargo_traffic_CTK_1994">[15]Global!#REF!</definedName>
    <definedName name="total_cargo_traffic_CTK_1995" localSheetId="4">[15]Global!#REF!</definedName>
    <definedName name="total_cargo_traffic_CTK_1995" localSheetId="17">[15]Global!#REF!</definedName>
    <definedName name="total_cargo_traffic_CTK_1995" localSheetId="5">[15]Global!#REF!</definedName>
    <definedName name="total_cargo_traffic_CTK_1995" localSheetId="9">[15]Global!#REF!</definedName>
    <definedName name="total_cargo_traffic_CTK_1995" localSheetId="2">[15]Global!#REF!</definedName>
    <definedName name="total_cargo_traffic_CTK_1995" localSheetId="23">[15]Global!#REF!</definedName>
    <definedName name="total_cargo_traffic_CTK_1995">[15]Global!#REF!</definedName>
    <definedName name="total_cargo_traffic_CTK_1996" localSheetId="4">[15]Global!#REF!</definedName>
    <definedName name="total_cargo_traffic_CTK_1996" localSheetId="17">[15]Global!#REF!</definedName>
    <definedName name="total_cargo_traffic_CTK_1996" localSheetId="5">[15]Global!#REF!</definedName>
    <definedName name="total_cargo_traffic_CTK_1996" localSheetId="9">[15]Global!#REF!</definedName>
    <definedName name="total_cargo_traffic_CTK_1996" localSheetId="2">[15]Global!#REF!</definedName>
    <definedName name="total_cargo_traffic_CTK_1996" localSheetId="23">[15]Global!#REF!</definedName>
    <definedName name="total_cargo_traffic_CTK_1996">[15]Global!#REF!</definedName>
    <definedName name="total_cargo_traffic_CTK_1997" localSheetId="4">[15]Global!#REF!</definedName>
    <definedName name="total_cargo_traffic_CTK_1997" localSheetId="17">[15]Global!#REF!</definedName>
    <definedName name="total_cargo_traffic_CTK_1997" localSheetId="5">[15]Global!#REF!</definedName>
    <definedName name="total_cargo_traffic_CTK_1997" localSheetId="9">[15]Global!#REF!</definedName>
    <definedName name="total_cargo_traffic_CTK_1997" localSheetId="2">[15]Global!#REF!</definedName>
    <definedName name="total_cargo_traffic_CTK_1997" localSheetId="23">[15]Global!#REF!</definedName>
    <definedName name="total_cargo_traffic_CTK_1997">[15]Global!#REF!</definedName>
    <definedName name="total_cargo_traffic_CTK_1998" localSheetId="4">[15]Global!#REF!</definedName>
    <definedName name="total_cargo_traffic_CTK_1998" localSheetId="17">[15]Global!#REF!</definedName>
    <definedName name="total_cargo_traffic_CTK_1998" localSheetId="5">[15]Global!#REF!</definedName>
    <definedName name="total_cargo_traffic_CTK_1998" localSheetId="9">[15]Global!#REF!</definedName>
    <definedName name="total_cargo_traffic_CTK_1998" localSheetId="2">[15]Global!#REF!</definedName>
    <definedName name="total_cargo_traffic_CTK_1998" localSheetId="23">[15]Global!#REF!</definedName>
    <definedName name="total_cargo_traffic_CTK_1998">[15]Global!#REF!</definedName>
    <definedName name="total_cargo_traffic_CTK_1999" localSheetId="4">[15]Global!#REF!</definedName>
    <definedName name="total_cargo_traffic_CTK_1999" localSheetId="17">[15]Global!#REF!</definedName>
    <definedName name="total_cargo_traffic_CTK_1999" localSheetId="5">[15]Global!#REF!</definedName>
    <definedName name="total_cargo_traffic_CTK_1999" localSheetId="9">[15]Global!#REF!</definedName>
    <definedName name="total_cargo_traffic_CTK_1999" localSheetId="2">[15]Global!#REF!</definedName>
    <definedName name="total_cargo_traffic_CTK_1999" localSheetId="23">[15]Global!#REF!</definedName>
    <definedName name="total_cargo_traffic_CTK_1999">[15]Global!#REF!</definedName>
    <definedName name="total_cargo_traffic_CTK_2000" localSheetId="4">[15]Global!#REF!</definedName>
    <definedName name="total_cargo_traffic_CTK_2000" localSheetId="17">[15]Global!#REF!</definedName>
    <definedName name="total_cargo_traffic_CTK_2000" localSheetId="5">[15]Global!#REF!</definedName>
    <definedName name="total_cargo_traffic_CTK_2000" localSheetId="9">[15]Global!#REF!</definedName>
    <definedName name="total_cargo_traffic_CTK_2000" localSheetId="2">[15]Global!#REF!</definedName>
    <definedName name="total_cargo_traffic_CTK_2000" localSheetId="23">[15]Global!#REF!</definedName>
    <definedName name="total_cargo_traffic_CTK_2000">[15]Global!#REF!</definedName>
    <definedName name="total_cargo_traffic_CTK_2001" localSheetId="4">[15]Global!#REF!</definedName>
    <definedName name="total_cargo_traffic_CTK_2001" localSheetId="17">[15]Global!#REF!</definedName>
    <definedName name="total_cargo_traffic_CTK_2001" localSheetId="5">[15]Global!#REF!</definedName>
    <definedName name="total_cargo_traffic_CTK_2001" localSheetId="9">[15]Global!#REF!</definedName>
    <definedName name="total_cargo_traffic_CTK_2001" localSheetId="2">[15]Global!#REF!</definedName>
    <definedName name="total_cargo_traffic_CTK_2001" localSheetId="23">[15]Global!#REF!</definedName>
    <definedName name="total_cargo_traffic_CTK_2001">[15]Global!#REF!</definedName>
    <definedName name="total_cargo_traffic_CTK_2002" localSheetId="4">[15]Global!#REF!</definedName>
    <definedName name="total_cargo_traffic_CTK_2002" localSheetId="17">[15]Global!#REF!</definedName>
    <definedName name="total_cargo_traffic_CTK_2002" localSheetId="5">[15]Global!#REF!</definedName>
    <definedName name="total_cargo_traffic_CTK_2002" localSheetId="9">[15]Global!#REF!</definedName>
    <definedName name="total_cargo_traffic_CTK_2002" localSheetId="2">[15]Global!#REF!</definedName>
    <definedName name="total_cargo_traffic_CTK_2002" localSheetId="23">[15]Global!#REF!</definedName>
    <definedName name="total_cargo_traffic_CTK_2002">[15]Global!#REF!</definedName>
    <definedName name="total_cargo_traffic_CTK_2003" localSheetId="4">[15]Global!#REF!</definedName>
    <definedName name="total_cargo_traffic_CTK_2003" localSheetId="17">[15]Global!#REF!</definedName>
    <definedName name="total_cargo_traffic_CTK_2003" localSheetId="5">[15]Global!#REF!</definedName>
    <definedName name="total_cargo_traffic_CTK_2003" localSheetId="9">[15]Global!#REF!</definedName>
    <definedName name="total_cargo_traffic_CTK_2003" localSheetId="2">[15]Global!#REF!</definedName>
    <definedName name="total_cargo_traffic_CTK_2003" localSheetId="23">[15]Global!#REF!</definedName>
    <definedName name="total_cargo_traffic_CTK_2003">[15]Global!#REF!</definedName>
    <definedName name="total_cargo_traffic_CTK_2004" localSheetId="4">[15]Global!#REF!</definedName>
    <definedName name="total_cargo_traffic_CTK_2004" localSheetId="17">[15]Global!#REF!</definedName>
    <definedName name="total_cargo_traffic_CTK_2004" localSheetId="5">[15]Global!#REF!</definedName>
    <definedName name="total_cargo_traffic_CTK_2004" localSheetId="9">[15]Global!#REF!</definedName>
    <definedName name="total_cargo_traffic_CTK_2004" localSheetId="2">[15]Global!#REF!</definedName>
    <definedName name="total_cargo_traffic_CTK_2004" localSheetId="23">[15]Global!#REF!</definedName>
    <definedName name="total_cargo_traffic_CTK_2004">[15]Global!#REF!</definedName>
    <definedName name="total_cargo_traffic_CTK_2005" localSheetId="4">[15]Global!#REF!</definedName>
    <definedName name="total_cargo_traffic_CTK_2005" localSheetId="17">[15]Global!#REF!</definedName>
    <definedName name="total_cargo_traffic_CTK_2005" localSheetId="5">[15]Global!#REF!</definedName>
    <definedName name="total_cargo_traffic_CTK_2005" localSheetId="9">[15]Global!#REF!</definedName>
    <definedName name="total_cargo_traffic_CTK_2005" localSheetId="2">[15]Global!#REF!</definedName>
    <definedName name="total_cargo_traffic_CTK_2005" localSheetId="23">[15]Global!#REF!</definedName>
    <definedName name="total_cargo_traffic_CTK_2005">[15]Global!#REF!</definedName>
    <definedName name="total_cargo_traffic_CTK_2006" localSheetId="4">[15]Global!#REF!</definedName>
    <definedName name="total_cargo_traffic_CTK_2006" localSheetId="17">[15]Global!#REF!</definedName>
    <definedName name="total_cargo_traffic_CTK_2006" localSheetId="5">[15]Global!#REF!</definedName>
    <definedName name="total_cargo_traffic_CTK_2006" localSheetId="9">[15]Global!#REF!</definedName>
    <definedName name="total_cargo_traffic_CTK_2006" localSheetId="2">[15]Global!#REF!</definedName>
    <definedName name="total_cargo_traffic_CTK_2006" localSheetId="23">[15]Global!#REF!</definedName>
    <definedName name="total_cargo_traffic_CTK_2006">[15]Global!#REF!</definedName>
    <definedName name="total_cargo_traffic_CTK_2007" localSheetId="4">[15]Global!#REF!</definedName>
    <definedName name="total_cargo_traffic_CTK_2007" localSheetId="17">[15]Global!#REF!</definedName>
    <definedName name="total_cargo_traffic_CTK_2007" localSheetId="5">[15]Global!#REF!</definedName>
    <definedName name="total_cargo_traffic_CTK_2007" localSheetId="9">[15]Global!#REF!</definedName>
    <definedName name="total_cargo_traffic_CTK_2007" localSheetId="2">[15]Global!#REF!</definedName>
    <definedName name="total_cargo_traffic_CTK_2007" localSheetId="23">[15]Global!#REF!</definedName>
    <definedName name="total_cargo_traffic_CTK_2007">[15]Global!#REF!</definedName>
    <definedName name="total_cargo_traffic_CTK_2008" localSheetId="4">[15]Global!#REF!</definedName>
    <definedName name="total_cargo_traffic_CTK_2008" localSheetId="17">[15]Global!#REF!</definedName>
    <definedName name="total_cargo_traffic_CTK_2008" localSheetId="5">[15]Global!#REF!</definedName>
    <definedName name="total_cargo_traffic_CTK_2008" localSheetId="9">[15]Global!#REF!</definedName>
    <definedName name="total_cargo_traffic_CTK_2008" localSheetId="2">[15]Global!#REF!</definedName>
    <definedName name="total_cargo_traffic_CTK_2008" localSheetId="23">[15]Global!#REF!</definedName>
    <definedName name="total_cargo_traffic_CTK_2008">[15]Global!#REF!</definedName>
    <definedName name="total_cargo_traffic_CTK_2009" localSheetId="4">[15]Global!#REF!</definedName>
    <definedName name="total_cargo_traffic_CTK_2009" localSheetId="17">[15]Global!#REF!</definedName>
    <definedName name="total_cargo_traffic_CTK_2009" localSheetId="5">[15]Global!#REF!</definedName>
    <definedName name="total_cargo_traffic_CTK_2009" localSheetId="9">[15]Global!#REF!</definedName>
    <definedName name="total_cargo_traffic_CTK_2009" localSheetId="2">[15]Global!#REF!</definedName>
    <definedName name="total_cargo_traffic_CTK_2009" localSheetId="23">[15]Global!#REF!</definedName>
    <definedName name="total_cargo_traffic_CTK_2009">[15]Global!#REF!</definedName>
    <definedName name="total_cargo_traffic_CTK_2010" localSheetId="4">[15]Global!#REF!</definedName>
    <definedName name="total_cargo_traffic_CTK_2010" localSheetId="17">[15]Global!#REF!</definedName>
    <definedName name="total_cargo_traffic_CTK_2010" localSheetId="5">[15]Global!#REF!</definedName>
    <definedName name="total_cargo_traffic_CTK_2010" localSheetId="9">[15]Global!#REF!</definedName>
    <definedName name="total_cargo_traffic_CTK_2010" localSheetId="2">[15]Global!#REF!</definedName>
    <definedName name="total_cargo_traffic_CTK_2010" localSheetId="23">[15]Global!#REF!</definedName>
    <definedName name="total_cargo_traffic_CTK_2010">[15]Global!#REF!</definedName>
    <definedName name="total_cargo_traffic_CTK_comm" localSheetId="4">[15]Global!#REF!</definedName>
    <definedName name="total_cargo_traffic_CTK_comm" localSheetId="17">[15]Global!#REF!</definedName>
    <definedName name="total_cargo_traffic_CTK_comm" localSheetId="5">[15]Global!#REF!</definedName>
    <definedName name="total_cargo_traffic_CTK_comm" localSheetId="9">[15]Global!#REF!</definedName>
    <definedName name="total_cargo_traffic_CTK_comm" localSheetId="2">[15]Global!#REF!</definedName>
    <definedName name="total_cargo_traffic_CTK_comm" localSheetId="23">[15]Global!#REF!</definedName>
    <definedName name="total_cargo_traffic_CTK_comm">[15]Global!#REF!</definedName>
    <definedName name="total_cargo_traffic_CTM_1985" localSheetId="4">[15]Global!#REF!</definedName>
    <definedName name="total_cargo_traffic_CTM_1985" localSheetId="17">[15]Global!#REF!</definedName>
    <definedName name="total_cargo_traffic_CTM_1985" localSheetId="5">[15]Global!#REF!</definedName>
    <definedName name="total_cargo_traffic_CTM_1985" localSheetId="9">[15]Global!#REF!</definedName>
    <definedName name="total_cargo_traffic_CTM_1985" localSheetId="2">[15]Global!#REF!</definedName>
    <definedName name="total_cargo_traffic_CTM_1985" localSheetId="23">[15]Global!#REF!</definedName>
    <definedName name="total_cargo_traffic_CTM_1985">[15]Global!#REF!</definedName>
    <definedName name="total_cargo_traffic_CTM_1986" localSheetId="4">[15]Global!#REF!</definedName>
    <definedName name="total_cargo_traffic_CTM_1986" localSheetId="17">[15]Global!#REF!</definedName>
    <definedName name="total_cargo_traffic_CTM_1986" localSheetId="5">[15]Global!#REF!</definedName>
    <definedName name="total_cargo_traffic_CTM_1986" localSheetId="9">[15]Global!#REF!</definedName>
    <definedName name="total_cargo_traffic_CTM_1986" localSheetId="2">[15]Global!#REF!</definedName>
    <definedName name="total_cargo_traffic_CTM_1986" localSheetId="23">[15]Global!#REF!</definedName>
    <definedName name="total_cargo_traffic_CTM_1986">[15]Global!#REF!</definedName>
    <definedName name="total_cargo_traffic_CTM_1987" localSheetId="4">[15]Global!#REF!</definedName>
    <definedName name="total_cargo_traffic_CTM_1987" localSheetId="17">[15]Global!#REF!</definedName>
    <definedName name="total_cargo_traffic_CTM_1987" localSheetId="5">[15]Global!#REF!</definedName>
    <definedName name="total_cargo_traffic_CTM_1987" localSheetId="9">[15]Global!#REF!</definedName>
    <definedName name="total_cargo_traffic_CTM_1987" localSheetId="2">[15]Global!#REF!</definedName>
    <definedName name="total_cargo_traffic_CTM_1987" localSheetId="23">[15]Global!#REF!</definedName>
    <definedName name="total_cargo_traffic_CTM_1987">[15]Global!#REF!</definedName>
    <definedName name="total_cargo_traffic_CTM_1988" localSheetId="4">[15]Global!#REF!</definedName>
    <definedName name="total_cargo_traffic_CTM_1988" localSheetId="17">[15]Global!#REF!</definedName>
    <definedName name="total_cargo_traffic_CTM_1988" localSheetId="5">[15]Global!#REF!</definedName>
    <definedName name="total_cargo_traffic_CTM_1988" localSheetId="9">[15]Global!#REF!</definedName>
    <definedName name="total_cargo_traffic_CTM_1988" localSheetId="2">[15]Global!#REF!</definedName>
    <definedName name="total_cargo_traffic_CTM_1988" localSheetId="23">[15]Global!#REF!</definedName>
    <definedName name="total_cargo_traffic_CTM_1988">[15]Global!#REF!</definedName>
    <definedName name="total_cargo_traffic_CTM_1989" localSheetId="4">[15]Global!#REF!</definedName>
    <definedName name="total_cargo_traffic_CTM_1989" localSheetId="17">[15]Global!#REF!</definedName>
    <definedName name="total_cargo_traffic_CTM_1989" localSheetId="5">[15]Global!#REF!</definedName>
    <definedName name="total_cargo_traffic_CTM_1989" localSheetId="9">[15]Global!#REF!</definedName>
    <definedName name="total_cargo_traffic_CTM_1989" localSheetId="2">[15]Global!#REF!</definedName>
    <definedName name="total_cargo_traffic_CTM_1989" localSheetId="23">[15]Global!#REF!</definedName>
    <definedName name="total_cargo_traffic_CTM_1989">[15]Global!#REF!</definedName>
    <definedName name="total_cargo_traffic_CTM_1990" localSheetId="4">[15]Global!#REF!</definedName>
    <definedName name="total_cargo_traffic_CTM_1990" localSheetId="17">[15]Global!#REF!</definedName>
    <definedName name="total_cargo_traffic_CTM_1990" localSheetId="5">[15]Global!#REF!</definedName>
    <definedName name="total_cargo_traffic_CTM_1990" localSheetId="9">[15]Global!#REF!</definedName>
    <definedName name="total_cargo_traffic_CTM_1990" localSheetId="2">[15]Global!#REF!</definedName>
    <definedName name="total_cargo_traffic_CTM_1990" localSheetId="23">[15]Global!#REF!</definedName>
    <definedName name="total_cargo_traffic_CTM_1990">[15]Global!#REF!</definedName>
    <definedName name="total_cargo_traffic_CTM_1991" localSheetId="4">[15]Global!#REF!</definedName>
    <definedName name="total_cargo_traffic_CTM_1991" localSheetId="17">[15]Global!#REF!</definedName>
    <definedName name="total_cargo_traffic_CTM_1991" localSheetId="5">[15]Global!#REF!</definedName>
    <definedName name="total_cargo_traffic_CTM_1991" localSheetId="9">[15]Global!#REF!</definedName>
    <definedName name="total_cargo_traffic_CTM_1991" localSheetId="2">[15]Global!#REF!</definedName>
    <definedName name="total_cargo_traffic_CTM_1991" localSheetId="23">[15]Global!#REF!</definedName>
    <definedName name="total_cargo_traffic_CTM_1991">[15]Global!#REF!</definedName>
    <definedName name="total_cargo_traffic_CTM_1992" localSheetId="4">[15]Global!#REF!</definedName>
    <definedName name="total_cargo_traffic_CTM_1992" localSheetId="17">[15]Global!#REF!</definedName>
    <definedName name="total_cargo_traffic_CTM_1992" localSheetId="5">[15]Global!#REF!</definedName>
    <definedName name="total_cargo_traffic_CTM_1992" localSheetId="9">[15]Global!#REF!</definedName>
    <definedName name="total_cargo_traffic_CTM_1992" localSheetId="2">[15]Global!#REF!</definedName>
    <definedName name="total_cargo_traffic_CTM_1992" localSheetId="23">[15]Global!#REF!</definedName>
    <definedName name="total_cargo_traffic_CTM_1992">[15]Global!#REF!</definedName>
    <definedName name="total_cargo_traffic_CTM_1993" localSheetId="4">[15]Global!#REF!</definedName>
    <definedName name="total_cargo_traffic_CTM_1993" localSheetId="17">[15]Global!#REF!</definedName>
    <definedName name="total_cargo_traffic_CTM_1993" localSheetId="5">[15]Global!#REF!</definedName>
    <definedName name="total_cargo_traffic_CTM_1993" localSheetId="9">[15]Global!#REF!</definedName>
    <definedName name="total_cargo_traffic_CTM_1993" localSheetId="2">[15]Global!#REF!</definedName>
    <definedName name="total_cargo_traffic_CTM_1993" localSheetId="23">[15]Global!#REF!</definedName>
    <definedName name="total_cargo_traffic_CTM_1993">[15]Global!#REF!</definedName>
    <definedName name="total_cargo_traffic_CTM_1994" localSheetId="4">[15]Global!#REF!</definedName>
    <definedName name="total_cargo_traffic_CTM_1994" localSheetId="17">[15]Global!#REF!</definedName>
    <definedName name="total_cargo_traffic_CTM_1994" localSheetId="5">[15]Global!#REF!</definedName>
    <definedName name="total_cargo_traffic_CTM_1994" localSheetId="9">[15]Global!#REF!</definedName>
    <definedName name="total_cargo_traffic_CTM_1994" localSheetId="2">[15]Global!#REF!</definedName>
    <definedName name="total_cargo_traffic_CTM_1994" localSheetId="23">[15]Global!#REF!</definedName>
    <definedName name="total_cargo_traffic_CTM_1994">[15]Global!#REF!</definedName>
    <definedName name="total_cargo_traffic_CTM_1995" localSheetId="4">[15]Global!#REF!</definedName>
    <definedName name="total_cargo_traffic_CTM_1995" localSheetId="17">[15]Global!#REF!</definedName>
    <definedName name="total_cargo_traffic_CTM_1995" localSheetId="5">[15]Global!#REF!</definedName>
    <definedName name="total_cargo_traffic_CTM_1995" localSheetId="9">[15]Global!#REF!</definedName>
    <definedName name="total_cargo_traffic_CTM_1995" localSheetId="2">[15]Global!#REF!</definedName>
    <definedName name="total_cargo_traffic_CTM_1995" localSheetId="23">[15]Global!#REF!</definedName>
    <definedName name="total_cargo_traffic_CTM_1995">[15]Global!#REF!</definedName>
    <definedName name="total_cargo_traffic_CTM_1996" localSheetId="4">[15]Global!#REF!</definedName>
    <definedName name="total_cargo_traffic_CTM_1996" localSheetId="17">[15]Global!#REF!</definedName>
    <definedName name="total_cargo_traffic_CTM_1996" localSheetId="5">[15]Global!#REF!</definedName>
    <definedName name="total_cargo_traffic_CTM_1996" localSheetId="9">[15]Global!#REF!</definedName>
    <definedName name="total_cargo_traffic_CTM_1996" localSheetId="2">[15]Global!#REF!</definedName>
    <definedName name="total_cargo_traffic_CTM_1996" localSheetId="23">[15]Global!#REF!</definedName>
    <definedName name="total_cargo_traffic_CTM_1996">[15]Global!#REF!</definedName>
    <definedName name="total_cargo_traffic_CTM_1997" localSheetId="4">[15]Global!#REF!</definedName>
    <definedName name="total_cargo_traffic_CTM_1997" localSheetId="17">[15]Global!#REF!</definedName>
    <definedName name="total_cargo_traffic_CTM_1997" localSheetId="5">[15]Global!#REF!</definedName>
    <definedName name="total_cargo_traffic_CTM_1997" localSheetId="9">[15]Global!#REF!</definedName>
    <definedName name="total_cargo_traffic_CTM_1997" localSheetId="2">[15]Global!#REF!</definedName>
    <definedName name="total_cargo_traffic_CTM_1997" localSheetId="23">[15]Global!#REF!</definedName>
    <definedName name="total_cargo_traffic_CTM_1997">[15]Global!#REF!</definedName>
    <definedName name="total_cargo_traffic_CTM_1998" localSheetId="4">[15]Global!#REF!</definedName>
    <definedName name="total_cargo_traffic_CTM_1998" localSheetId="17">[15]Global!#REF!</definedName>
    <definedName name="total_cargo_traffic_CTM_1998" localSheetId="5">[15]Global!#REF!</definedName>
    <definedName name="total_cargo_traffic_CTM_1998" localSheetId="9">[15]Global!#REF!</definedName>
    <definedName name="total_cargo_traffic_CTM_1998" localSheetId="2">[15]Global!#REF!</definedName>
    <definedName name="total_cargo_traffic_CTM_1998" localSheetId="23">[15]Global!#REF!</definedName>
    <definedName name="total_cargo_traffic_CTM_1998">[15]Global!#REF!</definedName>
    <definedName name="total_cargo_traffic_CTM_1999" localSheetId="4">[15]Global!#REF!</definedName>
    <definedName name="total_cargo_traffic_CTM_1999" localSheetId="17">[15]Global!#REF!</definedName>
    <definedName name="total_cargo_traffic_CTM_1999" localSheetId="5">[15]Global!#REF!</definedName>
    <definedName name="total_cargo_traffic_CTM_1999" localSheetId="9">[15]Global!#REF!</definedName>
    <definedName name="total_cargo_traffic_CTM_1999" localSheetId="2">[15]Global!#REF!</definedName>
    <definedName name="total_cargo_traffic_CTM_1999" localSheetId="23">[15]Global!#REF!</definedName>
    <definedName name="total_cargo_traffic_CTM_1999">[15]Global!#REF!</definedName>
    <definedName name="total_cargo_traffic_CTM_2000" localSheetId="4">[15]Global!#REF!</definedName>
    <definedName name="total_cargo_traffic_CTM_2000" localSheetId="17">[15]Global!#REF!</definedName>
    <definedName name="total_cargo_traffic_CTM_2000" localSheetId="5">[15]Global!#REF!</definedName>
    <definedName name="total_cargo_traffic_CTM_2000" localSheetId="9">[15]Global!#REF!</definedName>
    <definedName name="total_cargo_traffic_CTM_2000" localSheetId="2">[15]Global!#REF!</definedName>
    <definedName name="total_cargo_traffic_CTM_2000" localSheetId="23">[15]Global!#REF!</definedName>
    <definedName name="total_cargo_traffic_CTM_2000">[15]Global!#REF!</definedName>
    <definedName name="total_cargo_traffic_CTM_2001" localSheetId="4">[15]Global!#REF!</definedName>
    <definedName name="total_cargo_traffic_CTM_2001" localSheetId="17">[15]Global!#REF!</definedName>
    <definedName name="total_cargo_traffic_CTM_2001" localSheetId="5">[15]Global!#REF!</definedName>
    <definedName name="total_cargo_traffic_CTM_2001" localSheetId="9">[15]Global!#REF!</definedName>
    <definedName name="total_cargo_traffic_CTM_2001" localSheetId="2">[15]Global!#REF!</definedName>
    <definedName name="total_cargo_traffic_CTM_2001" localSheetId="23">[15]Global!#REF!</definedName>
    <definedName name="total_cargo_traffic_CTM_2001">[15]Global!#REF!</definedName>
    <definedName name="total_cargo_traffic_CTM_2002" localSheetId="4">[15]Global!#REF!</definedName>
    <definedName name="total_cargo_traffic_CTM_2002" localSheetId="17">[15]Global!#REF!</definedName>
    <definedName name="total_cargo_traffic_CTM_2002" localSheetId="5">[15]Global!#REF!</definedName>
    <definedName name="total_cargo_traffic_CTM_2002" localSheetId="9">[15]Global!#REF!</definedName>
    <definedName name="total_cargo_traffic_CTM_2002" localSheetId="2">[15]Global!#REF!</definedName>
    <definedName name="total_cargo_traffic_CTM_2002" localSheetId="23">[15]Global!#REF!</definedName>
    <definedName name="total_cargo_traffic_CTM_2002">[15]Global!#REF!</definedName>
    <definedName name="total_cargo_traffic_CTM_2003" localSheetId="4">[15]Global!#REF!</definedName>
    <definedName name="total_cargo_traffic_CTM_2003" localSheetId="17">[15]Global!#REF!</definedName>
    <definedName name="total_cargo_traffic_CTM_2003" localSheetId="5">[15]Global!#REF!</definedName>
    <definedName name="total_cargo_traffic_CTM_2003" localSheetId="9">[15]Global!#REF!</definedName>
    <definedName name="total_cargo_traffic_CTM_2003" localSheetId="2">[15]Global!#REF!</definedName>
    <definedName name="total_cargo_traffic_CTM_2003" localSheetId="23">[15]Global!#REF!</definedName>
    <definedName name="total_cargo_traffic_CTM_2003">[15]Global!#REF!</definedName>
    <definedName name="total_cargo_traffic_CTM_2004" localSheetId="4">[15]Global!#REF!</definedName>
    <definedName name="total_cargo_traffic_CTM_2004" localSheetId="17">[15]Global!#REF!</definedName>
    <definedName name="total_cargo_traffic_CTM_2004" localSheetId="5">[15]Global!#REF!</definedName>
    <definedName name="total_cargo_traffic_CTM_2004" localSheetId="9">[15]Global!#REF!</definedName>
    <definedName name="total_cargo_traffic_CTM_2004" localSheetId="2">[15]Global!#REF!</definedName>
    <definedName name="total_cargo_traffic_CTM_2004" localSheetId="23">[15]Global!#REF!</definedName>
    <definedName name="total_cargo_traffic_CTM_2004">[15]Global!#REF!</definedName>
    <definedName name="total_cargo_traffic_CTM_2005" localSheetId="4">[15]Global!#REF!</definedName>
    <definedName name="total_cargo_traffic_CTM_2005" localSheetId="17">[15]Global!#REF!</definedName>
    <definedName name="total_cargo_traffic_CTM_2005" localSheetId="5">[15]Global!#REF!</definedName>
    <definedName name="total_cargo_traffic_CTM_2005" localSheetId="9">[15]Global!#REF!</definedName>
    <definedName name="total_cargo_traffic_CTM_2005" localSheetId="2">[15]Global!#REF!</definedName>
    <definedName name="total_cargo_traffic_CTM_2005" localSheetId="23">[15]Global!#REF!</definedName>
    <definedName name="total_cargo_traffic_CTM_2005">[15]Global!#REF!</definedName>
    <definedName name="total_cargo_traffic_CTM_2006" localSheetId="4">[15]Global!#REF!</definedName>
    <definedName name="total_cargo_traffic_CTM_2006" localSheetId="17">[15]Global!#REF!</definedName>
    <definedName name="total_cargo_traffic_CTM_2006" localSheetId="5">[15]Global!#REF!</definedName>
    <definedName name="total_cargo_traffic_CTM_2006" localSheetId="9">[15]Global!#REF!</definedName>
    <definedName name="total_cargo_traffic_CTM_2006" localSheetId="2">[15]Global!#REF!</definedName>
    <definedName name="total_cargo_traffic_CTM_2006" localSheetId="23">[15]Global!#REF!</definedName>
    <definedName name="total_cargo_traffic_CTM_2006">[15]Global!#REF!</definedName>
    <definedName name="total_cargo_traffic_CTM_2007" localSheetId="4">[15]Global!#REF!</definedName>
    <definedName name="total_cargo_traffic_CTM_2007" localSheetId="17">[15]Global!#REF!</definedName>
    <definedName name="total_cargo_traffic_CTM_2007" localSheetId="5">[15]Global!#REF!</definedName>
    <definedName name="total_cargo_traffic_CTM_2007" localSheetId="9">[15]Global!#REF!</definedName>
    <definedName name="total_cargo_traffic_CTM_2007" localSheetId="2">[15]Global!#REF!</definedName>
    <definedName name="total_cargo_traffic_CTM_2007" localSheetId="23">[15]Global!#REF!</definedName>
    <definedName name="total_cargo_traffic_CTM_2007">[15]Global!#REF!</definedName>
    <definedName name="total_cargo_traffic_CTM_2008" localSheetId="4">[15]Global!#REF!</definedName>
    <definedName name="total_cargo_traffic_CTM_2008" localSheetId="17">[15]Global!#REF!</definedName>
    <definedName name="total_cargo_traffic_CTM_2008" localSheetId="5">[15]Global!#REF!</definedName>
    <definedName name="total_cargo_traffic_CTM_2008" localSheetId="9">[15]Global!#REF!</definedName>
    <definedName name="total_cargo_traffic_CTM_2008" localSheetId="2">[15]Global!#REF!</definedName>
    <definedName name="total_cargo_traffic_CTM_2008" localSheetId="23">[15]Global!#REF!</definedName>
    <definedName name="total_cargo_traffic_CTM_2008">[15]Global!#REF!</definedName>
    <definedName name="total_cargo_traffic_CTM_2009" localSheetId="4">[15]Global!#REF!</definedName>
    <definedName name="total_cargo_traffic_CTM_2009" localSheetId="17">[15]Global!#REF!</definedName>
    <definedName name="total_cargo_traffic_CTM_2009" localSheetId="5">[15]Global!#REF!</definedName>
    <definedName name="total_cargo_traffic_CTM_2009" localSheetId="9">[15]Global!#REF!</definedName>
    <definedName name="total_cargo_traffic_CTM_2009" localSheetId="2">[15]Global!#REF!</definedName>
    <definedName name="total_cargo_traffic_CTM_2009" localSheetId="23">[15]Global!#REF!</definedName>
    <definedName name="total_cargo_traffic_CTM_2009">[15]Global!#REF!</definedName>
    <definedName name="total_cargo_traffic_CTM_2010" localSheetId="4">[15]Global!#REF!</definedName>
    <definedName name="total_cargo_traffic_CTM_2010" localSheetId="17">[15]Global!#REF!</definedName>
    <definedName name="total_cargo_traffic_CTM_2010" localSheetId="5">[15]Global!#REF!</definedName>
    <definedName name="total_cargo_traffic_CTM_2010" localSheetId="9">[15]Global!#REF!</definedName>
    <definedName name="total_cargo_traffic_CTM_2010" localSheetId="2">[15]Global!#REF!</definedName>
    <definedName name="total_cargo_traffic_CTM_2010" localSheetId="23">[15]Global!#REF!</definedName>
    <definedName name="total_cargo_traffic_CTM_2010">[15]Global!#REF!</definedName>
    <definedName name="total_cargo_traffic_CTM_comm" localSheetId="4">[15]Global!#REF!</definedName>
    <definedName name="total_cargo_traffic_CTM_comm" localSheetId="17">[15]Global!#REF!</definedName>
    <definedName name="total_cargo_traffic_CTM_comm" localSheetId="5">[15]Global!#REF!</definedName>
    <definedName name="total_cargo_traffic_CTM_comm" localSheetId="9">[15]Global!#REF!</definedName>
    <definedName name="total_cargo_traffic_CTM_comm" localSheetId="2">[15]Global!#REF!</definedName>
    <definedName name="total_cargo_traffic_CTM_comm" localSheetId="23">[15]Global!#REF!</definedName>
    <definedName name="total_cargo_traffic_CTM_comm">[15]Global!#REF!</definedName>
    <definedName name="Total_COS">[8]NOPAT_VDF!$C$9:$AZ$9</definedName>
    <definedName name="Total_COS_fore">[8]Forecasts_VDF!$E$8:$W$8</definedName>
    <definedName name="Total_COS_growth_fore">[8]Forecasts_VDF!$H$142:$K$142</definedName>
    <definedName name="Total_COS_net_DnA">[8]NOPAT_VDF!$C$103:$AZ$103</definedName>
    <definedName name="Total_COS_net_DnA_fore" localSheetId="4">[8]Forecasts_VDF!#REF!</definedName>
    <definedName name="Total_COS_net_DnA_fore" localSheetId="17">[8]Forecasts_VDF!#REF!</definedName>
    <definedName name="Total_COS_net_DnA_fore" localSheetId="5">[8]Forecasts_VDF!#REF!</definedName>
    <definedName name="Total_COS_net_DnA_fore" localSheetId="9">[8]Forecasts_VDF!#REF!</definedName>
    <definedName name="Total_COS_net_DnA_fore" localSheetId="2">[8]Forecasts_VDF!#REF!</definedName>
    <definedName name="Total_COS_net_DnA_fore" localSheetId="23">[8]Forecasts_VDF!#REF!</definedName>
    <definedName name="Total_COS_net_DnA_fore">[8]Forecasts_VDF!#REF!</definedName>
    <definedName name="total_costs_ex_fuel_depr_per_ASK_1985" localSheetId="4">[15]Global!#REF!</definedName>
    <definedName name="total_costs_ex_fuel_depr_per_ASK_1985" localSheetId="17">[15]Global!#REF!</definedName>
    <definedName name="total_costs_ex_fuel_depr_per_ASK_1985" localSheetId="5">[15]Global!#REF!</definedName>
    <definedName name="total_costs_ex_fuel_depr_per_ASK_1985" localSheetId="9">[15]Global!#REF!</definedName>
    <definedName name="total_costs_ex_fuel_depr_per_ASK_1985" localSheetId="2">[15]Global!#REF!</definedName>
    <definedName name="total_costs_ex_fuel_depr_per_ASK_1985" localSheetId="23">[15]Global!#REF!</definedName>
    <definedName name="total_costs_ex_fuel_depr_per_ASK_1985">[15]Global!#REF!</definedName>
    <definedName name="total_costs_ex_fuel_depr_per_ASK_1986" localSheetId="4">[15]Global!#REF!</definedName>
    <definedName name="total_costs_ex_fuel_depr_per_ASK_1986" localSheetId="17">[15]Global!#REF!</definedName>
    <definedName name="total_costs_ex_fuel_depr_per_ASK_1986" localSheetId="5">[15]Global!#REF!</definedName>
    <definedName name="total_costs_ex_fuel_depr_per_ASK_1986" localSheetId="9">[15]Global!#REF!</definedName>
    <definedName name="total_costs_ex_fuel_depr_per_ASK_1986" localSheetId="2">[15]Global!#REF!</definedName>
    <definedName name="total_costs_ex_fuel_depr_per_ASK_1986" localSheetId="23">[15]Global!#REF!</definedName>
    <definedName name="total_costs_ex_fuel_depr_per_ASK_1986">[15]Global!#REF!</definedName>
    <definedName name="total_costs_ex_fuel_depr_per_ASK_1987" localSheetId="4">[15]Global!#REF!</definedName>
    <definedName name="total_costs_ex_fuel_depr_per_ASK_1987" localSheetId="17">[15]Global!#REF!</definedName>
    <definedName name="total_costs_ex_fuel_depr_per_ASK_1987" localSheetId="5">[15]Global!#REF!</definedName>
    <definedName name="total_costs_ex_fuel_depr_per_ASK_1987" localSheetId="9">[15]Global!#REF!</definedName>
    <definedName name="total_costs_ex_fuel_depr_per_ASK_1987" localSheetId="2">[15]Global!#REF!</definedName>
    <definedName name="total_costs_ex_fuel_depr_per_ASK_1987" localSheetId="23">[15]Global!#REF!</definedName>
    <definedName name="total_costs_ex_fuel_depr_per_ASK_1987">[15]Global!#REF!</definedName>
    <definedName name="total_costs_ex_fuel_depr_per_ASK_1988" localSheetId="4">[15]Global!#REF!</definedName>
    <definedName name="total_costs_ex_fuel_depr_per_ASK_1988" localSheetId="17">[15]Global!#REF!</definedName>
    <definedName name="total_costs_ex_fuel_depr_per_ASK_1988" localSheetId="5">[15]Global!#REF!</definedName>
    <definedName name="total_costs_ex_fuel_depr_per_ASK_1988" localSheetId="9">[15]Global!#REF!</definedName>
    <definedName name="total_costs_ex_fuel_depr_per_ASK_1988" localSheetId="2">[15]Global!#REF!</definedName>
    <definedName name="total_costs_ex_fuel_depr_per_ASK_1988" localSheetId="23">[15]Global!#REF!</definedName>
    <definedName name="total_costs_ex_fuel_depr_per_ASK_1988">[15]Global!#REF!</definedName>
    <definedName name="total_costs_ex_fuel_depr_per_ASK_1989" localSheetId="4">[15]Global!#REF!</definedName>
    <definedName name="total_costs_ex_fuel_depr_per_ASK_1989" localSheetId="17">[15]Global!#REF!</definedName>
    <definedName name="total_costs_ex_fuel_depr_per_ASK_1989" localSheetId="5">[15]Global!#REF!</definedName>
    <definedName name="total_costs_ex_fuel_depr_per_ASK_1989" localSheetId="9">[15]Global!#REF!</definedName>
    <definedName name="total_costs_ex_fuel_depr_per_ASK_1989" localSheetId="2">[15]Global!#REF!</definedName>
    <definedName name="total_costs_ex_fuel_depr_per_ASK_1989" localSheetId="23">[15]Global!#REF!</definedName>
    <definedName name="total_costs_ex_fuel_depr_per_ASK_1989">[15]Global!#REF!</definedName>
    <definedName name="total_costs_ex_fuel_depr_per_ASK_1990" localSheetId="4">[15]Global!#REF!</definedName>
    <definedName name="total_costs_ex_fuel_depr_per_ASK_1990" localSheetId="17">[15]Global!#REF!</definedName>
    <definedName name="total_costs_ex_fuel_depr_per_ASK_1990" localSheetId="5">[15]Global!#REF!</definedName>
    <definedName name="total_costs_ex_fuel_depr_per_ASK_1990" localSheetId="9">[15]Global!#REF!</definedName>
    <definedName name="total_costs_ex_fuel_depr_per_ASK_1990" localSheetId="2">[15]Global!#REF!</definedName>
    <definedName name="total_costs_ex_fuel_depr_per_ASK_1990" localSheetId="23">[15]Global!#REF!</definedName>
    <definedName name="total_costs_ex_fuel_depr_per_ASK_1990">[15]Global!#REF!</definedName>
    <definedName name="total_costs_ex_fuel_depr_per_ASK_1991" localSheetId="4">[15]Global!#REF!</definedName>
    <definedName name="total_costs_ex_fuel_depr_per_ASK_1991" localSheetId="17">[15]Global!#REF!</definedName>
    <definedName name="total_costs_ex_fuel_depr_per_ASK_1991" localSheetId="5">[15]Global!#REF!</definedName>
    <definedName name="total_costs_ex_fuel_depr_per_ASK_1991" localSheetId="9">[15]Global!#REF!</definedName>
    <definedName name="total_costs_ex_fuel_depr_per_ASK_1991" localSheetId="2">[15]Global!#REF!</definedName>
    <definedName name="total_costs_ex_fuel_depr_per_ASK_1991" localSheetId="23">[15]Global!#REF!</definedName>
    <definedName name="total_costs_ex_fuel_depr_per_ASK_1991">[15]Global!#REF!</definedName>
    <definedName name="total_costs_ex_fuel_depr_per_ASK_1992" localSheetId="4">[15]Global!#REF!</definedName>
    <definedName name="total_costs_ex_fuel_depr_per_ASK_1992" localSheetId="17">[15]Global!#REF!</definedName>
    <definedName name="total_costs_ex_fuel_depr_per_ASK_1992" localSheetId="5">[15]Global!#REF!</definedName>
    <definedName name="total_costs_ex_fuel_depr_per_ASK_1992" localSheetId="9">[15]Global!#REF!</definedName>
    <definedName name="total_costs_ex_fuel_depr_per_ASK_1992" localSheetId="2">[15]Global!#REF!</definedName>
    <definedName name="total_costs_ex_fuel_depr_per_ASK_1992" localSheetId="23">[15]Global!#REF!</definedName>
    <definedName name="total_costs_ex_fuel_depr_per_ASK_1992">[15]Global!#REF!</definedName>
    <definedName name="total_costs_ex_fuel_depr_per_ASK_1993" localSheetId="4">[15]Global!#REF!</definedName>
    <definedName name="total_costs_ex_fuel_depr_per_ASK_1993" localSheetId="17">[15]Global!#REF!</definedName>
    <definedName name="total_costs_ex_fuel_depr_per_ASK_1993" localSheetId="5">[15]Global!#REF!</definedName>
    <definedName name="total_costs_ex_fuel_depr_per_ASK_1993" localSheetId="9">[15]Global!#REF!</definedName>
    <definedName name="total_costs_ex_fuel_depr_per_ASK_1993" localSheetId="2">[15]Global!#REF!</definedName>
    <definedName name="total_costs_ex_fuel_depr_per_ASK_1993" localSheetId="23">[15]Global!#REF!</definedName>
    <definedName name="total_costs_ex_fuel_depr_per_ASK_1993">[15]Global!#REF!</definedName>
    <definedName name="total_costs_ex_fuel_depr_per_ASK_1994" localSheetId="4">[15]Global!#REF!</definedName>
    <definedName name="total_costs_ex_fuel_depr_per_ASK_1994" localSheetId="17">[15]Global!#REF!</definedName>
    <definedName name="total_costs_ex_fuel_depr_per_ASK_1994" localSheetId="5">[15]Global!#REF!</definedName>
    <definedName name="total_costs_ex_fuel_depr_per_ASK_1994" localSheetId="9">[15]Global!#REF!</definedName>
    <definedName name="total_costs_ex_fuel_depr_per_ASK_1994" localSheetId="2">[15]Global!#REF!</definedName>
    <definedName name="total_costs_ex_fuel_depr_per_ASK_1994" localSheetId="23">[15]Global!#REF!</definedName>
    <definedName name="total_costs_ex_fuel_depr_per_ASK_1994">[15]Global!#REF!</definedName>
    <definedName name="total_costs_ex_fuel_depr_per_ASK_1995" localSheetId="4">[15]Global!#REF!</definedName>
    <definedName name="total_costs_ex_fuel_depr_per_ASK_1995" localSheetId="17">[15]Global!#REF!</definedName>
    <definedName name="total_costs_ex_fuel_depr_per_ASK_1995" localSheetId="5">[15]Global!#REF!</definedName>
    <definedName name="total_costs_ex_fuel_depr_per_ASK_1995" localSheetId="9">[15]Global!#REF!</definedName>
    <definedName name="total_costs_ex_fuel_depr_per_ASK_1995" localSheetId="2">[15]Global!#REF!</definedName>
    <definedName name="total_costs_ex_fuel_depr_per_ASK_1995" localSheetId="23">[15]Global!#REF!</definedName>
    <definedName name="total_costs_ex_fuel_depr_per_ASK_1995">[15]Global!#REF!</definedName>
    <definedName name="total_costs_ex_fuel_depr_per_ASK_1996" localSheetId="4">[15]Global!#REF!</definedName>
    <definedName name="total_costs_ex_fuel_depr_per_ASK_1996" localSheetId="17">[15]Global!#REF!</definedName>
    <definedName name="total_costs_ex_fuel_depr_per_ASK_1996" localSheetId="5">[15]Global!#REF!</definedName>
    <definedName name="total_costs_ex_fuel_depr_per_ASK_1996" localSheetId="9">[15]Global!#REF!</definedName>
    <definedName name="total_costs_ex_fuel_depr_per_ASK_1996" localSheetId="2">[15]Global!#REF!</definedName>
    <definedName name="total_costs_ex_fuel_depr_per_ASK_1996" localSheetId="23">[15]Global!#REF!</definedName>
    <definedName name="total_costs_ex_fuel_depr_per_ASK_1996">[15]Global!#REF!</definedName>
    <definedName name="total_costs_ex_fuel_depr_per_ASK_1997" localSheetId="4">[15]Global!#REF!</definedName>
    <definedName name="total_costs_ex_fuel_depr_per_ASK_1997" localSheetId="17">[15]Global!#REF!</definedName>
    <definedName name="total_costs_ex_fuel_depr_per_ASK_1997" localSheetId="5">[15]Global!#REF!</definedName>
    <definedName name="total_costs_ex_fuel_depr_per_ASK_1997" localSheetId="9">[15]Global!#REF!</definedName>
    <definedName name="total_costs_ex_fuel_depr_per_ASK_1997" localSheetId="2">[15]Global!#REF!</definedName>
    <definedName name="total_costs_ex_fuel_depr_per_ASK_1997" localSheetId="23">[15]Global!#REF!</definedName>
    <definedName name="total_costs_ex_fuel_depr_per_ASK_1997">[15]Global!#REF!</definedName>
    <definedName name="total_costs_ex_fuel_depr_per_ASK_1998" localSheetId="4">[15]Global!#REF!</definedName>
    <definedName name="total_costs_ex_fuel_depr_per_ASK_1998" localSheetId="17">[15]Global!#REF!</definedName>
    <definedName name="total_costs_ex_fuel_depr_per_ASK_1998" localSheetId="5">[15]Global!#REF!</definedName>
    <definedName name="total_costs_ex_fuel_depr_per_ASK_1998" localSheetId="9">[15]Global!#REF!</definedName>
    <definedName name="total_costs_ex_fuel_depr_per_ASK_1998" localSheetId="2">[15]Global!#REF!</definedName>
    <definedName name="total_costs_ex_fuel_depr_per_ASK_1998" localSheetId="23">[15]Global!#REF!</definedName>
    <definedName name="total_costs_ex_fuel_depr_per_ASK_1998">[15]Global!#REF!</definedName>
    <definedName name="total_costs_ex_fuel_depr_per_ASK_1999" localSheetId="4">[15]Global!#REF!</definedName>
    <definedName name="total_costs_ex_fuel_depr_per_ASK_1999" localSheetId="17">[15]Global!#REF!</definedName>
    <definedName name="total_costs_ex_fuel_depr_per_ASK_1999" localSheetId="5">[15]Global!#REF!</definedName>
    <definedName name="total_costs_ex_fuel_depr_per_ASK_1999" localSheetId="9">[15]Global!#REF!</definedName>
    <definedName name="total_costs_ex_fuel_depr_per_ASK_1999" localSheetId="2">[15]Global!#REF!</definedName>
    <definedName name="total_costs_ex_fuel_depr_per_ASK_1999" localSheetId="23">[15]Global!#REF!</definedName>
    <definedName name="total_costs_ex_fuel_depr_per_ASK_1999">[15]Global!#REF!</definedName>
    <definedName name="total_costs_ex_fuel_depr_per_ASK_2000" localSheetId="4">[15]Global!#REF!</definedName>
    <definedName name="total_costs_ex_fuel_depr_per_ASK_2000" localSheetId="17">[15]Global!#REF!</definedName>
    <definedName name="total_costs_ex_fuel_depr_per_ASK_2000" localSheetId="5">[15]Global!#REF!</definedName>
    <definedName name="total_costs_ex_fuel_depr_per_ASK_2000" localSheetId="9">[15]Global!#REF!</definedName>
    <definedName name="total_costs_ex_fuel_depr_per_ASK_2000" localSheetId="2">[15]Global!#REF!</definedName>
    <definedName name="total_costs_ex_fuel_depr_per_ASK_2000" localSheetId="23">[15]Global!#REF!</definedName>
    <definedName name="total_costs_ex_fuel_depr_per_ASK_2000">[15]Global!#REF!</definedName>
    <definedName name="total_costs_ex_fuel_depr_per_ASK_2001" localSheetId="4">[15]Global!#REF!</definedName>
    <definedName name="total_costs_ex_fuel_depr_per_ASK_2001" localSheetId="17">[15]Global!#REF!</definedName>
    <definedName name="total_costs_ex_fuel_depr_per_ASK_2001" localSheetId="5">[15]Global!#REF!</definedName>
    <definedName name="total_costs_ex_fuel_depr_per_ASK_2001" localSheetId="9">[15]Global!#REF!</definedName>
    <definedName name="total_costs_ex_fuel_depr_per_ASK_2001" localSheetId="2">[15]Global!#REF!</definedName>
    <definedName name="total_costs_ex_fuel_depr_per_ASK_2001" localSheetId="23">[15]Global!#REF!</definedName>
    <definedName name="total_costs_ex_fuel_depr_per_ASK_2001">[15]Global!#REF!</definedName>
    <definedName name="total_costs_ex_fuel_depr_per_ASK_2002" localSheetId="4">[15]Global!#REF!</definedName>
    <definedName name="total_costs_ex_fuel_depr_per_ASK_2002" localSheetId="17">[15]Global!#REF!</definedName>
    <definedName name="total_costs_ex_fuel_depr_per_ASK_2002" localSheetId="5">[15]Global!#REF!</definedName>
    <definedName name="total_costs_ex_fuel_depr_per_ASK_2002" localSheetId="9">[15]Global!#REF!</definedName>
    <definedName name="total_costs_ex_fuel_depr_per_ASK_2002" localSheetId="2">[15]Global!#REF!</definedName>
    <definedName name="total_costs_ex_fuel_depr_per_ASK_2002" localSheetId="23">[15]Global!#REF!</definedName>
    <definedName name="total_costs_ex_fuel_depr_per_ASK_2002">[15]Global!#REF!</definedName>
    <definedName name="total_costs_ex_fuel_depr_per_ASK_2003" localSheetId="4">[15]Global!#REF!</definedName>
    <definedName name="total_costs_ex_fuel_depr_per_ASK_2003" localSheetId="17">[15]Global!#REF!</definedName>
    <definedName name="total_costs_ex_fuel_depr_per_ASK_2003" localSheetId="5">[15]Global!#REF!</definedName>
    <definedName name="total_costs_ex_fuel_depr_per_ASK_2003" localSheetId="9">[15]Global!#REF!</definedName>
    <definedName name="total_costs_ex_fuel_depr_per_ASK_2003" localSheetId="2">[15]Global!#REF!</definedName>
    <definedName name="total_costs_ex_fuel_depr_per_ASK_2003" localSheetId="23">[15]Global!#REF!</definedName>
    <definedName name="total_costs_ex_fuel_depr_per_ASK_2003">[15]Global!#REF!</definedName>
    <definedName name="total_costs_ex_fuel_depr_per_ASK_2004" localSheetId="4">[15]Global!#REF!</definedName>
    <definedName name="total_costs_ex_fuel_depr_per_ASK_2004" localSheetId="17">[15]Global!#REF!</definedName>
    <definedName name="total_costs_ex_fuel_depr_per_ASK_2004" localSheetId="5">[15]Global!#REF!</definedName>
    <definedName name="total_costs_ex_fuel_depr_per_ASK_2004" localSheetId="9">[15]Global!#REF!</definedName>
    <definedName name="total_costs_ex_fuel_depr_per_ASK_2004" localSheetId="2">[15]Global!#REF!</definedName>
    <definedName name="total_costs_ex_fuel_depr_per_ASK_2004" localSheetId="23">[15]Global!#REF!</definedName>
    <definedName name="total_costs_ex_fuel_depr_per_ASK_2004">[15]Global!#REF!</definedName>
    <definedName name="total_costs_ex_fuel_depr_per_ASK_2005" localSheetId="4">[15]Global!#REF!</definedName>
    <definedName name="total_costs_ex_fuel_depr_per_ASK_2005" localSheetId="17">[15]Global!#REF!</definedName>
    <definedName name="total_costs_ex_fuel_depr_per_ASK_2005" localSheetId="5">[15]Global!#REF!</definedName>
    <definedName name="total_costs_ex_fuel_depr_per_ASK_2005" localSheetId="9">[15]Global!#REF!</definedName>
    <definedName name="total_costs_ex_fuel_depr_per_ASK_2005" localSheetId="2">[15]Global!#REF!</definedName>
    <definedName name="total_costs_ex_fuel_depr_per_ASK_2005" localSheetId="23">[15]Global!#REF!</definedName>
    <definedName name="total_costs_ex_fuel_depr_per_ASK_2005">[15]Global!#REF!</definedName>
    <definedName name="total_costs_ex_fuel_depr_per_ASK_2006" localSheetId="4">[15]Global!#REF!</definedName>
    <definedName name="total_costs_ex_fuel_depr_per_ASK_2006" localSheetId="17">[15]Global!#REF!</definedName>
    <definedName name="total_costs_ex_fuel_depr_per_ASK_2006" localSheetId="5">[15]Global!#REF!</definedName>
    <definedName name="total_costs_ex_fuel_depr_per_ASK_2006" localSheetId="9">[15]Global!#REF!</definedName>
    <definedName name="total_costs_ex_fuel_depr_per_ASK_2006" localSheetId="2">[15]Global!#REF!</definedName>
    <definedName name="total_costs_ex_fuel_depr_per_ASK_2006" localSheetId="23">[15]Global!#REF!</definedName>
    <definedName name="total_costs_ex_fuel_depr_per_ASK_2006">[15]Global!#REF!</definedName>
    <definedName name="total_costs_ex_fuel_depr_per_ASK_2007" localSheetId="4">[15]Global!#REF!</definedName>
    <definedName name="total_costs_ex_fuel_depr_per_ASK_2007" localSheetId="17">[15]Global!#REF!</definedName>
    <definedName name="total_costs_ex_fuel_depr_per_ASK_2007" localSheetId="5">[15]Global!#REF!</definedName>
    <definedName name="total_costs_ex_fuel_depr_per_ASK_2007" localSheetId="9">[15]Global!#REF!</definedName>
    <definedName name="total_costs_ex_fuel_depr_per_ASK_2007" localSheetId="2">[15]Global!#REF!</definedName>
    <definedName name="total_costs_ex_fuel_depr_per_ASK_2007" localSheetId="23">[15]Global!#REF!</definedName>
    <definedName name="total_costs_ex_fuel_depr_per_ASK_2007">[15]Global!#REF!</definedName>
    <definedName name="total_costs_ex_fuel_depr_per_ASK_2008" localSheetId="4">[15]Global!#REF!</definedName>
    <definedName name="total_costs_ex_fuel_depr_per_ASK_2008" localSheetId="17">[15]Global!#REF!</definedName>
    <definedName name="total_costs_ex_fuel_depr_per_ASK_2008" localSheetId="5">[15]Global!#REF!</definedName>
    <definedName name="total_costs_ex_fuel_depr_per_ASK_2008" localSheetId="9">[15]Global!#REF!</definedName>
    <definedName name="total_costs_ex_fuel_depr_per_ASK_2008" localSheetId="2">[15]Global!#REF!</definedName>
    <definedName name="total_costs_ex_fuel_depr_per_ASK_2008" localSheetId="23">[15]Global!#REF!</definedName>
    <definedName name="total_costs_ex_fuel_depr_per_ASK_2008">[15]Global!#REF!</definedName>
    <definedName name="total_costs_ex_fuel_depr_per_ASK_2009" localSheetId="4">[15]Global!#REF!</definedName>
    <definedName name="total_costs_ex_fuel_depr_per_ASK_2009" localSheetId="17">[15]Global!#REF!</definedName>
    <definedName name="total_costs_ex_fuel_depr_per_ASK_2009" localSheetId="5">[15]Global!#REF!</definedName>
    <definedName name="total_costs_ex_fuel_depr_per_ASK_2009" localSheetId="9">[15]Global!#REF!</definedName>
    <definedName name="total_costs_ex_fuel_depr_per_ASK_2009" localSheetId="2">[15]Global!#REF!</definedName>
    <definedName name="total_costs_ex_fuel_depr_per_ASK_2009" localSheetId="23">[15]Global!#REF!</definedName>
    <definedName name="total_costs_ex_fuel_depr_per_ASK_2009">[15]Global!#REF!</definedName>
    <definedName name="total_costs_ex_fuel_depr_per_ASK_2010" localSheetId="4">[15]Global!#REF!</definedName>
    <definedName name="total_costs_ex_fuel_depr_per_ASK_2010" localSheetId="17">[15]Global!#REF!</definedName>
    <definedName name="total_costs_ex_fuel_depr_per_ASK_2010" localSheetId="5">[15]Global!#REF!</definedName>
    <definedName name="total_costs_ex_fuel_depr_per_ASK_2010" localSheetId="9">[15]Global!#REF!</definedName>
    <definedName name="total_costs_ex_fuel_depr_per_ASK_2010" localSheetId="2">[15]Global!#REF!</definedName>
    <definedName name="total_costs_ex_fuel_depr_per_ASK_2010" localSheetId="23">[15]Global!#REF!</definedName>
    <definedName name="total_costs_ex_fuel_depr_per_ASK_2010">[15]Global!#REF!</definedName>
    <definedName name="total_costs_ex_fuel_depr_per_ASK_comm" localSheetId="4">[15]Global!#REF!</definedName>
    <definedName name="total_costs_ex_fuel_depr_per_ASK_comm" localSheetId="17">[15]Global!#REF!</definedName>
    <definedName name="total_costs_ex_fuel_depr_per_ASK_comm" localSheetId="5">[15]Global!#REF!</definedName>
    <definedName name="total_costs_ex_fuel_depr_per_ASK_comm" localSheetId="9">[15]Global!#REF!</definedName>
    <definedName name="total_costs_ex_fuel_depr_per_ASK_comm" localSheetId="2">[15]Global!#REF!</definedName>
    <definedName name="total_costs_ex_fuel_depr_per_ASK_comm" localSheetId="23">[15]Global!#REF!</definedName>
    <definedName name="total_costs_ex_fuel_depr_per_ASK_comm">[15]Global!#REF!</definedName>
    <definedName name="total_costs_ex_fuel_depr_per_ASM_1985" localSheetId="4">[15]Global!#REF!</definedName>
    <definedName name="total_costs_ex_fuel_depr_per_ASM_1985" localSheetId="17">[15]Global!#REF!</definedName>
    <definedName name="total_costs_ex_fuel_depr_per_ASM_1985" localSheetId="5">[15]Global!#REF!</definedName>
    <definedName name="total_costs_ex_fuel_depr_per_ASM_1985" localSheetId="9">[15]Global!#REF!</definedName>
    <definedName name="total_costs_ex_fuel_depr_per_ASM_1985" localSheetId="2">[15]Global!#REF!</definedName>
    <definedName name="total_costs_ex_fuel_depr_per_ASM_1985" localSheetId="23">[15]Global!#REF!</definedName>
    <definedName name="total_costs_ex_fuel_depr_per_ASM_1985">[15]Global!#REF!</definedName>
    <definedName name="total_costs_ex_fuel_depr_per_ASM_1986" localSheetId="4">[15]Global!#REF!</definedName>
    <definedName name="total_costs_ex_fuel_depr_per_ASM_1986" localSheetId="17">[15]Global!#REF!</definedName>
    <definedName name="total_costs_ex_fuel_depr_per_ASM_1986" localSheetId="5">[15]Global!#REF!</definedName>
    <definedName name="total_costs_ex_fuel_depr_per_ASM_1986" localSheetId="9">[15]Global!#REF!</definedName>
    <definedName name="total_costs_ex_fuel_depr_per_ASM_1986" localSheetId="2">[15]Global!#REF!</definedName>
    <definedName name="total_costs_ex_fuel_depr_per_ASM_1986" localSheetId="23">[15]Global!#REF!</definedName>
    <definedName name="total_costs_ex_fuel_depr_per_ASM_1986">[15]Global!#REF!</definedName>
    <definedName name="total_costs_ex_fuel_depr_per_ASM_1987" localSheetId="4">[15]Global!#REF!</definedName>
    <definedName name="total_costs_ex_fuel_depr_per_ASM_1987" localSheetId="17">[15]Global!#REF!</definedName>
    <definedName name="total_costs_ex_fuel_depr_per_ASM_1987" localSheetId="5">[15]Global!#REF!</definedName>
    <definedName name="total_costs_ex_fuel_depr_per_ASM_1987" localSheetId="9">[15]Global!#REF!</definedName>
    <definedName name="total_costs_ex_fuel_depr_per_ASM_1987" localSheetId="2">[15]Global!#REF!</definedName>
    <definedName name="total_costs_ex_fuel_depr_per_ASM_1987" localSheetId="23">[15]Global!#REF!</definedName>
    <definedName name="total_costs_ex_fuel_depr_per_ASM_1987">[15]Global!#REF!</definedName>
    <definedName name="total_costs_ex_fuel_depr_per_ASM_1988" localSheetId="4">[15]Global!#REF!</definedName>
    <definedName name="total_costs_ex_fuel_depr_per_ASM_1988" localSheetId="17">[15]Global!#REF!</definedName>
    <definedName name="total_costs_ex_fuel_depr_per_ASM_1988" localSheetId="5">[15]Global!#REF!</definedName>
    <definedName name="total_costs_ex_fuel_depr_per_ASM_1988" localSheetId="9">[15]Global!#REF!</definedName>
    <definedName name="total_costs_ex_fuel_depr_per_ASM_1988" localSheetId="2">[15]Global!#REF!</definedName>
    <definedName name="total_costs_ex_fuel_depr_per_ASM_1988" localSheetId="23">[15]Global!#REF!</definedName>
    <definedName name="total_costs_ex_fuel_depr_per_ASM_1988">[15]Global!#REF!</definedName>
    <definedName name="total_costs_ex_fuel_depr_per_ASM_1989" localSheetId="4">[15]Global!#REF!</definedName>
    <definedName name="total_costs_ex_fuel_depr_per_ASM_1989" localSheetId="17">[15]Global!#REF!</definedName>
    <definedName name="total_costs_ex_fuel_depr_per_ASM_1989" localSheetId="5">[15]Global!#REF!</definedName>
    <definedName name="total_costs_ex_fuel_depr_per_ASM_1989" localSheetId="9">[15]Global!#REF!</definedName>
    <definedName name="total_costs_ex_fuel_depr_per_ASM_1989" localSheetId="2">[15]Global!#REF!</definedName>
    <definedName name="total_costs_ex_fuel_depr_per_ASM_1989" localSheetId="23">[15]Global!#REF!</definedName>
    <definedName name="total_costs_ex_fuel_depr_per_ASM_1989">[15]Global!#REF!</definedName>
    <definedName name="total_costs_ex_fuel_depr_per_ASM_1990" localSheetId="4">[15]Global!#REF!</definedName>
    <definedName name="total_costs_ex_fuel_depr_per_ASM_1990" localSheetId="17">[15]Global!#REF!</definedName>
    <definedName name="total_costs_ex_fuel_depr_per_ASM_1990" localSheetId="5">[15]Global!#REF!</definedName>
    <definedName name="total_costs_ex_fuel_depr_per_ASM_1990" localSheetId="9">[15]Global!#REF!</definedName>
    <definedName name="total_costs_ex_fuel_depr_per_ASM_1990" localSheetId="2">[15]Global!#REF!</definedName>
    <definedName name="total_costs_ex_fuel_depr_per_ASM_1990" localSheetId="23">[15]Global!#REF!</definedName>
    <definedName name="total_costs_ex_fuel_depr_per_ASM_1990">[15]Global!#REF!</definedName>
    <definedName name="total_costs_ex_fuel_depr_per_ASM_1991" localSheetId="4">[15]Global!#REF!</definedName>
    <definedName name="total_costs_ex_fuel_depr_per_ASM_1991" localSheetId="17">[15]Global!#REF!</definedName>
    <definedName name="total_costs_ex_fuel_depr_per_ASM_1991" localSheetId="5">[15]Global!#REF!</definedName>
    <definedName name="total_costs_ex_fuel_depr_per_ASM_1991" localSheetId="9">[15]Global!#REF!</definedName>
    <definedName name="total_costs_ex_fuel_depr_per_ASM_1991" localSheetId="2">[15]Global!#REF!</definedName>
    <definedName name="total_costs_ex_fuel_depr_per_ASM_1991" localSheetId="23">[15]Global!#REF!</definedName>
    <definedName name="total_costs_ex_fuel_depr_per_ASM_1991">[15]Global!#REF!</definedName>
    <definedName name="total_costs_ex_fuel_depr_per_ASM_1992" localSheetId="4">[15]Global!#REF!</definedName>
    <definedName name="total_costs_ex_fuel_depr_per_ASM_1992" localSheetId="17">[15]Global!#REF!</definedName>
    <definedName name="total_costs_ex_fuel_depr_per_ASM_1992" localSheetId="5">[15]Global!#REF!</definedName>
    <definedName name="total_costs_ex_fuel_depr_per_ASM_1992" localSheetId="9">[15]Global!#REF!</definedName>
    <definedName name="total_costs_ex_fuel_depr_per_ASM_1992" localSheetId="2">[15]Global!#REF!</definedName>
    <definedName name="total_costs_ex_fuel_depr_per_ASM_1992" localSheetId="23">[15]Global!#REF!</definedName>
    <definedName name="total_costs_ex_fuel_depr_per_ASM_1992">[15]Global!#REF!</definedName>
    <definedName name="total_costs_ex_fuel_depr_per_ASM_1993" localSheetId="4">[15]Global!#REF!</definedName>
    <definedName name="total_costs_ex_fuel_depr_per_ASM_1993" localSheetId="17">[15]Global!#REF!</definedName>
    <definedName name="total_costs_ex_fuel_depr_per_ASM_1993" localSheetId="5">[15]Global!#REF!</definedName>
    <definedName name="total_costs_ex_fuel_depr_per_ASM_1993" localSheetId="9">[15]Global!#REF!</definedName>
    <definedName name="total_costs_ex_fuel_depr_per_ASM_1993" localSheetId="2">[15]Global!#REF!</definedName>
    <definedName name="total_costs_ex_fuel_depr_per_ASM_1993" localSheetId="23">[15]Global!#REF!</definedName>
    <definedName name="total_costs_ex_fuel_depr_per_ASM_1993">[15]Global!#REF!</definedName>
    <definedName name="total_costs_ex_fuel_depr_per_ASM_1994" localSheetId="4">[15]Global!#REF!</definedName>
    <definedName name="total_costs_ex_fuel_depr_per_ASM_1994" localSheetId="17">[15]Global!#REF!</definedName>
    <definedName name="total_costs_ex_fuel_depr_per_ASM_1994" localSheetId="5">[15]Global!#REF!</definedName>
    <definedName name="total_costs_ex_fuel_depr_per_ASM_1994" localSheetId="9">[15]Global!#REF!</definedName>
    <definedName name="total_costs_ex_fuel_depr_per_ASM_1994" localSheetId="2">[15]Global!#REF!</definedName>
    <definedName name="total_costs_ex_fuel_depr_per_ASM_1994" localSheetId="23">[15]Global!#REF!</definedName>
    <definedName name="total_costs_ex_fuel_depr_per_ASM_1994">[15]Global!#REF!</definedName>
    <definedName name="total_costs_ex_fuel_depr_per_ASM_1995" localSheetId="4">[15]Global!#REF!</definedName>
    <definedName name="total_costs_ex_fuel_depr_per_ASM_1995" localSheetId="17">[15]Global!#REF!</definedName>
    <definedName name="total_costs_ex_fuel_depr_per_ASM_1995" localSheetId="5">[15]Global!#REF!</definedName>
    <definedName name="total_costs_ex_fuel_depr_per_ASM_1995" localSheetId="9">[15]Global!#REF!</definedName>
    <definedName name="total_costs_ex_fuel_depr_per_ASM_1995" localSheetId="2">[15]Global!#REF!</definedName>
    <definedName name="total_costs_ex_fuel_depr_per_ASM_1995" localSheetId="23">[15]Global!#REF!</definedName>
    <definedName name="total_costs_ex_fuel_depr_per_ASM_1995">[15]Global!#REF!</definedName>
    <definedName name="total_costs_ex_fuel_depr_per_ASM_1996" localSheetId="4">[15]Global!#REF!</definedName>
    <definedName name="total_costs_ex_fuel_depr_per_ASM_1996" localSheetId="17">[15]Global!#REF!</definedName>
    <definedName name="total_costs_ex_fuel_depr_per_ASM_1996" localSheetId="5">[15]Global!#REF!</definedName>
    <definedName name="total_costs_ex_fuel_depr_per_ASM_1996" localSheetId="9">[15]Global!#REF!</definedName>
    <definedName name="total_costs_ex_fuel_depr_per_ASM_1996" localSheetId="2">[15]Global!#REF!</definedName>
    <definedName name="total_costs_ex_fuel_depr_per_ASM_1996" localSheetId="23">[15]Global!#REF!</definedName>
    <definedName name="total_costs_ex_fuel_depr_per_ASM_1996">[15]Global!#REF!</definedName>
    <definedName name="total_costs_ex_fuel_depr_per_ASM_1997" localSheetId="4">[15]Global!#REF!</definedName>
    <definedName name="total_costs_ex_fuel_depr_per_ASM_1997" localSheetId="17">[15]Global!#REF!</definedName>
    <definedName name="total_costs_ex_fuel_depr_per_ASM_1997" localSheetId="5">[15]Global!#REF!</definedName>
    <definedName name="total_costs_ex_fuel_depr_per_ASM_1997" localSheetId="9">[15]Global!#REF!</definedName>
    <definedName name="total_costs_ex_fuel_depr_per_ASM_1997" localSheetId="2">[15]Global!#REF!</definedName>
    <definedName name="total_costs_ex_fuel_depr_per_ASM_1997" localSheetId="23">[15]Global!#REF!</definedName>
    <definedName name="total_costs_ex_fuel_depr_per_ASM_1997">[15]Global!#REF!</definedName>
    <definedName name="total_costs_ex_fuel_depr_per_ASM_1998" localSheetId="4">[15]Global!#REF!</definedName>
    <definedName name="total_costs_ex_fuel_depr_per_ASM_1998" localSheetId="17">[15]Global!#REF!</definedName>
    <definedName name="total_costs_ex_fuel_depr_per_ASM_1998" localSheetId="5">[15]Global!#REF!</definedName>
    <definedName name="total_costs_ex_fuel_depr_per_ASM_1998" localSheetId="9">[15]Global!#REF!</definedName>
    <definedName name="total_costs_ex_fuel_depr_per_ASM_1998" localSheetId="2">[15]Global!#REF!</definedName>
    <definedName name="total_costs_ex_fuel_depr_per_ASM_1998" localSheetId="23">[15]Global!#REF!</definedName>
    <definedName name="total_costs_ex_fuel_depr_per_ASM_1998">[15]Global!#REF!</definedName>
    <definedName name="total_costs_ex_fuel_depr_per_ASM_1999" localSheetId="4">[15]Global!#REF!</definedName>
    <definedName name="total_costs_ex_fuel_depr_per_ASM_1999" localSheetId="17">[15]Global!#REF!</definedName>
    <definedName name="total_costs_ex_fuel_depr_per_ASM_1999" localSheetId="5">[15]Global!#REF!</definedName>
    <definedName name="total_costs_ex_fuel_depr_per_ASM_1999" localSheetId="9">[15]Global!#REF!</definedName>
    <definedName name="total_costs_ex_fuel_depr_per_ASM_1999" localSheetId="2">[15]Global!#REF!</definedName>
    <definedName name="total_costs_ex_fuel_depr_per_ASM_1999" localSheetId="23">[15]Global!#REF!</definedName>
    <definedName name="total_costs_ex_fuel_depr_per_ASM_1999">[15]Global!#REF!</definedName>
    <definedName name="total_costs_ex_fuel_depr_per_ASM_2000" localSheetId="4">[15]Global!#REF!</definedName>
    <definedName name="total_costs_ex_fuel_depr_per_ASM_2000" localSheetId="17">[15]Global!#REF!</definedName>
    <definedName name="total_costs_ex_fuel_depr_per_ASM_2000" localSheetId="5">[15]Global!#REF!</definedName>
    <definedName name="total_costs_ex_fuel_depr_per_ASM_2000" localSheetId="9">[15]Global!#REF!</definedName>
    <definedName name="total_costs_ex_fuel_depr_per_ASM_2000" localSheetId="2">[15]Global!#REF!</definedName>
    <definedName name="total_costs_ex_fuel_depr_per_ASM_2000" localSheetId="23">[15]Global!#REF!</definedName>
    <definedName name="total_costs_ex_fuel_depr_per_ASM_2000">[15]Global!#REF!</definedName>
    <definedName name="total_costs_ex_fuel_depr_per_ASM_2001" localSheetId="4">[15]Global!#REF!</definedName>
    <definedName name="total_costs_ex_fuel_depr_per_ASM_2001" localSheetId="17">[15]Global!#REF!</definedName>
    <definedName name="total_costs_ex_fuel_depr_per_ASM_2001" localSheetId="5">[15]Global!#REF!</definedName>
    <definedName name="total_costs_ex_fuel_depr_per_ASM_2001" localSheetId="9">[15]Global!#REF!</definedName>
    <definedName name="total_costs_ex_fuel_depr_per_ASM_2001" localSheetId="2">[15]Global!#REF!</definedName>
    <definedName name="total_costs_ex_fuel_depr_per_ASM_2001" localSheetId="23">[15]Global!#REF!</definedName>
    <definedName name="total_costs_ex_fuel_depr_per_ASM_2001">[15]Global!#REF!</definedName>
    <definedName name="total_costs_ex_fuel_depr_per_ASM_2002" localSheetId="4">[15]Global!#REF!</definedName>
    <definedName name="total_costs_ex_fuel_depr_per_ASM_2002" localSheetId="17">[15]Global!#REF!</definedName>
    <definedName name="total_costs_ex_fuel_depr_per_ASM_2002" localSheetId="5">[15]Global!#REF!</definedName>
    <definedName name="total_costs_ex_fuel_depr_per_ASM_2002" localSheetId="9">[15]Global!#REF!</definedName>
    <definedName name="total_costs_ex_fuel_depr_per_ASM_2002" localSheetId="2">[15]Global!#REF!</definedName>
    <definedName name="total_costs_ex_fuel_depr_per_ASM_2002" localSheetId="23">[15]Global!#REF!</definedName>
    <definedName name="total_costs_ex_fuel_depr_per_ASM_2002">[15]Global!#REF!</definedName>
    <definedName name="total_costs_ex_fuel_depr_per_ASM_2003" localSheetId="4">[15]Global!#REF!</definedName>
    <definedName name="total_costs_ex_fuel_depr_per_ASM_2003" localSheetId="17">[15]Global!#REF!</definedName>
    <definedName name="total_costs_ex_fuel_depr_per_ASM_2003" localSheetId="5">[15]Global!#REF!</definedName>
    <definedName name="total_costs_ex_fuel_depr_per_ASM_2003" localSheetId="9">[15]Global!#REF!</definedName>
    <definedName name="total_costs_ex_fuel_depr_per_ASM_2003" localSheetId="2">[15]Global!#REF!</definedName>
    <definedName name="total_costs_ex_fuel_depr_per_ASM_2003" localSheetId="23">[15]Global!#REF!</definedName>
    <definedName name="total_costs_ex_fuel_depr_per_ASM_2003">[15]Global!#REF!</definedName>
    <definedName name="total_costs_ex_fuel_depr_per_ASM_2004" localSheetId="4">[15]Global!#REF!</definedName>
    <definedName name="total_costs_ex_fuel_depr_per_ASM_2004" localSheetId="17">[15]Global!#REF!</definedName>
    <definedName name="total_costs_ex_fuel_depr_per_ASM_2004" localSheetId="5">[15]Global!#REF!</definedName>
    <definedName name="total_costs_ex_fuel_depr_per_ASM_2004" localSheetId="9">[15]Global!#REF!</definedName>
    <definedName name="total_costs_ex_fuel_depr_per_ASM_2004" localSheetId="2">[15]Global!#REF!</definedName>
    <definedName name="total_costs_ex_fuel_depr_per_ASM_2004" localSheetId="23">[15]Global!#REF!</definedName>
    <definedName name="total_costs_ex_fuel_depr_per_ASM_2004">[15]Global!#REF!</definedName>
    <definedName name="total_costs_ex_fuel_depr_per_ASM_2005" localSheetId="4">[15]Global!#REF!</definedName>
    <definedName name="total_costs_ex_fuel_depr_per_ASM_2005" localSheetId="17">[15]Global!#REF!</definedName>
    <definedName name="total_costs_ex_fuel_depr_per_ASM_2005" localSheetId="5">[15]Global!#REF!</definedName>
    <definedName name="total_costs_ex_fuel_depr_per_ASM_2005" localSheetId="9">[15]Global!#REF!</definedName>
    <definedName name="total_costs_ex_fuel_depr_per_ASM_2005" localSheetId="2">[15]Global!#REF!</definedName>
    <definedName name="total_costs_ex_fuel_depr_per_ASM_2005" localSheetId="23">[15]Global!#REF!</definedName>
    <definedName name="total_costs_ex_fuel_depr_per_ASM_2005">[15]Global!#REF!</definedName>
    <definedName name="total_costs_ex_fuel_depr_per_ASM_2006" localSheetId="4">[15]Global!#REF!</definedName>
    <definedName name="total_costs_ex_fuel_depr_per_ASM_2006" localSheetId="17">[15]Global!#REF!</definedName>
    <definedName name="total_costs_ex_fuel_depr_per_ASM_2006" localSheetId="5">[15]Global!#REF!</definedName>
    <definedName name="total_costs_ex_fuel_depr_per_ASM_2006" localSheetId="9">[15]Global!#REF!</definedName>
    <definedName name="total_costs_ex_fuel_depr_per_ASM_2006" localSheetId="2">[15]Global!#REF!</definedName>
    <definedName name="total_costs_ex_fuel_depr_per_ASM_2006" localSheetId="23">[15]Global!#REF!</definedName>
    <definedName name="total_costs_ex_fuel_depr_per_ASM_2006">[15]Global!#REF!</definedName>
    <definedName name="total_costs_ex_fuel_depr_per_ASM_2007" localSheetId="4">[15]Global!#REF!</definedName>
    <definedName name="total_costs_ex_fuel_depr_per_ASM_2007" localSheetId="17">[15]Global!#REF!</definedName>
    <definedName name="total_costs_ex_fuel_depr_per_ASM_2007" localSheetId="5">[15]Global!#REF!</definedName>
    <definedName name="total_costs_ex_fuel_depr_per_ASM_2007" localSheetId="9">[15]Global!#REF!</definedName>
    <definedName name="total_costs_ex_fuel_depr_per_ASM_2007" localSheetId="2">[15]Global!#REF!</definedName>
    <definedName name="total_costs_ex_fuel_depr_per_ASM_2007" localSheetId="23">[15]Global!#REF!</definedName>
    <definedName name="total_costs_ex_fuel_depr_per_ASM_2007">[15]Global!#REF!</definedName>
    <definedName name="total_costs_ex_fuel_depr_per_ASM_2008" localSheetId="4">[15]Global!#REF!</definedName>
    <definedName name="total_costs_ex_fuel_depr_per_ASM_2008" localSheetId="17">[15]Global!#REF!</definedName>
    <definedName name="total_costs_ex_fuel_depr_per_ASM_2008" localSheetId="5">[15]Global!#REF!</definedName>
    <definedName name="total_costs_ex_fuel_depr_per_ASM_2008" localSheetId="9">[15]Global!#REF!</definedName>
    <definedName name="total_costs_ex_fuel_depr_per_ASM_2008" localSheetId="2">[15]Global!#REF!</definedName>
    <definedName name="total_costs_ex_fuel_depr_per_ASM_2008" localSheetId="23">[15]Global!#REF!</definedName>
    <definedName name="total_costs_ex_fuel_depr_per_ASM_2008">[15]Global!#REF!</definedName>
    <definedName name="total_costs_ex_fuel_depr_per_ASM_2009" localSheetId="4">[15]Global!#REF!</definedName>
    <definedName name="total_costs_ex_fuel_depr_per_ASM_2009" localSheetId="17">[15]Global!#REF!</definedName>
    <definedName name="total_costs_ex_fuel_depr_per_ASM_2009" localSheetId="5">[15]Global!#REF!</definedName>
    <definedName name="total_costs_ex_fuel_depr_per_ASM_2009" localSheetId="9">[15]Global!#REF!</definedName>
    <definedName name="total_costs_ex_fuel_depr_per_ASM_2009" localSheetId="2">[15]Global!#REF!</definedName>
    <definedName name="total_costs_ex_fuel_depr_per_ASM_2009" localSheetId="23">[15]Global!#REF!</definedName>
    <definedName name="total_costs_ex_fuel_depr_per_ASM_2009">[15]Global!#REF!</definedName>
    <definedName name="total_costs_ex_fuel_depr_per_ASM_2010" localSheetId="4">[15]Global!#REF!</definedName>
    <definedName name="total_costs_ex_fuel_depr_per_ASM_2010" localSheetId="17">[15]Global!#REF!</definedName>
    <definedName name="total_costs_ex_fuel_depr_per_ASM_2010" localSheetId="5">[15]Global!#REF!</definedName>
    <definedName name="total_costs_ex_fuel_depr_per_ASM_2010" localSheetId="9">[15]Global!#REF!</definedName>
    <definedName name="total_costs_ex_fuel_depr_per_ASM_2010" localSheetId="2">[15]Global!#REF!</definedName>
    <definedName name="total_costs_ex_fuel_depr_per_ASM_2010" localSheetId="23">[15]Global!#REF!</definedName>
    <definedName name="total_costs_ex_fuel_depr_per_ASM_2010">[15]Global!#REF!</definedName>
    <definedName name="total_costs_ex_fuel_depr_per_ASM_comm" localSheetId="4">[15]Global!#REF!</definedName>
    <definedName name="total_costs_ex_fuel_depr_per_ASM_comm" localSheetId="17">[15]Global!#REF!</definedName>
    <definedName name="total_costs_ex_fuel_depr_per_ASM_comm" localSheetId="5">[15]Global!#REF!</definedName>
    <definedName name="total_costs_ex_fuel_depr_per_ASM_comm" localSheetId="9">[15]Global!#REF!</definedName>
    <definedName name="total_costs_ex_fuel_depr_per_ASM_comm" localSheetId="2">[15]Global!#REF!</definedName>
    <definedName name="total_costs_ex_fuel_depr_per_ASM_comm" localSheetId="23">[15]Global!#REF!</definedName>
    <definedName name="total_costs_ex_fuel_depr_per_ASM_comm">[15]Global!#REF!</definedName>
    <definedName name="total_costs_ex_fuel_depr_per_ATK_1985" localSheetId="4">[15]Global!#REF!</definedName>
    <definedName name="total_costs_ex_fuel_depr_per_ATK_1985" localSheetId="17">[15]Global!#REF!</definedName>
    <definedName name="total_costs_ex_fuel_depr_per_ATK_1985" localSheetId="5">[15]Global!#REF!</definedName>
    <definedName name="total_costs_ex_fuel_depr_per_ATK_1985" localSheetId="9">[15]Global!#REF!</definedName>
    <definedName name="total_costs_ex_fuel_depr_per_ATK_1985" localSheetId="2">[15]Global!#REF!</definedName>
    <definedName name="total_costs_ex_fuel_depr_per_ATK_1985" localSheetId="23">[15]Global!#REF!</definedName>
    <definedName name="total_costs_ex_fuel_depr_per_ATK_1985">[15]Global!#REF!</definedName>
    <definedName name="total_costs_ex_fuel_depr_per_ATK_1986" localSheetId="4">[15]Global!#REF!</definedName>
    <definedName name="total_costs_ex_fuel_depr_per_ATK_1986" localSheetId="17">[15]Global!#REF!</definedName>
    <definedName name="total_costs_ex_fuel_depr_per_ATK_1986" localSheetId="5">[15]Global!#REF!</definedName>
    <definedName name="total_costs_ex_fuel_depr_per_ATK_1986" localSheetId="9">[15]Global!#REF!</definedName>
    <definedName name="total_costs_ex_fuel_depr_per_ATK_1986" localSheetId="2">[15]Global!#REF!</definedName>
    <definedName name="total_costs_ex_fuel_depr_per_ATK_1986" localSheetId="23">[15]Global!#REF!</definedName>
    <definedName name="total_costs_ex_fuel_depr_per_ATK_1986">[15]Global!#REF!</definedName>
    <definedName name="total_costs_ex_fuel_depr_per_ATK_1987" localSheetId="4">[15]Global!#REF!</definedName>
    <definedName name="total_costs_ex_fuel_depr_per_ATK_1987" localSheetId="17">[15]Global!#REF!</definedName>
    <definedName name="total_costs_ex_fuel_depr_per_ATK_1987" localSheetId="5">[15]Global!#REF!</definedName>
    <definedName name="total_costs_ex_fuel_depr_per_ATK_1987" localSheetId="9">[15]Global!#REF!</definedName>
    <definedName name="total_costs_ex_fuel_depr_per_ATK_1987" localSheetId="2">[15]Global!#REF!</definedName>
    <definedName name="total_costs_ex_fuel_depr_per_ATK_1987" localSheetId="23">[15]Global!#REF!</definedName>
    <definedName name="total_costs_ex_fuel_depr_per_ATK_1987">[15]Global!#REF!</definedName>
    <definedName name="total_costs_ex_fuel_depr_per_ATK_1988" localSheetId="4">[15]Global!#REF!</definedName>
    <definedName name="total_costs_ex_fuel_depr_per_ATK_1988" localSheetId="17">[15]Global!#REF!</definedName>
    <definedName name="total_costs_ex_fuel_depr_per_ATK_1988" localSheetId="5">[15]Global!#REF!</definedName>
    <definedName name="total_costs_ex_fuel_depr_per_ATK_1988" localSheetId="9">[15]Global!#REF!</definedName>
    <definedName name="total_costs_ex_fuel_depr_per_ATK_1988" localSheetId="2">[15]Global!#REF!</definedName>
    <definedName name="total_costs_ex_fuel_depr_per_ATK_1988" localSheetId="23">[15]Global!#REF!</definedName>
    <definedName name="total_costs_ex_fuel_depr_per_ATK_1988">[15]Global!#REF!</definedName>
    <definedName name="total_costs_ex_fuel_depr_per_ATK_1989" localSheetId="4">[15]Global!#REF!</definedName>
    <definedName name="total_costs_ex_fuel_depr_per_ATK_1989" localSheetId="17">[15]Global!#REF!</definedName>
    <definedName name="total_costs_ex_fuel_depr_per_ATK_1989" localSheetId="5">[15]Global!#REF!</definedName>
    <definedName name="total_costs_ex_fuel_depr_per_ATK_1989" localSheetId="9">[15]Global!#REF!</definedName>
    <definedName name="total_costs_ex_fuel_depr_per_ATK_1989" localSheetId="2">[15]Global!#REF!</definedName>
    <definedName name="total_costs_ex_fuel_depr_per_ATK_1989" localSheetId="23">[15]Global!#REF!</definedName>
    <definedName name="total_costs_ex_fuel_depr_per_ATK_1989">[15]Global!#REF!</definedName>
    <definedName name="total_costs_ex_fuel_depr_per_ATK_1990" localSheetId="4">[15]Global!#REF!</definedName>
    <definedName name="total_costs_ex_fuel_depr_per_ATK_1990" localSheetId="17">[15]Global!#REF!</definedName>
    <definedName name="total_costs_ex_fuel_depr_per_ATK_1990" localSheetId="5">[15]Global!#REF!</definedName>
    <definedName name="total_costs_ex_fuel_depr_per_ATK_1990" localSheetId="9">[15]Global!#REF!</definedName>
    <definedName name="total_costs_ex_fuel_depr_per_ATK_1990" localSheetId="2">[15]Global!#REF!</definedName>
    <definedName name="total_costs_ex_fuel_depr_per_ATK_1990" localSheetId="23">[15]Global!#REF!</definedName>
    <definedName name="total_costs_ex_fuel_depr_per_ATK_1990">[15]Global!#REF!</definedName>
    <definedName name="total_costs_ex_fuel_depr_per_ATK_1991" localSheetId="4">[15]Global!#REF!</definedName>
    <definedName name="total_costs_ex_fuel_depr_per_ATK_1991" localSheetId="17">[15]Global!#REF!</definedName>
    <definedName name="total_costs_ex_fuel_depr_per_ATK_1991" localSheetId="5">[15]Global!#REF!</definedName>
    <definedName name="total_costs_ex_fuel_depr_per_ATK_1991" localSheetId="9">[15]Global!#REF!</definedName>
    <definedName name="total_costs_ex_fuel_depr_per_ATK_1991" localSheetId="2">[15]Global!#REF!</definedName>
    <definedName name="total_costs_ex_fuel_depr_per_ATK_1991" localSheetId="23">[15]Global!#REF!</definedName>
    <definedName name="total_costs_ex_fuel_depr_per_ATK_1991">[15]Global!#REF!</definedName>
    <definedName name="total_costs_ex_fuel_depr_per_ATK_1992" localSheetId="4">[15]Global!#REF!</definedName>
    <definedName name="total_costs_ex_fuel_depr_per_ATK_1992" localSheetId="17">[15]Global!#REF!</definedName>
    <definedName name="total_costs_ex_fuel_depr_per_ATK_1992" localSheetId="5">[15]Global!#REF!</definedName>
    <definedName name="total_costs_ex_fuel_depr_per_ATK_1992" localSheetId="9">[15]Global!#REF!</definedName>
    <definedName name="total_costs_ex_fuel_depr_per_ATK_1992" localSheetId="2">[15]Global!#REF!</definedName>
    <definedName name="total_costs_ex_fuel_depr_per_ATK_1992" localSheetId="23">[15]Global!#REF!</definedName>
    <definedName name="total_costs_ex_fuel_depr_per_ATK_1992">[15]Global!#REF!</definedName>
    <definedName name="total_costs_ex_fuel_depr_per_ATK_1993" localSheetId="4">[15]Global!#REF!</definedName>
    <definedName name="total_costs_ex_fuel_depr_per_ATK_1993" localSheetId="17">[15]Global!#REF!</definedName>
    <definedName name="total_costs_ex_fuel_depr_per_ATK_1993" localSheetId="5">[15]Global!#REF!</definedName>
    <definedName name="total_costs_ex_fuel_depr_per_ATK_1993" localSheetId="9">[15]Global!#REF!</definedName>
    <definedName name="total_costs_ex_fuel_depr_per_ATK_1993" localSheetId="2">[15]Global!#REF!</definedName>
    <definedName name="total_costs_ex_fuel_depr_per_ATK_1993" localSheetId="23">[15]Global!#REF!</definedName>
    <definedName name="total_costs_ex_fuel_depr_per_ATK_1993">[15]Global!#REF!</definedName>
    <definedName name="total_costs_ex_fuel_depr_per_ATK_1994" localSheetId="4">[15]Global!#REF!</definedName>
    <definedName name="total_costs_ex_fuel_depr_per_ATK_1994" localSheetId="17">[15]Global!#REF!</definedName>
    <definedName name="total_costs_ex_fuel_depr_per_ATK_1994" localSheetId="5">[15]Global!#REF!</definedName>
    <definedName name="total_costs_ex_fuel_depr_per_ATK_1994" localSheetId="9">[15]Global!#REF!</definedName>
    <definedName name="total_costs_ex_fuel_depr_per_ATK_1994" localSheetId="2">[15]Global!#REF!</definedName>
    <definedName name="total_costs_ex_fuel_depr_per_ATK_1994" localSheetId="23">[15]Global!#REF!</definedName>
    <definedName name="total_costs_ex_fuel_depr_per_ATK_1994">[15]Global!#REF!</definedName>
    <definedName name="total_costs_ex_fuel_depr_per_ATK_1995" localSheetId="4">[15]Global!#REF!</definedName>
    <definedName name="total_costs_ex_fuel_depr_per_ATK_1995" localSheetId="17">[15]Global!#REF!</definedName>
    <definedName name="total_costs_ex_fuel_depr_per_ATK_1995" localSheetId="5">[15]Global!#REF!</definedName>
    <definedName name="total_costs_ex_fuel_depr_per_ATK_1995" localSheetId="9">[15]Global!#REF!</definedName>
    <definedName name="total_costs_ex_fuel_depr_per_ATK_1995" localSheetId="2">[15]Global!#REF!</definedName>
    <definedName name="total_costs_ex_fuel_depr_per_ATK_1995" localSheetId="23">[15]Global!#REF!</definedName>
    <definedName name="total_costs_ex_fuel_depr_per_ATK_1995">[15]Global!#REF!</definedName>
    <definedName name="total_costs_ex_fuel_depr_per_ATK_1996" localSheetId="4">[15]Global!#REF!</definedName>
    <definedName name="total_costs_ex_fuel_depr_per_ATK_1996" localSheetId="17">[15]Global!#REF!</definedName>
    <definedName name="total_costs_ex_fuel_depr_per_ATK_1996" localSheetId="5">[15]Global!#REF!</definedName>
    <definedName name="total_costs_ex_fuel_depr_per_ATK_1996" localSheetId="9">[15]Global!#REF!</definedName>
    <definedName name="total_costs_ex_fuel_depr_per_ATK_1996" localSheetId="2">[15]Global!#REF!</definedName>
    <definedName name="total_costs_ex_fuel_depr_per_ATK_1996" localSheetId="23">[15]Global!#REF!</definedName>
    <definedName name="total_costs_ex_fuel_depr_per_ATK_1996">[15]Global!#REF!</definedName>
    <definedName name="total_costs_ex_fuel_depr_per_ATK_1997" localSheetId="4">[15]Global!#REF!</definedName>
    <definedName name="total_costs_ex_fuel_depr_per_ATK_1997" localSheetId="17">[15]Global!#REF!</definedName>
    <definedName name="total_costs_ex_fuel_depr_per_ATK_1997" localSheetId="5">[15]Global!#REF!</definedName>
    <definedName name="total_costs_ex_fuel_depr_per_ATK_1997" localSheetId="9">[15]Global!#REF!</definedName>
    <definedName name="total_costs_ex_fuel_depr_per_ATK_1997" localSheetId="2">[15]Global!#REF!</definedName>
    <definedName name="total_costs_ex_fuel_depr_per_ATK_1997" localSheetId="23">[15]Global!#REF!</definedName>
    <definedName name="total_costs_ex_fuel_depr_per_ATK_1997">[15]Global!#REF!</definedName>
    <definedName name="total_costs_ex_fuel_depr_per_ATK_1998" localSheetId="4">[15]Global!#REF!</definedName>
    <definedName name="total_costs_ex_fuel_depr_per_ATK_1998" localSheetId="17">[15]Global!#REF!</definedName>
    <definedName name="total_costs_ex_fuel_depr_per_ATK_1998" localSheetId="5">[15]Global!#REF!</definedName>
    <definedName name="total_costs_ex_fuel_depr_per_ATK_1998" localSheetId="9">[15]Global!#REF!</definedName>
    <definedName name="total_costs_ex_fuel_depr_per_ATK_1998" localSheetId="2">[15]Global!#REF!</definedName>
    <definedName name="total_costs_ex_fuel_depr_per_ATK_1998" localSheetId="23">[15]Global!#REF!</definedName>
    <definedName name="total_costs_ex_fuel_depr_per_ATK_1998">[15]Global!#REF!</definedName>
    <definedName name="total_costs_ex_fuel_depr_per_ATK_1999" localSheetId="4">[15]Global!#REF!</definedName>
    <definedName name="total_costs_ex_fuel_depr_per_ATK_1999" localSheetId="17">[15]Global!#REF!</definedName>
    <definedName name="total_costs_ex_fuel_depr_per_ATK_1999" localSheetId="5">[15]Global!#REF!</definedName>
    <definedName name="total_costs_ex_fuel_depr_per_ATK_1999" localSheetId="9">[15]Global!#REF!</definedName>
    <definedName name="total_costs_ex_fuel_depr_per_ATK_1999" localSheetId="2">[15]Global!#REF!</definedName>
    <definedName name="total_costs_ex_fuel_depr_per_ATK_1999" localSheetId="23">[15]Global!#REF!</definedName>
    <definedName name="total_costs_ex_fuel_depr_per_ATK_1999">[15]Global!#REF!</definedName>
    <definedName name="total_costs_ex_fuel_depr_per_ATK_2000" localSheetId="4">[15]Global!#REF!</definedName>
    <definedName name="total_costs_ex_fuel_depr_per_ATK_2000" localSheetId="17">[15]Global!#REF!</definedName>
    <definedName name="total_costs_ex_fuel_depr_per_ATK_2000" localSheetId="5">[15]Global!#REF!</definedName>
    <definedName name="total_costs_ex_fuel_depr_per_ATK_2000" localSheetId="9">[15]Global!#REF!</definedName>
    <definedName name="total_costs_ex_fuel_depr_per_ATK_2000" localSheetId="2">[15]Global!#REF!</definedName>
    <definedName name="total_costs_ex_fuel_depr_per_ATK_2000" localSheetId="23">[15]Global!#REF!</definedName>
    <definedName name="total_costs_ex_fuel_depr_per_ATK_2000">[15]Global!#REF!</definedName>
    <definedName name="total_costs_ex_fuel_depr_per_ATK_2001" localSheetId="4">[15]Global!#REF!</definedName>
    <definedName name="total_costs_ex_fuel_depr_per_ATK_2001" localSheetId="17">[15]Global!#REF!</definedName>
    <definedName name="total_costs_ex_fuel_depr_per_ATK_2001" localSheetId="5">[15]Global!#REF!</definedName>
    <definedName name="total_costs_ex_fuel_depr_per_ATK_2001" localSheetId="9">[15]Global!#REF!</definedName>
    <definedName name="total_costs_ex_fuel_depr_per_ATK_2001" localSheetId="2">[15]Global!#REF!</definedName>
    <definedName name="total_costs_ex_fuel_depr_per_ATK_2001" localSheetId="23">[15]Global!#REF!</definedName>
    <definedName name="total_costs_ex_fuel_depr_per_ATK_2001">[15]Global!#REF!</definedName>
    <definedName name="total_costs_ex_fuel_depr_per_ATK_2002" localSheetId="4">[15]Global!#REF!</definedName>
    <definedName name="total_costs_ex_fuel_depr_per_ATK_2002" localSheetId="17">[15]Global!#REF!</definedName>
    <definedName name="total_costs_ex_fuel_depr_per_ATK_2002" localSheetId="5">[15]Global!#REF!</definedName>
    <definedName name="total_costs_ex_fuel_depr_per_ATK_2002" localSheetId="9">[15]Global!#REF!</definedName>
    <definedName name="total_costs_ex_fuel_depr_per_ATK_2002" localSheetId="2">[15]Global!#REF!</definedName>
    <definedName name="total_costs_ex_fuel_depr_per_ATK_2002" localSheetId="23">[15]Global!#REF!</definedName>
    <definedName name="total_costs_ex_fuel_depr_per_ATK_2002">[15]Global!#REF!</definedName>
    <definedName name="total_costs_ex_fuel_depr_per_ATK_2003" localSheetId="4">[15]Global!#REF!</definedName>
    <definedName name="total_costs_ex_fuel_depr_per_ATK_2003" localSheetId="17">[15]Global!#REF!</definedName>
    <definedName name="total_costs_ex_fuel_depr_per_ATK_2003" localSheetId="5">[15]Global!#REF!</definedName>
    <definedName name="total_costs_ex_fuel_depr_per_ATK_2003" localSheetId="9">[15]Global!#REF!</definedName>
    <definedName name="total_costs_ex_fuel_depr_per_ATK_2003" localSheetId="2">[15]Global!#REF!</definedName>
    <definedName name="total_costs_ex_fuel_depr_per_ATK_2003" localSheetId="23">[15]Global!#REF!</definedName>
    <definedName name="total_costs_ex_fuel_depr_per_ATK_2003">[15]Global!#REF!</definedName>
    <definedName name="total_costs_ex_fuel_depr_per_ATK_2004" localSheetId="4">[15]Global!#REF!</definedName>
    <definedName name="total_costs_ex_fuel_depr_per_ATK_2004" localSheetId="17">[15]Global!#REF!</definedName>
    <definedName name="total_costs_ex_fuel_depr_per_ATK_2004" localSheetId="5">[15]Global!#REF!</definedName>
    <definedName name="total_costs_ex_fuel_depr_per_ATK_2004" localSheetId="9">[15]Global!#REF!</definedName>
    <definedName name="total_costs_ex_fuel_depr_per_ATK_2004" localSheetId="2">[15]Global!#REF!</definedName>
    <definedName name="total_costs_ex_fuel_depr_per_ATK_2004" localSheetId="23">[15]Global!#REF!</definedName>
    <definedName name="total_costs_ex_fuel_depr_per_ATK_2004">[15]Global!#REF!</definedName>
    <definedName name="total_costs_ex_fuel_depr_per_ATK_2005" localSheetId="4">[15]Global!#REF!</definedName>
    <definedName name="total_costs_ex_fuel_depr_per_ATK_2005" localSheetId="17">[15]Global!#REF!</definedName>
    <definedName name="total_costs_ex_fuel_depr_per_ATK_2005" localSheetId="5">[15]Global!#REF!</definedName>
    <definedName name="total_costs_ex_fuel_depr_per_ATK_2005" localSheetId="9">[15]Global!#REF!</definedName>
    <definedName name="total_costs_ex_fuel_depr_per_ATK_2005" localSheetId="2">[15]Global!#REF!</definedName>
    <definedName name="total_costs_ex_fuel_depr_per_ATK_2005" localSheetId="23">[15]Global!#REF!</definedName>
    <definedName name="total_costs_ex_fuel_depr_per_ATK_2005">[15]Global!#REF!</definedName>
    <definedName name="total_costs_ex_fuel_depr_per_ATK_2006" localSheetId="4">[15]Global!#REF!</definedName>
    <definedName name="total_costs_ex_fuel_depr_per_ATK_2006" localSheetId="17">[15]Global!#REF!</definedName>
    <definedName name="total_costs_ex_fuel_depr_per_ATK_2006" localSheetId="5">[15]Global!#REF!</definedName>
    <definedName name="total_costs_ex_fuel_depr_per_ATK_2006" localSheetId="9">[15]Global!#REF!</definedName>
    <definedName name="total_costs_ex_fuel_depr_per_ATK_2006" localSheetId="2">[15]Global!#REF!</definedName>
    <definedName name="total_costs_ex_fuel_depr_per_ATK_2006" localSheetId="23">[15]Global!#REF!</definedName>
    <definedName name="total_costs_ex_fuel_depr_per_ATK_2006">[15]Global!#REF!</definedName>
    <definedName name="total_costs_ex_fuel_depr_per_ATK_2007" localSheetId="4">[15]Global!#REF!</definedName>
    <definedName name="total_costs_ex_fuel_depr_per_ATK_2007" localSheetId="17">[15]Global!#REF!</definedName>
    <definedName name="total_costs_ex_fuel_depr_per_ATK_2007" localSheetId="5">[15]Global!#REF!</definedName>
    <definedName name="total_costs_ex_fuel_depr_per_ATK_2007" localSheetId="9">[15]Global!#REF!</definedName>
    <definedName name="total_costs_ex_fuel_depr_per_ATK_2007" localSheetId="2">[15]Global!#REF!</definedName>
    <definedName name="total_costs_ex_fuel_depr_per_ATK_2007" localSheetId="23">[15]Global!#REF!</definedName>
    <definedName name="total_costs_ex_fuel_depr_per_ATK_2007">[15]Global!#REF!</definedName>
    <definedName name="total_costs_ex_fuel_depr_per_ATK_2008" localSheetId="4">[15]Global!#REF!</definedName>
    <definedName name="total_costs_ex_fuel_depr_per_ATK_2008" localSheetId="17">[15]Global!#REF!</definedName>
    <definedName name="total_costs_ex_fuel_depr_per_ATK_2008" localSheetId="5">[15]Global!#REF!</definedName>
    <definedName name="total_costs_ex_fuel_depr_per_ATK_2008" localSheetId="9">[15]Global!#REF!</definedName>
    <definedName name="total_costs_ex_fuel_depr_per_ATK_2008" localSheetId="2">[15]Global!#REF!</definedName>
    <definedName name="total_costs_ex_fuel_depr_per_ATK_2008" localSheetId="23">[15]Global!#REF!</definedName>
    <definedName name="total_costs_ex_fuel_depr_per_ATK_2008">[15]Global!#REF!</definedName>
    <definedName name="total_costs_ex_fuel_depr_per_ATK_2009" localSheetId="4">[15]Global!#REF!</definedName>
    <definedName name="total_costs_ex_fuel_depr_per_ATK_2009" localSheetId="17">[15]Global!#REF!</definedName>
    <definedName name="total_costs_ex_fuel_depr_per_ATK_2009" localSheetId="5">[15]Global!#REF!</definedName>
    <definedName name="total_costs_ex_fuel_depr_per_ATK_2009" localSheetId="9">[15]Global!#REF!</definedName>
    <definedName name="total_costs_ex_fuel_depr_per_ATK_2009" localSheetId="2">[15]Global!#REF!</definedName>
    <definedName name="total_costs_ex_fuel_depr_per_ATK_2009" localSheetId="23">[15]Global!#REF!</definedName>
    <definedName name="total_costs_ex_fuel_depr_per_ATK_2009">[15]Global!#REF!</definedName>
    <definedName name="total_costs_ex_fuel_depr_per_ATK_2010" localSheetId="4">[15]Global!#REF!</definedName>
    <definedName name="total_costs_ex_fuel_depr_per_ATK_2010" localSheetId="17">[15]Global!#REF!</definedName>
    <definedName name="total_costs_ex_fuel_depr_per_ATK_2010" localSheetId="5">[15]Global!#REF!</definedName>
    <definedName name="total_costs_ex_fuel_depr_per_ATK_2010" localSheetId="9">[15]Global!#REF!</definedName>
    <definedName name="total_costs_ex_fuel_depr_per_ATK_2010" localSheetId="2">[15]Global!#REF!</definedName>
    <definedName name="total_costs_ex_fuel_depr_per_ATK_2010" localSheetId="23">[15]Global!#REF!</definedName>
    <definedName name="total_costs_ex_fuel_depr_per_ATK_2010">[15]Global!#REF!</definedName>
    <definedName name="total_costs_ex_fuel_depr_per_ATK_comm" localSheetId="4">[15]Global!#REF!</definedName>
    <definedName name="total_costs_ex_fuel_depr_per_ATK_comm" localSheetId="17">[15]Global!#REF!</definedName>
    <definedName name="total_costs_ex_fuel_depr_per_ATK_comm" localSheetId="5">[15]Global!#REF!</definedName>
    <definedName name="total_costs_ex_fuel_depr_per_ATK_comm" localSheetId="9">[15]Global!#REF!</definedName>
    <definedName name="total_costs_ex_fuel_depr_per_ATK_comm" localSheetId="2">[15]Global!#REF!</definedName>
    <definedName name="total_costs_ex_fuel_depr_per_ATK_comm" localSheetId="23">[15]Global!#REF!</definedName>
    <definedName name="total_costs_ex_fuel_depr_per_ATK_comm">[15]Global!#REF!</definedName>
    <definedName name="total_costs_ex_fuel_depr_per_ATM_1985" localSheetId="4">[15]Global!#REF!</definedName>
    <definedName name="total_costs_ex_fuel_depr_per_ATM_1985" localSheetId="17">[15]Global!#REF!</definedName>
    <definedName name="total_costs_ex_fuel_depr_per_ATM_1985" localSheetId="5">[15]Global!#REF!</definedName>
    <definedName name="total_costs_ex_fuel_depr_per_ATM_1985" localSheetId="9">[15]Global!#REF!</definedName>
    <definedName name="total_costs_ex_fuel_depr_per_ATM_1985" localSheetId="2">[15]Global!#REF!</definedName>
    <definedName name="total_costs_ex_fuel_depr_per_ATM_1985" localSheetId="23">[15]Global!#REF!</definedName>
    <definedName name="total_costs_ex_fuel_depr_per_ATM_1985">[15]Global!#REF!</definedName>
    <definedName name="total_costs_ex_fuel_depr_per_ATM_1986" localSheetId="4">[15]Global!#REF!</definedName>
    <definedName name="total_costs_ex_fuel_depr_per_ATM_1986" localSheetId="17">[15]Global!#REF!</definedName>
    <definedName name="total_costs_ex_fuel_depr_per_ATM_1986" localSheetId="5">[15]Global!#REF!</definedName>
    <definedName name="total_costs_ex_fuel_depr_per_ATM_1986" localSheetId="9">[15]Global!#REF!</definedName>
    <definedName name="total_costs_ex_fuel_depr_per_ATM_1986" localSheetId="2">[15]Global!#REF!</definedName>
    <definedName name="total_costs_ex_fuel_depr_per_ATM_1986" localSheetId="23">[15]Global!#REF!</definedName>
    <definedName name="total_costs_ex_fuel_depr_per_ATM_1986">[15]Global!#REF!</definedName>
    <definedName name="total_costs_ex_fuel_depr_per_ATM_1987" localSheetId="4">[15]Global!#REF!</definedName>
    <definedName name="total_costs_ex_fuel_depr_per_ATM_1987" localSheetId="17">[15]Global!#REF!</definedName>
    <definedName name="total_costs_ex_fuel_depr_per_ATM_1987" localSheetId="5">[15]Global!#REF!</definedName>
    <definedName name="total_costs_ex_fuel_depr_per_ATM_1987" localSheetId="9">[15]Global!#REF!</definedName>
    <definedName name="total_costs_ex_fuel_depr_per_ATM_1987" localSheetId="2">[15]Global!#REF!</definedName>
    <definedName name="total_costs_ex_fuel_depr_per_ATM_1987" localSheetId="23">[15]Global!#REF!</definedName>
    <definedName name="total_costs_ex_fuel_depr_per_ATM_1987">[15]Global!#REF!</definedName>
    <definedName name="total_costs_ex_fuel_depr_per_ATM_1988" localSheetId="4">[15]Global!#REF!</definedName>
    <definedName name="total_costs_ex_fuel_depr_per_ATM_1988" localSheetId="17">[15]Global!#REF!</definedName>
    <definedName name="total_costs_ex_fuel_depr_per_ATM_1988" localSheetId="5">[15]Global!#REF!</definedName>
    <definedName name="total_costs_ex_fuel_depr_per_ATM_1988" localSheetId="9">[15]Global!#REF!</definedName>
    <definedName name="total_costs_ex_fuel_depr_per_ATM_1988" localSheetId="2">[15]Global!#REF!</definedName>
    <definedName name="total_costs_ex_fuel_depr_per_ATM_1988" localSheetId="23">[15]Global!#REF!</definedName>
    <definedName name="total_costs_ex_fuel_depr_per_ATM_1988">[15]Global!#REF!</definedName>
    <definedName name="total_costs_ex_fuel_depr_per_ATM_1989" localSheetId="4">[15]Global!#REF!</definedName>
    <definedName name="total_costs_ex_fuel_depr_per_ATM_1989" localSheetId="17">[15]Global!#REF!</definedName>
    <definedName name="total_costs_ex_fuel_depr_per_ATM_1989" localSheetId="5">[15]Global!#REF!</definedName>
    <definedName name="total_costs_ex_fuel_depr_per_ATM_1989" localSheetId="9">[15]Global!#REF!</definedName>
    <definedName name="total_costs_ex_fuel_depr_per_ATM_1989" localSheetId="2">[15]Global!#REF!</definedName>
    <definedName name="total_costs_ex_fuel_depr_per_ATM_1989" localSheetId="23">[15]Global!#REF!</definedName>
    <definedName name="total_costs_ex_fuel_depr_per_ATM_1989">[15]Global!#REF!</definedName>
    <definedName name="total_costs_ex_fuel_depr_per_ATM_1990" localSheetId="4">[15]Global!#REF!</definedName>
    <definedName name="total_costs_ex_fuel_depr_per_ATM_1990" localSheetId="17">[15]Global!#REF!</definedName>
    <definedName name="total_costs_ex_fuel_depr_per_ATM_1990" localSheetId="5">[15]Global!#REF!</definedName>
    <definedName name="total_costs_ex_fuel_depr_per_ATM_1990" localSheetId="9">[15]Global!#REF!</definedName>
    <definedName name="total_costs_ex_fuel_depr_per_ATM_1990" localSheetId="2">[15]Global!#REF!</definedName>
    <definedName name="total_costs_ex_fuel_depr_per_ATM_1990" localSheetId="23">[15]Global!#REF!</definedName>
    <definedName name="total_costs_ex_fuel_depr_per_ATM_1990">[15]Global!#REF!</definedName>
    <definedName name="total_costs_ex_fuel_depr_per_ATM_1991" localSheetId="4">[15]Global!#REF!</definedName>
    <definedName name="total_costs_ex_fuel_depr_per_ATM_1991" localSheetId="17">[15]Global!#REF!</definedName>
    <definedName name="total_costs_ex_fuel_depr_per_ATM_1991" localSheetId="5">[15]Global!#REF!</definedName>
    <definedName name="total_costs_ex_fuel_depr_per_ATM_1991" localSheetId="9">[15]Global!#REF!</definedName>
    <definedName name="total_costs_ex_fuel_depr_per_ATM_1991" localSheetId="2">[15]Global!#REF!</definedName>
    <definedName name="total_costs_ex_fuel_depr_per_ATM_1991" localSheetId="23">[15]Global!#REF!</definedName>
    <definedName name="total_costs_ex_fuel_depr_per_ATM_1991">[15]Global!#REF!</definedName>
    <definedName name="total_costs_ex_fuel_depr_per_ATM_1992" localSheetId="4">[15]Global!#REF!</definedName>
    <definedName name="total_costs_ex_fuel_depr_per_ATM_1992" localSheetId="17">[15]Global!#REF!</definedName>
    <definedName name="total_costs_ex_fuel_depr_per_ATM_1992" localSheetId="5">[15]Global!#REF!</definedName>
    <definedName name="total_costs_ex_fuel_depr_per_ATM_1992" localSheetId="9">[15]Global!#REF!</definedName>
    <definedName name="total_costs_ex_fuel_depr_per_ATM_1992" localSheetId="2">[15]Global!#REF!</definedName>
    <definedName name="total_costs_ex_fuel_depr_per_ATM_1992" localSheetId="23">[15]Global!#REF!</definedName>
    <definedName name="total_costs_ex_fuel_depr_per_ATM_1992">[15]Global!#REF!</definedName>
    <definedName name="total_costs_ex_fuel_depr_per_ATM_1993" localSheetId="4">[15]Global!#REF!</definedName>
    <definedName name="total_costs_ex_fuel_depr_per_ATM_1993" localSheetId="17">[15]Global!#REF!</definedName>
    <definedName name="total_costs_ex_fuel_depr_per_ATM_1993" localSheetId="5">[15]Global!#REF!</definedName>
    <definedName name="total_costs_ex_fuel_depr_per_ATM_1993" localSheetId="9">[15]Global!#REF!</definedName>
    <definedName name="total_costs_ex_fuel_depr_per_ATM_1993" localSheetId="2">[15]Global!#REF!</definedName>
    <definedName name="total_costs_ex_fuel_depr_per_ATM_1993" localSheetId="23">[15]Global!#REF!</definedName>
    <definedName name="total_costs_ex_fuel_depr_per_ATM_1993">[15]Global!#REF!</definedName>
    <definedName name="total_costs_ex_fuel_depr_per_ATM_1994" localSheetId="4">[15]Global!#REF!</definedName>
    <definedName name="total_costs_ex_fuel_depr_per_ATM_1994" localSheetId="17">[15]Global!#REF!</definedName>
    <definedName name="total_costs_ex_fuel_depr_per_ATM_1994" localSheetId="5">[15]Global!#REF!</definedName>
    <definedName name="total_costs_ex_fuel_depr_per_ATM_1994" localSheetId="9">[15]Global!#REF!</definedName>
    <definedName name="total_costs_ex_fuel_depr_per_ATM_1994" localSheetId="2">[15]Global!#REF!</definedName>
    <definedName name="total_costs_ex_fuel_depr_per_ATM_1994" localSheetId="23">[15]Global!#REF!</definedName>
    <definedName name="total_costs_ex_fuel_depr_per_ATM_1994">[15]Global!#REF!</definedName>
    <definedName name="total_costs_ex_fuel_depr_per_ATM_1995" localSheetId="4">[15]Global!#REF!</definedName>
    <definedName name="total_costs_ex_fuel_depr_per_ATM_1995" localSheetId="17">[15]Global!#REF!</definedName>
    <definedName name="total_costs_ex_fuel_depr_per_ATM_1995" localSheetId="5">[15]Global!#REF!</definedName>
    <definedName name="total_costs_ex_fuel_depr_per_ATM_1995" localSheetId="9">[15]Global!#REF!</definedName>
    <definedName name="total_costs_ex_fuel_depr_per_ATM_1995" localSheetId="2">[15]Global!#REF!</definedName>
    <definedName name="total_costs_ex_fuel_depr_per_ATM_1995" localSheetId="23">[15]Global!#REF!</definedName>
    <definedName name="total_costs_ex_fuel_depr_per_ATM_1995">[15]Global!#REF!</definedName>
    <definedName name="total_costs_ex_fuel_depr_per_ATM_1996" localSheetId="4">[15]Global!#REF!</definedName>
    <definedName name="total_costs_ex_fuel_depr_per_ATM_1996" localSheetId="17">[15]Global!#REF!</definedName>
    <definedName name="total_costs_ex_fuel_depr_per_ATM_1996" localSheetId="5">[15]Global!#REF!</definedName>
    <definedName name="total_costs_ex_fuel_depr_per_ATM_1996" localSheetId="9">[15]Global!#REF!</definedName>
    <definedName name="total_costs_ex_fuel_depr_per_ATM_1996" localSheetId="2">[15]Global!#REF!</definedName>
    <definedName name="total_costs_ex_fuel_depr_per_ATM_1996" localSheetId="23">[15]Global!#REF!</definedName>
    <definedName name="total_costs_ex_fuel_depr_per_ATM_1996">[15]Global!#REF!</definedName>
    <definedName name="total_costs_ex_fuel_depr_per_ATM_1997" localSheetId="4">[15]Global!#REF!</definedName>
    <definedName name="total_costs_ex_fuel_depr_per_ATM_1997" localSheetId="17">[15]Global!#REF!</definedName>
    <definedName name="total_costs_ex_fuel_depr_per_ATM_1997" localSheetId="5">[15]Global!#REF!</definedName>
    <definedName name="total_costs_ex_fuel_depr_per_ATM_1997" localSheetId="9">[15]Global!#REF!</definedName>
    <definedName name="total_costs_ex_fuel_depr_per_ATM_1997" localSheetId="2">[15]Global!#REF!</definedName>
    <definedName name="total_costs_ex_fuel_depr_per_ATM_1997" localSheetId="23">[15]Global!#REF!</definedName>
    <definedName name="total_costs_ex_fuel_depr_per_ATM_1997">[15]Global!#REF!</definedName>
    <definedName name="total_costs_ex_fuel_depr_per_ATM_1998" localSheetId="4">[15]Global!#REF!</definedName>
    <definedName name="total_costs_ex_fuel_depr_per_ATM_1998" localSheetId="17">[15]Global!#REF!</definedName>
    <definedName name="total_costs_ex_fuel_depr_per_ATM_1998" localSheetId="5">[15]Global!#REF!</definedName>
    <definedName name="total_costs_ex_fuel_depr_per_ATM_1998" localSheetId="9">[15]Global!#REF!</definedName>
    <definedName name="total_costs_ex_fuel_depr_per_ATM_1998" localSheetId="2">[15]Global!#REF!</definedName>
    <definedName name="total_costs_ex_fuel_depr_per_ATM_1998" localSheetId="23">[15]Global!#REF!</definedName>
    <definedName name="total_costs_ex_fuel_depr_per_ATM_1998">[15]Global!#REF!</definedName>
    <definedName name="total_costs_ex_fuel_depr_per_ATM_1999" localSheetId="4">[15]Global!#REF!</definedName>
    <definedName name="total_costs_ex_fuel_depr_per_ATM_1999" localSheetId="17">[15]Global!#REF!</definedName>
    <definedName name="total_costs_ex_fuel_depr_per_ATM_1999" localSheetId="5">[15]Global!#REF!</definedName>
    <definedName name="total_costs_ex_fuel_depr_per_ATM_1999" localSheetId="9">[15]Global!#REF!</definedName>
    <definedName name="total_costs_ex_fuel_depr_per_ATM_1999" localSheetId="2">[15]Global!#REF!</definedName>
    <definedName name="total_costs_ex_fuel_depr_per_ATM_1999" localSheetId="23">[15]Global!#REF!</definedName>
    <definedName name="total_costs_ex_fuel_depr_per_ATM_1999">[15]Global!#REF!</definedName>
    <definedName name="total_costs_ex_fuel_depr_per_ATM_2000" localSheetId="4">[15]Global!#REF!</definedName>
    <definedName name="total_costs_ex_fuel_depr_per_ATM_2000" localSheetId="17">[15]Global!#REF!</definedName>
    <definedName name="total_costs_ex_fuel_depr_per_ATM_2000" localSheetId="5">[15]Global!#REF!</definedName>
    <definedName name="total_costs_ex_fuel_depr_per_ATM_2000" localSheetId="9">[15]Global!#REF!</definedName>
    <definedName name="total_costs_ex_fuel_depr_per_ATM_2000" localSheetId="2">[15]Global!#REF!</definedName>
    <definedName name="total_costs_ex_fuel_depr_per_ATM_2000" localSheetId="23">[15]Global!#REF!</definedName>
    <definedName name="total_costs_ex_fuel_depr_per_ATM_2000">[15]Global!#REF!</definedName>
    <definedName name="total_costs_ex_fuel_depr_per_ATM_2001" localSheetId="4">[15]Global!#REF!</definedName>
    <definedName name="total_costs_ex_fuel_depr_per_ATM_2001" localSheetId="17">[15]Global!#REF!</definedName>
    <definedName name="total_costs_ex_fuel_depr_per_ATM_2001" localSheetId="5">[15]Global!#REF!</definedName>
    <definedName name="total_costs_ex_fuel_depr_per_ATM_2001" localSheetId="9">[15]Global!#REF!</definedName>
    <definedName name="total_costs_ex_fuel_depr_per_ATM_2001" localSheetId="2">[15]Global!#REF!</definedName>
    <definedName name="total_costs_ex_fuel_depr_per_ATM_2001" localSheetId="23">[15]Global!#REF!</definedName>
    <definedName name="total_costs_ex_fuel_depr_per_ATM_2001">[15]Global!#REF!</definedName>
    <definedName name="total_costs_ex_fuel_depr_per_ATM_2002" localSheetId="4">[15]Global!#REF!</definedName>
    <definedName name="total_costs_ex_fuel_depr_per_ATM_2002" localSheetId="17">[15]Global!#REF!</definedName>
    <definedName name="total_costs_ex_fuel_depr_per_ATM_2002" localSheetId="5">[15]Global!#REF!</definedName>
    <definedName name="total_costs_ex_fuel_depr_per_ATM_2002" localSheetId="9">[15]Global!#REF!</definedName>
    <definedName name="total_costs_ex_fuel_depr_per_ATM_2002" localSheetId="2">[15]Global!#REF!</definedName>
    <definedName name="total_costs_ex_fuel_depr_per_ATM_2002" localSheetId="23">[15]Global!#REF!</definedName>
    <definedName name="total_costs_ex_fuel_depr_per_ATM_2002">[15]Global!#REF!</definedName>
    <definedName name="total_costs_ex_fuel_depr_per_ATM_2003" localSheetId="4">[15]Global!#REF!</definedName>
    <definedName name="total_costs_ex_fuel_depr_per_ATM_2003" localSheetId="17">[15]Global!#REF!</definedName>
    <definedName name="total_costs_ex_fuel_depr_per_ATM_2003" localSheetId="5">[15]Global!#REF!</definedName>
    <definedName name="total_costs_ex_fuel_depr_per_ATM_2003" localSheetId="9">[15]Global!#REF!</definedName>
    <definedName name="total_costs_ex_fuel_depr_per_ATM_2003" localSheetId="2">[15]Global!#REF!</definedName>
    <definedName name="total_costs_ex_fuel_depr_per_ATM_2003" localSheetId="23">[15]Global!#REF!</definedName>
    <definedName name="total_costs_ex_fuel_depr_per_ATM_2003">[15]Global!#REF!</definedName>
    <definedName name="total_costs_ex_fuel_depr_per_ATM_2004" localSheetId="4">[15]Global!#REF!</definedName>
    <definedName name="total_costs_ex_fuel_depr_per_ATM_2004" localSheetId="17">[15]Global!#REF!</definedName>
    <definedName name="total_costs_ex_fuel_depr_per_ATM_2004" localSheetId="5">[15]Global!#REF!</definedName>
    <definedName name="total_costs_ex_fuel_depr_per_ATM_2004" localSheetId="9">[15]Global!#REF!</definedName>
    <definedName name="total_costs_ex_fuel_depr_per_ATM_2004" localSheetId="2">[15]Global!#REF!</definedName>
    <definedName name="total_costs_ex_fuel_depr_per_ATM_2004" localSheetId="23">[15]Global!#REF!</definedName>
    <definedName name="total_costs_ex_fuel_depr_per_ATM_2004">[15]Global!#REF!</definedName>
    <definedName name="total_costs_ex_fuel_depr_per_ATM_2005" localSheetId="4">[15]Global!#REF!</definedName>
    <definedName name="total_costs_ex_fuel_depr_per_ATM_2005" localSheetId="17">[15]Global!#REF!</definedName>
    <definedName name="total_costs_ex_fuel_depr_per_ATM_2005" localSheetId="5">[15]Global!#REF!</definedName>
    <definedName name="total_costs_ex_fuel_depr_per_ATM_2005" localSheetId="9">[15]Global!#REF!</definedName>
    <definedName name="total_costs_ex_fuel_depr_per_ATM_2005" localSheetId="2">[15]Global!#REF!</definedName>
    <definedName name="total_costs_ex_fuel_depr_per_ATM_2005" localSheetId="23">[15]Global!#REF!</definedName>
    <definedName name="total_costs_ex_fuel_depr_per_ATM_2005">[15]Global!#REF!</definedName>
    <definedName name="total_costs_ex_fuel_depr_per_ATM_2006" localSheetId="4">[15]Global!#REF!</definedName>
    <definedName name="total_costs_ex_fuel_depr_per_ATM_2006" localSheetId="17">[15]Global!#REF!</definedName>
    <definedName name="total_costs_ex_fuel_depr_per_ATM_2006" localSheetId="5">[15]Global!#REF!</definedName>
    <definedName name="total_costs_ex_fuel_depr_per_ATM_2006" localSheetId="9">[15]Global!#REF!</definedName>
    <definedName name="total_costs_ex_fuel_depr_per_ATM_2006" localSheetId="2">[15]Global!#REF!</definedName>
    <definedName name="total_costs_ex_fuel_depr_per_ATM_2006" localSheetId="23">[15]Global!#REF!</definedName>
    <definedName name="total_costs_ex_fuel_depr_per_ATM_2006">[15]Global!#REF!</definedName>
    <definedName name="total_costs_ex_fuel_depr_per_ATM_2007" localSheetId="4">[15]Global!#REF!</definedName>
    <definedName name="total_costs_ex_fuel_depr_per_ATM_2007" localSheetId="17">[15]Global!#REF!</definedName>
    <definedName name="total_costs_ex_fuel_depr_per_ATM_2007" localSheetId="5">[15]Global!#REF!</definedName>
    <definedName name="total_costs_ex_fuel_depr_per_ATM_2007" localSheetId="9">[15]Global!#REF!</definedName>
    <definedName name="total_costs_ex_fuel_depr_per_ATM_2007" localSheetId="2">[15]Global!#REF!</definedName>
    <definedName name="total_costs_ex_fuel_depr_per_ATM_2007" localSheetId="23">[15]Global!#REF!</definedName>
    <definedName name="total_costs_ex_fuel_depr_per_ATM_2007">[15]Global!#REF!</definedName>
    <definedName name="total_costs_ex_fuel_depr_per_ATM_2008" localSheetId="4">[15]Global!#REF!</definedName>
    <definedName name="total_costs_ex_fuel_depr_per_ATM_2008" localSheetId="17">[15]Global!#REF!</definedName>
    <definedName name="total_costs_ex_fuel_depr_per_ATM_2008" localSheetId="5">[15]Global!#REF!</definedName>
    <definedName name="total_costs_ex_fuel_depr_per_ATM_2008" localSheetId="9">[15]Global!#REF!</definedName>
    <definedName name="total_costs_ex_fuel_depr_per_ATM_2008" localSheetId="2">[15]Global!#REF!</definedName>
    <definedName name="total_costs_ex_fuel_depr_per_ATM_2008" localSheetId="23">[15]Global!#REF!</definedName>
    <definedName name="total_costs_ex_fuel_depr_per_ATM_2008">[15]Global!#REF!</definedName>
    <definedName name="total_costs_ex_fuel_depr_per_ATM_2009" localSheetId="4">[15]Global!#REF!</definedName>
    <definedName name="total_costs_ex_fuel_depr_per_ATM_2009" localSheetId="17">[15]Global!#REF!</definedName>
    <definedName name="total_costs_ex_fuel_depr_per_ATM_2009" localSheetId="5">[15]Global!#REF!</definedName>
    <definedName name="total_costs_ex_fuel_depr_per_ATM_2009" localSheetId="9">[15]Global!#REF!</definedName>
    <definedName name="total_costs_ex_fuel_depr_per_ATM_2009" localSheetId="2">[15]Global!#REF!</definedName>
    <definedName name="total_costs_ex_fuel_depr_per_ATM_2009" localSheetId="23">[15]Global!#REF!</definedName>
    <definedName name="total_costs_ex_fuel_depr_per_ATM_2009">[15]Global!#REF!</definedName>
    <definedName name="total_costs_ex_fuel_depr_per_ATM_2010" localSheetId="4">[15]Global!#REF!</definedName>
    <definedName name="total_costs_ex_fuel_depr_per_ATM_2010" localSheetId="17">[15]Global!#REF!</definedName>
    <definedName name="total_costs_ex_fuel_depr_per_ATM_2010" localSheetId="5">[15]Global!#REF!</definedName>
    <definedName name="total_costs_ex_fuel_depr_per_ATM_2010" localSheetId="9">[15]Global!#REF!</definedName>
    <definedName name="total_costs_ex_fuel_depr_per_ATM_2010" localSheetId="2">[15]Global!#REF!</definedName>
    <definedName name="total_costs_ex_fuel_depr_per_ATM_2010" localSheetId="23">[15]Global!#REF!</definedName>
    <definedName name="total_costs_ex_fuel_depr_per_ATM_2010">[15]Global!#REF!</definedName>
    <definedName name="total_costs_ex_fuel_depr_per_ATM_comm" localSheetId="4">[15]Global!#REF!</definedName>
    <definedName name="total_costs_ex_fuel_depr_per_ATM_comm" localSheetId="17">[15]Global!#REF!</definedName>
    <definedName name="total_costs_ex_fuel_depr_per_ATM_comm" localSheetId="5">[15]Global!#REF!</definedName>
    <definedName name="total_costs_ex_fuel_depr_per_ATM_comm" localSheetId="9">[15]Global!#REF!</definedName>
    <definedName name="total_costs_ex_fuel_depr_per_ATM_comm" localSheetId="2">[15]Global!#REF!</definedName>
    <definedName name="total_costs_ex_fuel_depr_per_ATM_comm" localSheetId="23">[15]Global!#REF!</definedName>
    <definedName name="total_costs_ex_fuel_depr_per_ATM_comm">[15]Global!#REF!</definedName>
    <definedName name="total_costs_ex_fuel_per_ASK_1985" localSheetId="4">[15]Global!#REF!</definedName>
    <definedName name="total_costs_ex_fuel_per_ASK_1985" localSheetId="17">[15]Global!#REF!</definedName>
    <definedName name="total_costs_ex_fuel_per_ASK_1985" localSheetId="5">[15]Global!#REF!</definedName>
    <definedName name="total_costs_ex_fuel_per_ASK_1985" localSheetId="9">[15]Global!#REF!</definedName>
    <definedName name="total_costs_ex_fuel_per_ASK_1985" localSheetId="2">[15]Global!#REF!</definedName>
    <definedName name="total_costs_ex_fuel_per_ASK_1985" localSheetId="23">[15]Global!#REF!</definedName>
    <definedName name="total_costs_ex_fuel_per_ASK_1985">[15]Global!#REF!</definedName>
    <definedName name="total_costs_ex_fuel_per_ASK_1986" localSheetId="4">[15]Global!#REF!</definedName>
    <definedName name="total_costs_ex_fuel_per_ASK_1986" localSheetId="17">[15]Global!#REF!</definedName>
    <definedName name="total_costs_ex_fuel_per_ASK_1986" localSheetId="5">[15]Global!#REF!</definedName>
    <definedName name="total_costs_ex_fuel_per_ASK_1986" localSheetId="9">[15]Global!#REF!</definedName>
    <definedName name="total_costs_ex_fuel_per_ASK_1986" localSheetId="2">[15]Global!#REF!</definedName>
    <definedName name="total_costs_ex_fuel_per_ASK_1986" localSheetId="23">[15]Global!#REF!</definedName>
    <definedName name="total_costs_ex_fuel_per_ASK_1986">[15]Global!#REF!</definedName>
    <definedName name="total_costs_ex_fuel_per_ASK_1987" localSheetId="4">[15]Global!#REF!</definedName>
    <definedName name="total_costs_ex_fuel_per_ASK_1987" localSheetId="17">[15]Global!#REF!</definedName>
    <definedName name="total_costs_ex_fuel_per_ASK_1987" localSheetId="5">[15]Global!#REF!</definedName>
    <definedName name="total_costs_ex_fuel_per_ASK_1987" localSheetId="9">[15]Global!#REF!</definedName>
    <definedName name="total_costs_ex_fuel_per_ASK_1987" localSheetId="2">[15]Global!#REF!</definedName>
    <definedName name="total_costs_ex_fuel_per_ASK_1987" localSheetId="23">[15]Global!#REF!</definedName>
    <definedName name="total_costs_ex_fuel_per_ASK_1987">[15]Global!#REF!</definedName>
    <definedName name="total_costs_ex_fuel_per_ASK_1988" localSheetId="4">[15]Global!#REF!</definedName>
    <definedName name="total_costs_ex_fuel_per_ASK_1988" localSheetId="17">[15]Global!#REF!</definedName>
    <definedName name="total_costs_ex_fuel_per_ASK_1988" localSheetId="5">[15]Global!#REF!</definedName>
    <definedName name="total_costs_ex_fuel_per_ASK_1988" localSheetId="9">[15]Global!#REF!</definedName>
    <definedName name="total_costs_ex_fuel_per_ASK_1988" localSheetId="2">[15]Global!#REF!</definedName>
    <definedName name="total_costs_ex_fuel_per_ASK_1988" localSheetId="23">[15]Global!#REF!</definedName>
    <definedName name="total_costs_ex_fuel_per_ASK_1988">[15]Global!#REF!</definedName>
    <definedName name="total_costs_ex_fuel_per_ASK_1989" localSheetId="4">[15]Global!#REF!</definedName>
    <definedName name="total_costs_ex_fuel_per_ASK_1989" localSheetId="17">[15]Global!#REF!</definedName>
    <definedName name="total_costs_ex_fuel_per_ASK_1989" localSheetId="5">[15]Global!#REF!</definedName>
    <definedName name="total_costs_ex_fuel_per_ASK_1989" localSheetId="9">[15]Global!#REF!</definedName>
    <definedName name="total_costs_ex_fuel_per_ASK_1989" localSheetId="2">[15]Global!#REF!</definedName>
    <definedName name="total_costs_ex_fuel_per_ASK_1989" localSheetId="23">[15]Global!#REF!</definedName>
    <definedName name="total_costs_ex_fuel_per_ASK_1989">[15]Global!#REF!</definedName>
    <definedName name="total_costs_ex_fuel_per_ASK_1990" localSheetId="4">[15]Global!#REF!</definedName>
    <definedName name="total_costs_ex_fuel_per_ASK_1990" localSheetId="17">[15]Global!#REF!</definedName>
    <definedName name="total_costs_ex_fuel_per_ASK_1990" localSheetId="5">[15]Global!#REF!</definedName>
    <definedName name="total_costs_ex_fuel_per_ASK_1990" localSheetId="9">[15]Global!#REF!</definedName>
    <definedName name="total_costs_ex_fuel_per_ASK_1990" localSheetId="2">[15]Global!#REF!</definedName>
    <definedName name="total_costs_ex_fuel_per_ASK_1990" localSheetId="23">[15]Global!#REF!</definedName>
    <definedName name="total_costs_ex_fuel_per_ASK_1990">[15]Global!#REF!</definedName>
    <definedName name="total_costs_ex_fuel_per_ASK_1991" localSheetId="4">[15]Global!#REF!</definedName>
    <definedName name="total_costs_ex_fuel_per_ASK_1991" localSheetId="17">[15]Global!#REF!</definedName>
    <definedName name="total_costs_ex_fuel_per_ASK_1991" localSheetId="5">[15]Global!#REF!</definedName>
    <definedName name="total_costs_ex_fuel_per_ASK_1991" localSheetId="9">[15]Global!#REF!</definedName>
    <definedName name="total_costs_ex_fuel_per_ASK_1991" localSheetId="2">[15]Global!#REF!</definedName>
    <definedName name="total_costs_ex_fuel_per_ASK_1991" localSheetId="23">[15]Global!#REF!</definedName>
    <definedName name="total_costs_ex_fuel_per_ASK_1991">[15]Global!#REF!</definedName>
    <definedName name="total_costs_ex_fuel_per_ASK_1992" localSheetId="4">[15]Global!#REF!</definedName>
    <definedName name="total_costs_ex_fuel_per_ASK_1992" localSheetId="17">[15]Global!#REF!</definedName>
    <definedName name="total_costs_ex_fuel_per_ASK_1992" localSheetId="5">[15]Global!#REF!</definedName>
    <definedName name="total_costs_ex_fuel_per_ASK_1992" localSheetId="9">[15]Global!#REF!</definedName>
    <definedName name="total_costs_ex_fuel_per_ASK_1992" localSheetId="2">[15]Global!#REF!</definedName>
    <definedName name="total_costs_ex_fuel_per_ASK_1992" localSheetId="23">[15]Global!#REF!</definedName>
    <definedName name="total_costs_ex_fuel_per_ASK_1992">[15]Global!#REF!</definedName>
    <definedName name="total_costs_ex_fuel_per_ASK_1993" localSheetId="4">[15]Global!#REF!</definedName>
    <definedName name="total_costs_ex_fuel_per_ASK_1993" localSheetId="17">[15]Global!#REF!</definedName>
    <definedName name="total_costs_ex_fuel_per_ASK_1993" localSheetId="5">[15]Global!#REF!</definedName>
    <definedName name="total_costs_ex_fuel_per_ASK_1993" localSheetId="9">[15]Global!#REF!</definedName>
    <definedName name="total_costs_ex_fuel_per_ASK_1993" localSheetId="2">[15]Global!#REF!</definedName>
    <definedName name="total_costs_ex_fuel_per_ASK_1993" localSheetId="23">[15]Global!#REF!</definedName>
    <definedName name="total_costs_ex_fuel_per_ASK_1993">[15]Global!#REF!</definedName>
    <definedName name="total_costs_ex_fuel_per_ASK_1994" localSheetId="4">[15]Global!#REF!</definedName>
    <definedName name="total_costs_ex_fuel_per_ASK_1994" localSheetId="17">[15]Global!#REF!</definedName>
    <definedName name="total_costs_ex_fuel_per_ASK_1994" localSheetId="5">[15]Global!#REF!</definedName>
    <definedName name="total_costs_ex_fuel_per_ASK_1994" localSheetId="9">[15]Global!#REF!</definedName>
    <definedName name="total_costs_ex_fuel_per_ASK_1994" localSheetId="2">[15]Global!#REF!</definedName>
    <definedName name="total_costs_ex_fuel_per_ASK_1994" localSheetId="23">[15]Global!#REF!</definedName>
    <definedName name="total_costs_ex_fuel_per_ASK_1994">[15]Global!#REF!</definedName>
    <definedName name="total_costs_ex_fuel_per_ASK_1995" localSheetId="4">[15]Global!#REF!</definedName>
    <definedName name="total_costs_ex_fuel_per_ASK_1995" localSheetId="17">[15]Global!#REF!</definedName>
    <definedName name="total_costs_ex_fuel_per_ASK_1995" localSheetId="5">[15]Global!#REF!</definedName>
    <definedName name="total_costs_ex_fuel_per_ASK_1995" localSheetId="9">[15]Global!#REF!</definedName>
    <definedName name="total_costs_ex_fuel_per_ASK_1995" localSheetId="2">[15]Global!#REF!</definedName>
    <definedName name="total_costs_ex_fuel_per_ASK_1995" localSheetId="23">[15]Global!#REF!</definedName>
    <definedName name="total_costs_ex_fuel_per_ASK_1995">[15]Global!#REF!</definedName>
    <definedName name="total_costs_ex_fuel_per_ASK_1996" localSheetId="4">[15]Global!#REF!</definedName>
    <definedName name="total_costs_ex_fuel_per_ASK_1996" localSheetId="17">[15]Global!#REF!</definedName>
    <definedName name="total_costs_ex_fuel_per_ASK_1996" localSheetId="5">[15]Global!#REF!</definedName>
    <definedName name="total_costs_ex_fuel_per_ASK_1996" localSheetId="9">[15]Global!#REF!</definedName>
    <definedName name="total_costs_ex_fuel_per_ASK_1996" localSheetId="2">[15]Global!#REF!</definedName>
    <definedName name="total_costs_ex_fuel_per_ASK_1996" localSheetId="23">[15]Global!#REF!</definedName>
    <definedName name="total_costs_ex_fuel_per_ASK_1996">[15]Global!#REF!</definedName>
    <definedName name="total_costs_ex_fuel_per_ASK_1997" localSheetId="4">[15]Global!#REF!</definedName>
    <definedName name="total_costs_ex_fuel_per_ASK_1997" localSheetId="17">[15]Global!#REF!</definedName>
    <definedName name="total_costs_ex_fuel_per_ASK_1997" localSheetId="5">[15]Global!#REF!</definedName>
    <definedName name="total_costs_ex_fuel_per_ASK_1997" localSheetId="9">[15]Global!#REF!</definedName>
    <definedName name="total_costs_ex_fuel_per_ASK_1997" localSheetId="2">[15]Global!#REF!</definedName>
    <definedName name="total_costs_ex_fuel_per_ASK_1997" localSheetId="23">[15]Global!#REF!</definedName>
    <definedName name="total_costs_ex_fuel_per_ASK_1997">[15]Global!#REF!</definedName>
    <definedName name="total_costs_ex_fuel_per_ASK_1998" localSheetId="4">[15]Global!#REF!</definedName>
    <definedName name="total_costs_ex_fuel_per_ASK_1998" localSheetId="17">[15]Global!#REF!</definedName>
    <definedName name="total_costs_ex_fuel_per_ASK_1998" localSheetId="5">[15]Global!#REF!</definedName>
    <definedName name="total_costs_ex_fuel_per_ASK_1998" localSheetId="9">[15]Global!#REF!</definedName>
    <definedName name="total_costs_ex_fuel_per_ASK_1998" localSheetId="2">[15]Global!#REF!</definedName>
    <definedName name="total_costs_ex_fuel_per_ASK_1998" localSheetId="23">[15]Global!#REF!</definedName>
    <definedName name="total_costs_ex_fuel_per_ASK_1998">[15]Global!#REF!</definedName>
    <definedName name="total_costs_ex_fuel_per_ASK_1999" localSheetId="4">[15]Global!#REF!</definedName>
    <definedName name="total_costs_ex_fuel_per_ASK_1999" localSheetId="17">[15]Global!#REF!</definedName>
    <definedName name="total_costs_ex_fuel_per_ASK_1999" localSheetId="5">[15]Global!#REF!</definedName>
    <definedName name="total_costs_ex_fuel_per_ASK_1999" localSheetId="9">[15]Global!#REF!</definedName>
    <definedName name="total_costs_ex_fuel_per_ASK_1999" localSheetId="2">[15]Global!#REF!</definedName>
    <definedName name="total_costs_ex_fuel_per_ASK_1999" localSheetId="23">[15]Global!#REF!</definedName>
    <definedName name="total_costs_ex_fuel_per_ASK_1999">[15]Global!#REF!</definedName>
    <definedName name="total_costs_ex_fuel_per_ASK_2000" localSheetId="4">[15]Global!#REF!</definedName>
    <definedName name="total_costs_ex_fuel_per_ASK_2000" localSheetId="17">[15]Global!#REF!</definedName>
    <definedName name="total_costs_ex_fuel_per_ASK_2000" localSheetId="5">[15]Global!#REF!</definedName>
    <definedName name="total_costs_ex_fuel_per_ASK_2000" localSheetId="9">[15]Global!#REF!</definedName>
    <definedName name="total_costs_ex_fuel_per_ASK_2000" localSheetId="2">[15]Global!#REF!</definedName>
    <definedName name="total_costs_ex_fuel_per_ASK_2000" localSheetId="23">[15]Global!#REF!</definedName>
    <definedName name="total_costs_ex_fuel_per_ASK_2000">[15]Global!#REF!</definedName>
    <definedName name="total_costs_ex_fuel_per_ASK_2001" localSheetId="4">[15]Global!#REF!</definedName>
    <definedName name="total_costs_ex_fuel_per_ASK_2001" localSheetId="17">[15]Global!#REF!</definedName>
    <definedName name="total_costs_ex_fuel_per_ASK_2001" localSheetId="5">[15]Global!#REF!</definedName>
    <definedName name="total_costs_ex_fuel_per_ASK_2001" localSheetId="9">[15]Global!#REF!</definedName>
    <definedName name="total_costs_ex_fuel_per_ASK_2001" localSheetId="2">[15]Global!#REF!</definedName>
    <definedName name="total_costs_ex_fuel_per_ASK_2001" localSheetId="23">[15]Global!#REF!</definedName>
    <definedName name="total_costs_ex_fuel_per_ASK_2001">[15]Global!#REF!</definedName>
    <definedName name="total_costs_ex_fuel_per_ASK_2002" localSheetId="4">[15]Global!#REF!</definedName>
    <definedName name="total_costs_ex_fuel_per_ASK_2002" localSheetId="17">[15]Global!#REF!</definedName>
    <definedName name="total_costs_ex_fuel_per_ASK_2002" localSheetId="5">[15]Global!#REF!</definedName>
    <definedName name="total_costs_ex_fuel_per_ASK_2002" localSheetId="9">[15]Global!#REF!</definedName>
    <definedName name="total_costs_ex_fuel_per_ASK_2002" localSheetId="2">[15]Global!#REF!</definedName>
    <definedName name="total_costs_ex_fuel_per_ASK_2002" localSheetId="23">[15]Global!#REF!</definedName>
    <definedName name="total_costs_ex_fuel_per_ASK_2002">[15]Global!#REF!</definedName>
    <definedName name="total_costs_ex_fuel_per_ASK_2003" localSheetId="4">[15]Global!#REF!</definedName>
    <definedName name="total_costs_ex_fuel_per_ASK_2003" localSheetId="17">[15]Global!#REF!</definedName>
    <definedName name="total_costs_ex_fuel_per_ASK_2003" localSheetId="5">[15]Global!#REF!</definedName>
    <definedName name="total_costs_ex_fuel_per_ASK_2003" localSheetId="9">[15]Global!#REF!</definedName>
    <definedName name="total_costs_ex_fuel_per_ASK_2003" localSheetId="2">[15]Global!#REF!</definedName>
    <definedName name="total_costs_ex_fuel_per_ASK_2003" localSheetId="23">[15]Global!#REF!</definedName>
    <definedName name="total_costs_ex_fuel_per_ASK_2003">[15]Global!#REF!</definedName>
    <definedName name="total_costs_ex_fuel_per_ASK_2004" localSheetId="4">[15]Global!#REF!</definedName>
    <definedName name="total_costs_ex_fuel_per_ASK_2004" localSheetId="17">[15]Global!#REF!</definedName>
    <definedName name="total_costs_ex_fuel_per_ASK_2004" localSheetId="5">[15]Global!#REF!</definedName>
    <definedName name="total_costs_ex_fuel_per_ASK_2004" localSheetId="9">[15]Global!#REF!</definedName>
    <definedName name="total_costs_ex_fuel_per_ASK_2004" localSheetId="2">[15]Global!#REF!</definedName>
    <definedName name="total_costs_ex_fuel_per_ASK_2004" localSheetId="23">[15]Global!#REF!</definedName>
    <definedName name="total_costs_ex_fuel_per_ASK_2004">[15]Global!#REF!</definedName>
    <definedName name="total_costs_ex_fuel_per_ASK_2005" localSheetId="4">[15]Global!#REF!</definedName>
    <definedName name="total_costs_ex_fuel_per_ASK_2005" localSheetId="17">[15]Global!#REF!</definedName>
    <definedName name="total_costs_ex_fuel_per_ASK_2005" localSheetId="5">[15]Global!#REF!</definedName>
    <definedName name="total_costs_ex_fuel_per_ASK_2005" localSheetId="9">[15]Global!#REF!</definedName>
    <definedName name="total_costs_ex_fuel_per_ASK_2005" localSheetId="2">[15]Global!#REF!</definedName>
    <definedName name="total_costs_ex_fuel_per_ASK_2005" localSheetId="23">[15]Global!#REF!</definedName>
    <definedName name="total_costs_ex_fuel_per_ASK_2005">[15]Global!#REF!</definedName>
    <definedName name="total_costs_ex_fuel_per_ASK_2006" localSheetId="4">[15]Global!#REF!</definedName>
    <definedName name="total_costs_ex_fuel_per_ASK_2006" localSheetId="17">[15]Global!#REF!</definedName>
    <definedName name="total_costs_ex_fuel_per_ASK_2006" localSheetId="5">[15]Global!#REF!</definedName>
    <definedName name="total_costs_ex_fuel_per_ASK_2006" localSheetId="9">[15]Global!#REF!</definedName>
    <definedName name="total_costs_ex_fuel_per_ASK_2006" localSheetId="2">[15]Global!#REF!</definedName>
    <definedName name="total_costs_ex_fuel_per_ASK_2006" localSheetId="23">[15]Global!#REF!</definedName>
    <definedName name="total_costs_ex_fuel_per_ASK_2006">[15]Global!#REF!</definedName>
    <definedName name="total_costs_ex_fuel_per_ASK_2007" localSheetId="4">[15]Global!#REF!</definedName>
    <definedName name="total_costs_ex_fuel_per_ASK_2007" localSheetId="17">[15]Global!#REF!</definedName>
    <definedName name="total_costs_ex_fuel_per_ASK_2007" localSheetId="5">[15]Global!#REF!</definedName>
    <definedName name="total_costs_ex_fuel_per_ASK_2007" localSheetId="9">[15]Global!#REF!</definedName>
    <definedName name="total_costs_ex_fuel_per_ASK_2007" localSheetId="2">[15]Global!#REF!</definedName>
    <definedName name="total_costs_ex_fuel_per_ASK_2007" localSheetId="23">[15]Global!#REF!</definedName>
    <definedName name="total_costs_ex_fuel_per_ASK_2007">[15]Global!#REF!</definedName>
    <definedName name="total_costs_ex_fuel_per_ASK_2008" localSheetId="4">[15]Global!#REF!</definedName>
    <definedName name="total_costs_ex_fuel_per_ASK_2008" localSheetId="17">[15]Global!#REF!</definedName>
    <definedName name="total_costs_ex_fuel_per_ASK_2008" localSheetId="5">[15]Global!#REF!</definedName>
    <definedName name="total_costs_ex_fuel_per_ASK_2008" localSheetId="9">[15]Global!#REF!</definedName>
    <definedName name="total_costs_ex_fuel_per_ASK_2008" localSheetId="2">[15]Global!#REF!</definedName>
    <definedName name="total_costs_ex_fuel_per_ASK_2008" localSheetId="23">[15]Global!#REF!</definedName>
    <definedName name="total_costs_ex_fuel_per_ASK_2008">[15]Global!#REF!</definedName>
    <definedName name="total_costs_ex_fuel_per_ASK_2009" localSheetId="4">[15]Global!#REF!</definedName>
    <definedName name="total_costs_ex_fuel_per_ASK_2009" localSheetId="17">[15]Global!#REF!</definedName>
    <definedName name="total_costs_ex_fuel_per_ASK_2009" localSheetId="5">[15]Global!#REF!</definedName>
    <definedName name="total_costs_ex_fuel_per_ASK_2009" localSheetId="9">[15]Global!#REF!</definedName>
    <definedName name="total_costs_ex_fuel_per_ASK_2009" localSheetId="2">[15]Global!#REF!</definedName>
    <definedName name="total_costs_ex_fuel_per_ASK_2009" localSheetId="23">[15]Global!#REF!</definedName>
    <definedName name="total_costs_ex_fuel_per_ASK_2009">[15]Global!#REF!</definedName>
    <definedName name="total_costs_ex_fuel_per_ASK_2010" localSheetId="4">[15]Global!#REF!</definedName>
    <definedName name="total_costs_ex_fuel_per_ASK_2010" localSheetId="17">[15]Global!#REF!</definedName>
    <definedName name="total_costs_ex_fuel_per_ASK_2010" localSheetId="5">[15]Global!#REF!</definedName>
    <definedName name="total_costs_ex_fuel_per_ASK_2010" localSheetId="9">[15]Global!#REF!</definedName>
    <definedName name="total_costs_ex_fuel_per_ASK_2010" localSheetId="2">[15]Global!#REF!</definedName>
    <definedName name="total_costs_ex_fuel_per_ASK_2010" localSheetId="23">[15]Global!#REF!</definedName>
    <definedName name="total_costs_ex_fuel_per_ASK_2010">[15]Global!#REF!</definedName>
    <definedName name="total_costs_ex_fuel_per_ASK_comm" localSheetId="4">[15]Global!#REF!</definedName>
    <definedName name="total_costs_ex_fuel_per_ASK_comm" localSheetId="17">[15]Global!#REF!</definedName>
    <definedName name="total_costs_ex_fuel_per_ASK_comm" localSheetId="5">[15]Global!#REF!</definedName>
    <definedName name="total_costs_ex_fuel_per_ASK_comm" localSheetId="9">[15]Global!#REF!</definedName>
    <definedName name="total_costs_ex_fuel_per_ASK_comm" localSheetId="2">[15]Global!#REF!</definedName>
    <definedName name="total_costs_ex_fuel_per_ASK_comm" localSheetId="23">[15]Global!#REF!</definedName>
    <definedName name="total_costs_ex_fuel_per_ASK_comm">[15]Global!#REF!</definedName>
    <definedName name="total_costs_ex_fuel_per_ASM_1985" localSheetId="4">[15]Global!#REF!</definedName>
    <definedName name="total_costs_ex_fuel_per_ASM_1985" localSheetId="17">[15]Global!#REF!</definedName>
    <definedName name="total_costs_ex_fuel_per_ASM_1985" localSheetId="5">[15]Global!#REF!</definedName>
    <definedName name="total_costs_ex_fuel_per_ASM_1985" localSheetId="9">[15]Global!#REF!</definedName>
    <definedName name="total_costs_ex_fuel_per_ASM_1985" localSheetId="2">[15]Global!#REF!</definedName>
    <definedName name="total_costs_ex_fuel_per_ASM_1985" localSheetId="23">[15]Global!#REF!</definedName>
    <definedName name="total_costs_ex_fuel_per_ASM_1985">[15]Global!#REF!</definedName>
    <definedName name="total_costs_ex_fuel_per_ASM_1986" localSheetId="4">[15]Global!#REF!</definedName>
    <definedName name="total_costs_ex_fuel_per_ASM_1986" localSheetId="17">[15]Global!#REF!</definedName>
    <definedName name="total_costs_ex_fuel_per_ASM_1986" localSheetId="5">[15]Global!#REF!</definedName>
    <definedName name="total_costs_ex_fuel_per_ASM_1986" localSheetId="9">[15]Global!#REF!</definedName>
    <definedName name="total_costs_ex_fuel_per_ASM_1986" localSheetId="2">[15]Global!#REF!</definedName>
    <definedName name="total_costs_ex_fuel_per_ASM_1986" localSheetId="23">[15]Global!#REF!</definedName>
    <definedName name="total_costs_ex_fuel_per_ASM_1986">[15]Global!#REF!</definedName>
    <definedName name="total_costs_ex_fuel_per_ASM_1987" localSheetId="4">[15]Global!#REF!</definedName>
    <definedName name="total_costs_ex_fuel_per_ASM_1987" localSheetId="17">[15]Global!#REF!</definedName>
    <definedName name="total_costs_ex_fuel_per_ASM_1987" localSheetId="5">[15]Global!#REF!</definedName>
    <definedName name="total_costs_ex_fuel_per_ASM_1987" localSheetId="9">[15]Global!#REF!</definedName>
    <definedName name="total_costs_ex_fuel_per_ASM_1987" localSheetId="2">[15]Global!#REF!</definedName>
    <definedName name="total_costs_ex_fuel_per_ASM_1987" localSheetId="23">[15]Global!#REF!</definedName>
    <definedName name="total_costs_ex_fuel_per_ASM_1987">[15]Global!#REF!</definedName>
    <definedName name="total_costs_ex_fuel_per_ASM_1988" localSheetId="4">[15]Global!#REF!</definedName>
    <definedName name="total_costs_ex_fuel_per_ASM_1988" localSheetId="17">[15]Global!#REF!</definedName>
    <definedName name="total_costs_ex_fuel_per_ASM_1988" localSheetId="5">[15]Global!#REF!</definedName>
    <definedName name="total_costs_ex_fuel_per_ASM_1988" localSheetId="9">[15]Global!#REF!</definedName>
    <definedName name="total_costs_ex_fuel_per_ASM_1988" localSheetId="2">[15]Global!#REF!</definedName>
    <definedName name="total_costs_ex_fuel_per_ASM_1988" localSheetId="23">[15]Global!#REF!</definedName>
    <definedName name="total_costs_ex_fuel_per_ASM_1988">[15]Global!#REF!</definedName>
    <definedName name="total_costs_ex_fuel_per_ASM_1989" localSheetId="4">[15]Global!#REF!</definedName>
    <definedName name="total_costs_ex_fuel_per_ASM_1989" localSheetId="17">[15]Global!#REF!</definedName>
    <definedName name="total_costs_ex_fuel_per_ASM_1989" localSheetId="5">[15]Global!#REF!</definedName>
    <definedName name="total_costs_ex_fuel_per_ASM_1989" localSheetId="9">[15]Global!#REF!</definedName>
    <definedName name="total_costs_ex_fuel_per_ASM_1989" localSheetId="2">[15]Global!#REF!</definedName>
    <definedName name="total_costs_ex_fuel_per_ASM_1989" localSheetId="23">[15]Global!#REF!</definedName>
    <definedName name="total_costs_ex_fuel_per_ASM_1989">[15]Global!#REF!</definedName>
    <definedName name="total_costs_ex_fuel_per_ASM_1990" localSheetId="4">[15]Global!#REF!</definedName>
    <definedName name="total_costs_ex_fuel_per_ASM_1990" localSheetId="17">[15]Global!#REF!</definedName>
    <definedName name="total_costs_ex_fuel_per_ASM_1990" localSheetId="5">[15]Global!#REF!</definedName>
    <definedName name="total_costs_ex_fuel_per_ASM_1990" localSheetId="9">[15]Global!#REF!</definedName>
    <definedName name="total_costs_ex_fuel_per_ASM_1990" localSheetId="2">[15]Global!#REF!</definedName>
    <definedName name="total_costs_ex_fuel_per_ASM_1990" localSheetId="23">[15]Global!#REF!</definedName>
    <definedName name="total_costs_ex_fuel_per_ASM_1990">[15]Global!#REF!</definedName>
    <definedName name="total_costs_ex_fuel_per_ASM_1991" localSheetId="4">[15]Global!#REF!</definedName>
    <definedName name="total_costs_ex_fuel_per_ASM_1991" localSheetId="17">[15]Global!#REF!</definedName>
    <definedName name="total_costs_ex_fuel_per_ASM_1991" localSheetId="5">[15]Global!#REF!</definedName>
    <definedName name="total_costs_ex_fuel_per_ASM_1991" localSheetId="9">[15]Global!#REF!</definedName>
    <definedName name="total_costs_ex_fuel_per_ASM_1991" localSheetId="2">[15]Global!#REF!</definedName>
    <definedName name="total_costs_ex_fuel_per_ASM_1991" localSheetId="23">[15]Global!#REF!</definedName>
    <definedName name="total_costs_ex_fuel_per_ASM_1991">[15]Global!#REF!</definedName>
    <definedName name="total_costs_ex_fuel_per_ASM_1992" localSheetId="4">[15]Global!#REF!</definedName>
    <definedName name="total_costs_ex_fuel_per_ASM_1992" localSheetId="17">[15]Global!#REF!</definedName>
    <definedName name="total_costs_ex_fuel_per_ASM_1992" localSheetId="5">[15]Global!#REF!</definedName>
    <definedName name="total_costs_ex_fuel_per_ASM_1992" localSheetId="9">[15]Global!#REF!</definedName>
    <definedName name="total_costs_ex_fuel_per_ASM_1992" localSheetId="2">[15]Global!#REF!</definedName>
    <definedName name="total_costs_ex_fuel_per_ASM_1992" localSheetId="23">[15]Global!#REF!</definedName>
    <definedName name="total_costs_ex_fuel_per_ASM_1992">[15]Global!#REF!</definedName>
    <definedName name="total_costs_ex_fuel_per_ASM_1993" localSheetId="4">[15]Global!#REF!</definedName>
    <definedName name="total_costs_ex_fuel_per_ASM_1993" localSheetId="17">[15]Global!#REF!</definedName>
    <definedName name="total_costs_ex_fuel_per_ASM_1993" localSheetId="5">[15]Global!#REF!</definedName>
    <definedName name="total_costs_ex_fuel_per_ASM_1993" localSheetId="9">[15]Global!#REF!</definedName>
    <definedName name="total_costs_ex_fuel_per_ASM_1993" localSheetId="2">[15]Global!#REF!</definedName>
    <definedName name="total_costs_ex_fuel_per_ASM_1993" localSheetId="23">[15]Global!#REF!</definedName>
    <definedName name="total_costs_ex_fuel_per_ASM_1993">[15]Global!#REF!</definedName>
    <definedName name="total_costs_ex_fuel_per_ASM_1994" localSheetId="4">[15]Global!#REF!</definedName>
    <definedName name="total_costs_ex_fuel_per_ASM_1994" localSheetId="17">[15]Global!#REF!</definedName>
    <definedName name="total_costs_ex_fuel_per_ASM_1994" localSheetId="5">[15]Global!#REF!</definedName>
    <definedName name="total_costs_ex_fuel_per_ASM_1994" localSheetId="9">[15]Global!#REF!</definedName>
    <definedName name="total_costs_ex_fuel_per_ASM_1994" localSheetId="2">[15]Global!#REF!</definedName>
    <definedName name="total_costs_ex_fuel_per_ASM_1994" localSheetId="23">[15]Global!#REF!</definedName>
    <definedName name="total_costs_ex_fuel_per_ASM_1994">[15]Global!#REF!</definedName>
    <definedName name="total_costs_ex_fuel_per_ASM_1995" localSheetId="4">[15]Global!#REF!</definedName>
    <definedName name="total_costs_ex_fuel_per_ASM_1995" localSheetId="17">[15]Global!#REF!</definedName>
    <definedName name="total_costs_ex_fuel_per_ASM_1995" localSheetId="5">[15]Global!#REF!</definedName>
    <definedName name="total_costs_ex_fuel_per_ASM_1995" localSheetId="9">[15]Global!#REF!</definedName>
    <definedName name="total_costs_ex_fuel_per_ASM_1995" localSheetId="2">[15]Global!#REF!</definedName>
    <definedName name="total_costs_ex_fuel_per_ASM_1995" localSheetId="23">[15]Global!#REF!</definedName>
    <definedName name="total_costs_ex_fuel_per_ASM_1995">[15]Global!#REF!</definedName>
    <definedName name="total_costs_ex_fuel_per_ASM_1996" localSheetId="4">[15]Global!#REF!</definedName>
    <definedName name="total_costs_ex_fuel_per_ASM_1996" localSheetId="17">[15]Global!#REF!</definedName>
    <definedName name="total_costs_ex_fuel_per_ASM_1996" localSheetId="5">[15]Global!#REF!</definedName>
    <definedName name="total_costs_ex_fuel_per_ASM_1996" localSheetId="9">[15]Global!#REF!</definedName>
    <definedName name="total_costs_ex_fuel_per_ASM_1996" localSheetId="2">[15]Global!#REF!</definedName>
    <definedName name="total_costs_ex_fuel_per_ASM_1996" localSheetId="23">[15]Global!#REF!</definedName>
    <definedName name="total_costs_ex_fuel_per_ASM_1996">[15]Global!#REF!</definedName>
    <definedName name="total_costs_ex_fuel_per_ASM_1997" localSheetId="4">[15]Global!#REF!</definedName>
    <definedName name="total_costs_ex_fuel_per_ASM_1997" localSheetId="17">[15]Global!#REF!</definedName>
    <definedName name="total_costs_ex_fuel_per_ASM_1997" localSheetId="5">[15]Global!#REF!</definedName>
    <definedName name="total_costs_ex_fuel_per_ASM_1997" localSheetId="9">[15]Global!#REF!</definedName>
    <definedName name="total_costs_ex_fuel_per_ASM_1997" localSheetId="2">[15]Global!#REF!</definedName>
    <definedName name="total_costs_ex_fuel_per_ASM_1997" localSheetId="23">[15]Global!#REF!</definedName>
    <definedName name="total_costs_ex_fuel_per_ASM_1997">[15]Global!#REF!</definedName>
    <definedName name="total_costs_ex_fuel_per_ASM_1998" localSheetId="4">[15]Global!#REF!</definedName>
    <definedName name="total_costs_ex_fuel_per_ASM_1998" localSheetId="17">[15]Global!#REF!</definedName>
    <definedName name="total_costs_ex_fuel_per_ASM_1998" localSheetId="5">[15]Global!#REF!</definedName>
    <definedName name="total_costs_ex_fuel_per_ASM_1998" localSheetId="9">[15]Global!#REF!</definedName>
    <definedName name="total_costs_ex_fuel_per_ASM_1998" localSheetId="2">[15]Global!#REF!</definedName>
    <definedName name="total_costs_ex_fuel_per_ASM_1998" localSheetId="23">[15]Global!#REF!</definedName>
    <definedName name="total_costs_ex_fuel_per_ASM_1998">[15]Global!#REF!</definedName>
    <definedName name="total_costs_ex_fuel_per_ASM_1999" localSheetId="4">[15]Global!#REF!</definedName>
    <definedName name="total_costs_ex_fuel_per_ASM_1999" localSheetId="17">[15]Global!#REF!</definedName>
    <definedName name="total_costs_ex_fuel_per_ASM_1999" localSheetId="5">[15]Global!#REF!</definedName>
    <definedName name="total_costs_ex_fuel_per_ASM_1999" localSheetId="9">[15]Global!#REF!</definedName>
    <definedName name="total_costs_ex_fuel_per_ASM_1999" localSheetId="2">[15]Global!#REF!</definedName>
    <definedName name="total_costs_ex_fuel_per_ASM_1999" localSheetId="23">[15]Global!#REF!</definedName>
    <definedName name="total_costs_ex_fuel_per_ASM_1999">[15]Global!#REF!</definedName>
    <definedName name="total_costs_ex_fuel_per_ASM_2000" localSheetId="4">[15]Global!#REF!</definedName>
    <definedName name="total_costs_ex_fuel_per_ASM_2000" localSheetId="17">[15]Global!#REF!</definedName>
    <definedName name="total_costs_ex_fuel_per_ASM_2000" localSheetId="5">[15]Global!#REF!</definedName>
    <definedName name="total_costs_ex_fuel_per_ASM_2000" localSheetId="9">[15]Global!#REF!</definedName>
    <definedName name="total_costs_ex_fuel_per_ASM_2000" localSheetId="2">[15]Global!#REF!</definedName>
    <definedName name="total_costs_ex_fuel_per_ASM_2000" localSheetId="23">[15]Global!#REF!</definedName>
    <definedName name="total_costs_ex_fuel_per_ASM_2000">[15]Global!#REF!</definedName>
    <definedName name="total_costs_ex_fuel_per_ASM_2001" localSheetId="4">[15]Global!#REF!</definedName>
    <definedName name="total_costs_ex_fuel_per_ASM_2001" localSheetId="17">[15]Global!#REF!</definedName>
    <definedName name="total_costs_ex_fuel_per_ASM_2001" localSheetId="5">[15]Global!#REF!</definedName>
    <definedName name="total_costs_ex_fuel_per_ASM_2001" localSheetId="9">[15]Global!#REF!</definedName>
    <definedName name="total_costs_ex_fuel_per_ASM_2001" localSheetId="2">[15]Global!#REF!</definedName>
    <definedName name="total_costs_ex_fuel_per_ASM_2001" localSheetId="23">[15]Global!#REF!</definedName>
    <definedName name="total_costs_ex_fuel_per_ASM_2001">[15]Global!#REF!</definedName>
    <definedName name="total_costs_ex_fuel_per_ASM_2002" localSheetId="4">[15]Global!#REF!</definedName>
    <definedName name="total_costs_ex_fuel_per_ASM_2002" localSheetId="17">[15]Global!#REF!</definedName>
    <definedName name="total_costs_ex_fuel_per_ASM_2002" localSheetId="5">[15]Global!#REF!</definedName>
    <definedName name="total_costs_ex_fuel_per_ASM_2002" localSheetId="9">[15]Global!#REF!</definedName>
    <definedName name="total_costs_ex_fuel_per_ASM_2002" localSheetId="2">[15]Global!#REF!</definedName>
    <definedName name="total_costs_ex_fuel_per_ASM_2002" localSheetId="23">[15]Global!#REF!</definedName>
    <definedName name="total_costs_ex_fuel_per_ASM_2002">[15]Global!#REF!</definedName>
    <definedName name="total_costs_ex_fuel_per_ASM_2003" localSheetId="4">[15]Global!#REF!</definedName>
    <definedName name="total_costs_ex_fuel_per_ASM_2003" localSheetId="17">[15]Global!#REF!</definedName>
    <definedName name="total_costs_ex_fuel_per_ASM_2003" localSheetId="5">[15]Global!#REF!</definedName>
    <definedName name="total_costs_ex_fuel_per_ASM_2003" localSheetId="9">[15]Global!#REF!</definedName>
    <definedName name="total_costs_ex_fuel_per_ASM_2003" localSheetId="2">[15]Global!#REF!</definedName>
    <definedName name="total_costs_ex_fuel_per_ASM_2003" localSheetId="23">[15]Global!#REF!</definedName>
    <definedName name="total_costs_ex_fuel_per_ASM_2003">[15]Global!#REF!</definedName>
    <definedName name="total_costs_ex_fuel_per_ASM_2004" localSheetId="4">[15]Global!#REF!</definedName>
    <definedName name="total_costs_ex_fuel_per_ASM_2004" localSheetId="17">[15]Global!#REF!</definedName>
    <definedName name="total_costs_ex_fuel_per_ASM_2004" localSheetId="5">[15]Global!#REF!</definedName>
    <definedName name="total_costs_ex_fuel_per_ASM_2004" localSheetId="9">[15]Global!#REF!</definedName>
    <definedName name="total_costs_ex_fuel_per_ASM_2004" localSheetId="2">[15]Global!#REF!</definedName>
    <definedName name="total_costs_ex_fuel_per_ASM_2004" localSheetId="23">[15]Global!#REF!</definedName>
    <definedName name="total_costs_ex_fuel_per_ASM_2004">[15]Global!#REF!</definedName>
    <definedName name="total_costs_ex_fuel_per_ASM_2005" localSheetId="4">[15]Global!#REF!</definedName>
    <definedName name="total_costs_ex_fuel_per_ASM_2005" localSheetId="17">[15]Global!#REF!</definedName>
    <definedName name="total_costs_ex_fuel_per_ASM_2005" localSheetId="5">[15]Global!#REF!</definedName>
    <definedName name="total_costs_ex_fuel_per_ASM_2005" localSheetId="9">[15]Global!#REF!</definedName>
    <definedName name="total_costs_ex_fuel_per_ASM_2005" localSheetId="2">[15]Global!#REF!</definedName>
    <definedName name="total_costs_ex_fuel_per_ASM_2005" localSheetId="23">[15]Global!#REF!</definedName>
    <definedName name="total_costs_ex_fuel_per_ASM_2005">[15]Global!#REF!</definedName>
    <definedName name="total_costs_ex_fuel_per_ASM_2006" localSheetId="4">[15]Global!#REF!</definedName>
    <definedName name="total_costs_ex_fuel_per_ASM_2006" localSheetId="17">[15]Global!#REF!</definedName>
    <definedName name="total_costs_ex_fuel_per_ASM_2006" localSheetId="5">[15]Global!#REF!</definedName>
    <definedName name="total_costs_ex_fuel_per_ASM_2006" localSheetId="9">[15]Global!#REF!</definedName>
    <definedName name="total_costs_ex_fuel_per_ASM_2006" localSheetId="2">[15]Global!#REF!</definedName>
    <definedName name="total_costs_ex_fuel_per_ASM_2006" localSheetId="23">[15]Global!#REF!</definedName>
    <definedName name="total_costs_ex_fuel_per_ASM_2006">[15]Global!#REF!</definedName>
    <definedName name="total_costs_ex_fuel_per_ASM_2007" localSheetId="4">[15]Global!#REF!</definedName>
    <definedName name="total_costs_ex_fuel_per_ASM_2007" localSheetId="17">[15]Global!#REF!</definedName>
    <definedName name="total_costs_ex_fuel_per_ASM_2007" localSheetId="5">[15]Global!#REF!</definedName>
    <definedName name="total_costs_ex_fuel_per_ASM_2007" localSheetId="9">[15]Global!#REF!</definedName>
    <definedName name="total_costs_ex_fuel_per_ASM_2007" localSheetId="2">[15]Global!#REF!</definedName>
    <definedName name="total_costs_ex_fuel_per_ASM_2007" localSheetId="23">[15]Global!#REF!</definedName>
    <definedName name="total_costs_ex_fuel_per_ASM_2007">[15]Global!#REF!</definedName>
    <definedName name="total_costs_ex_fuel_per_ASM_2008" localSheetId="4">[15]Global!#REF!</definedName>
    <definedName name="total_costs_ex_fuel_per_ASM_2008" localSheetId="17">[15]Global!#REF!</definedName>
    <definedName name="total_costs_ex_fuel_per_ASM_2008" localSheetId="5">[15]Global!#REF!</definedName>
    <definedName name="total_costs_ex_fuel_per_ASM_2008" localSheetId="9">[15]Global!#REF!</definedName>
    <definedName name="total_costs_ex_fuel_per_ASM_2008" localSheetId="2">[15]Global!#REF!</definedName>
    <definedName name="total_costs_ex_fuel_per_ASM_2008" localSheetId="23">[15]Global!#REF!</definedName>
    <definedName name="total_costs_ex_fuel_per_ASM_2008">[15]Global!#REF!</definedName>
    <definedName name="total_costs_ex_fuel_per_ASM_2009" localSheetId="4">[15]Global!#REF!</definedName>
    <definedName name="total_costs_ex_fuel_per_ASM_2009" localSheetId="17">[15]Global!#REF!</definedName>
    <definedName name="total_costs_ex_fuel_per_ASM_2009" localSheetId="5">[15]Global!#REF!</definedName>
    <definedName name="total_costs_ex_fuel_per_ASM_2009" localSheetId="9">[15]Global!#REF!</definedName>
    <definedName name="total_costs_ex_fuel_per_ASM_2009" localSheetId="2">[15]Global!#REF!</definedName>
    <definedName name="total_costs_ex_fuel_per_ASM_2009" localSheetId="23">[15]Global!#REF!</definedName>
    <definedName name="total_costs_ex_fuel_per_ASM_2009">[15]Global!#REF!</definedName>
    <definedName name="total_costs_ex_fuel_per_ASM_2010" localSheetId="4">[15]Global!#REF!</definedName>
    <definedName name="total_costs_ex_fuel_per_ASM_2010" localSheetId="17">[15]Global!#REF!</definedName>
    <definedName name="total_costs_ex_fuel_per_ASM_2010" localSheetId="5">[15]Global!#REF!</definedName>
    <definedName name="total_costs_ex_fuel_per_ASM_2010" localSheetId="9">[15]Global!#REF!</definedName>
    <definedName name="total_costs_ex_fuel_per_ASM_2010" localSheetId="2">[15]Global!#REF!</definedName>
    <definedName name="total_costs_ex_fuel_per_ASM_2010" localSheetId="23">[15]Global!#REF!</definedName>
    <definedName name="total_costs_ex_fuel_per_ASM_2010">[15]Global!#REF!</definedName>
    <definedName name="total_costs_ex_fuel_per_ASM_comm" localSheetId="4">[15]Global!#REF!</definedName>
    <definedName name="total_costs_ex_fuel_per_ASM_comm" localSheetId="17">[15]Global!#REF!</definedName>
    <definedName name="total_costs_ex_fuel_per_ASM_comm" localSheetId="5">[15]Global!#REF!</definedName>
    <definedName name="total_costs_ex_fuel_per_ASM_comm" localSheetId="9">[15]Global!#REF!</definedName>
    <definedName name="total_costs_ex_fuel_per_ASM_comm" localSheetId="2">[15]Global!#REF!</definedName>
    <definedName name="total_costs_ex_fuel_per_ASM_comm" localSheetId="23">[15]Global!#REF!</definedName>
    <definedName name="total_costs_ex_fuel_per_ASM_comm">[15]Global!#REF!</definedName>
    <definedName name="total_costs_ex_fuel_per_ATK_1985" localSheetId="4">[15]Global!#REF!</definedName>
    <definedName name="total_costs_ex_fuel_per_ATK_1985" localSheetId="17">[15]Global!#REF!</definedName>
    <definedName name="total_costs_ex_fuel_per_ATK_1985" localSheetId="5">[15]Global!#REF!</definedName>
    <definedName name="total_costs_ex_fuel_per_ATK_1985" localSheetId="9">[15]Global!#REF!</definedName>
    <definedName name="total_costs_ex_fuel_per_ATK_1985" localSheetId="2">[15]Global!#REF!</definedName>
    <definedName name="total_costs_ex_fuel_per_ATK_1985" localSheetId="23">[15]Global!#REF!</definedName>
    <definedName name="total_costs_ex_fuel_per_ATK_1985">[15]Global!#REF!</definedName>
    <definedName name="total_costs_ex_fuel_per_ATK_1986" localSheetId="4">[15]Global!#REF!</definedName>
    <definedName name="total_costs_ex_fuel_per_ATK_1986" localSheetId="17">[15]Global!#REF!</definedName>
    <definedName name="total_costs_ex_fuel_per_ATK_1986" localSheetId="5">[15]Global!#REF!</definedName>
    <definedName name="total_costs_ex_fuel_per_ATK_1986" localSheetId="9">[15]Global!#REF!</definedName>
    <definedName name="total_costs_ex_fuel_per_ATK_1986" localSheetId="2">[15]Global!#REF!</definedName>
    <definedName name="total_costs_ex_fuel_per_ATK_1986" localSheetId="23">[15]Global!#REF!</definedName>
    <definedName name="total_costs_ex_fuel_per_ATK_1986">[15]Global!#REF!</definedName>
    <definedName name="total_costs_ex_fuel_per_ATK_1987" localSheetId="4">[15]Global!#REF!</definedName>
    <definedName name="total_costs_ex_fuel_per_ATK_1987" localSheetId="17">[15]Global!#REF!</definedName>
    <definedName name="total_costs_ex_fuel_per_ATK_1987" localSheetId="5">[15]Global!#REF!</definedName>
    <definedName name="total_costs_ex_fuel_per_ATK_1987" localSheetId="9">[15]Global!#REF!</definedName>
    <definedName name="total_costs_ex_fuel_per_ATK_1987" localSheetId="2">[15]Global!#REF!</definedName>
    <definedName name="total_costs_ex_fuel_per_ATK_1987" localSheetId="23">[15]Global!#REF!</definedName>
    <definedName name="total_costs_ex_fuel_per_ATK_1987">[15]Global!#REF!</definedName>
    <definedName name="total_costs_ex_fuel_per_ATK_1988" localSheetId="4">[15]Global!#REF!</definedName>
    <definedName name="total_costs_ex_fuel_per_ATK_1988" localSheetId="17">[15]Global!#REF!</definedName>
    <definedName name="total_costs_ex_fuel_per_ATK_1988" localSheetId="5">[15]Global!#REF!</definedName>
    <definedName name="total_costs_ex_fuel_per_ATK_1988" localSheetId="9">[15]Global!#REF!</definedName>
    <definedName name="total_costs_ex_fuel_per_ATK_1988" localSheetId="2">[15]Global!#REF!</definedName>
    <definedName name="total_costs_ex_fuel_per_ATK_1988" localSheetId="23">[15]Global!#REF!</definedName>
    <definedName name="total_costs_ex_fuel_per_ATK_1988">[15]Global!#REF!</definedName>
    <definedName name="total_costs_ex_fuel_per_ATK_1989" localSheetId="4">[15]Global!#REF!</definedName>
    <definedName name="total_costs_ex_fuel_per_ATK_1989" localSheetId="17">[15]Global!#REF!</definedName>
    <definedName name="total_costs_ex_fuel_per_ATK_1989" localSheetId="5">[15]Global!#REF!</definedName>
    <definedName name="total_costs_ex_fuel_per_ATK_1989" localSheetId="9">[15]Global!#REF!</definedName>
    <definedName name="total_costs_ex_fuel_per_ATK_1989" localSheetId="2">[15]Global!#REF!</definedName>
    <definedName name="total_costs_ex_fuel_per_ATK_1989" localSheetId="23">[15]Global!#REF!</definedName>
    <definedName name="total_costs_ex_fuel_per_ATK_1989">[15]Global!#REF!</definedName>
    <definedName name="total_costs_ex_fuel_per_ATK_1990" localSheetId="4">[15]Global!#REF!</definedName>
    <definedName name="total_costs_ex_fuel_per_ATK_1990" localSheetId="17">[15]Global!#REF!</definedName>
    <definedName name="total_costs_ex_fuel_per_ATK_1990" localSheetId="5">[15]Global!#REF!</definedName>
    <definedName name="total_costs_ex_fuel_per_ATK_1990" localSheetId="9">[15]Global!#REF!</definedName>
    <definedName name="total_costs_ex_fuel_per_ATK_1990" localSheetId="2">[15]Global!#REF!</definedName>
    <definedName name="total_costs_ex_fuel_per_ATK_1990" localSheetId="23">[15]Global!#REF!</definedName>
    <definedName name="total_costs_ex_fuel_per_ATK_1990">[15]Global!#REF!</definedName>
    <definedName name="total_costs_ex_fuel_per_ATK_1991" localSheetId="4">[15]Global!#REF!</definedName>
    <definedName name="total_costs_ex_fuel_per_ATK_1991" localSheetId="17">[15]Global!#REF!</definedName>
    <definedName name="total_costs_ex_fuel_per_ATK_1991" localSheetId="5">[15]Global!#REF!</definedName>
    <definedName name="total_costs_ex_fuel_per_ATK_1991" localSheetId="9">[15]Global!#REF!</definedName>
    <definedName name="total_costs_ex_fuel_per_ATK_1991" localSheetId="2">[15]Global!#REF!</definedName>
    <definedName name="total_costs_ex_fuel_per_ATK_1991" localSheetId="23">[15]Global!#REF!</definedName>
    <definedName name="total_costs_ex_fuel_per_ATK_1991">[15]Global!#REF!</definedName>
    <definedName name="total_costs_ex_fuel_per_ATK_1992" localSheetId="4">[15]Global!#REF!</definedName>
    <definedName name="total_costs_ex_fuel_per_ATK_1992" localSheetId="17">[15]Global!#REF!</definedName>
    <definedName name="total_costs_ex_fuel_per_ATK_1992" localSheetId="5">[15]Global!#REF!</definedName>
    <definedName name="total_costs_ex_fuel_per_ATK_1992" localSheetId="9">[15]Global!#REF!</definedName>
    <definedName name="total_costs_ex_fuel_per_ATK_1992" localSheetId="2">[15]Global!#REF!</definedName>
    <definedName name="total_costs_ex_fuel_per_ATK_1992" localSheetId="23">[15]Global!#REF!</definedName>
    <definedName name="total_costs_ex_fuel_per_ATK_1992">[15]Global!#REF!</definedName>
    <definedName name="total_costs_ex_fuel_per_ATK_1993" localSheetId="4">[15]Global!#REF!</definedName>
    <definedName name="total_costs_ex_fuel_per_ATK_1993" localSheetId="17">[15]Global!#REF!</definedName>
    <definedName name="total_costs_ex_fuel_per_ATK_1993" localSheetId="5">[15]Global!#REF!</definedName>
    <definedName name="total_costs_ex_fuel_per_ATK_1993" localSheetId="9">[15]Global!#REF!</definedName>
    <definedName name="total_costs_ex_fuel_per_ATK_1993" localSheetId="2">[15]Global!#REF!</definedName>
    <definedName name="total_costs_ex_fuel_per_ATK_1993" localSheetId="23">[15]Global!#REF!</definedName>
    <definedName name="total_costs_ex_fuel_per_ATK_1993">[15]Global!#REF!</definedName>
    <definedName name="total_costs_ex_fuel_per_ATK_1994" localSheetId="4">[15]Global!#REF!</definedName>
    <definedName name="total_costs_ex_fuel_per_ATK_1994" localSheetId="17">[15]Global!#REF!</definedName>
    <definedName name="total_costs_ex_fuel_per_ATK_1994" localSheetId="5">[15]Global!#REF!</definedName>
    <definedName name="total_costs_ex_fuel_per_ATK_1994" localSheetId="9">[15]Global!#REF!</definedName>
    <definedName name="total_costs_ex_fuel_per_ATK_1994" localSheetId="2">[15]Global!#REF!</definedName>
    <definedName name="total_costs_ex_fuel_per_ATK_1994" localSheetId="23">[15]Global!#REF!</definedName>
    <definedName name="total_costs_ex_fuel_per_ATK_1994">[15]Global!#REF!</definedName>
    <definedName name="total_costs_ex_fuel_per_ATK_1995" localSheetId="4">[15]Global!#REF!</definedName>
    <definedName name="total_costs_ex_fuel_per_ATK_1995" localSheetId="17">[15]Global!#REF!</definedName>
    <definedName name="total_costs_ex_fuel_per_ATK_1995" localSheetId="5">[15]Global!#REF!</definedName>
    <definedName name="total_costs_ex_fuel_per_ATK_1995" localSheetId="9">[15]Global!#REF!</definedName>
    <definedName name="total_costs_ex_fuel_per_ATK_1995" localSheetId="2">[15]Global!#REF!</definedName>
    <definedName name="total_costs_ex_fuel_per_ATK_1995" localSheetId="23">[15]Global!#REF!</definedName>
    <definedName name="total_costs_ex_fuel_per_ATK_1995">[15]Global!#REF!</definedName>
    <definedName name="total_costs_ex_fuel_per_ATK_1996" localSheetId="4">[15]Global!#REF!</definedName>
    <definedName name="total_costs_ex_fuel_per_ATK_1996" localSheetId="17">[15]Global!#REF!</definedName>
    <definedName name="total_costs_ex_fuel_per_ATK_1996" localSheetId="5">[15]Global!#REF!</definedName>
    <definedName name="total_costs_ex_fuel_per_ATK_1996" localSheetId="9">[15]Global!#REF!</definedName>
    <definedName name="total_costs_ex_fuel_per_ATK_1996" localSheetId="2">[15]Global!#REF!</definedName>
    <definedName name="total_costs_ex_fuel_per_ATK_1996" localSheetId="23">[15]Global!#REF!</definedName>
    <definedName name="total_costs_ex_fuel_per_ATK_1996">[15]Global!#REF!</definedName>
    <definedName name="total_costs_ex_fuel_per_ATK_1997" localSheetId="4">[15]Global!#REF!</definedName>
    <definedName name="total_costs_ex_fuel_per_ATK_1997" localSheetId="17">[15]Global!#REF!</definedName>
    <definedName name="total_costs_ex_fuel_per_ATK_1997" localSheetId="5">[15]Global!#REF!</definedName>
    <definedName name="total_costs_ex_fuel_per_ATK_1997" localSheetId="9">[15]Global!#REF!</definedName>
    <definedName name="total_costs_ex_fuel_per_ATK_1997" localSheetId="2">[15]Global!#REF!</definedName>
    <definedName name="total_costs_ex_fuel_per_ATK_1997" localSheetId="23">[15]Global!#REF!</definedName>
    <definedName name="total_costs_ex_fuel_per_ATK_1997">[15]Global!#REF!</definedName>
    <definedName name="total_costs_ex_fuel_per_ATK_1998" localSheetId="4">[15]Global!#REF!</definedName>
    <definedName name="total_costs_ex_fuel_per_ATK_1998" localSheetId="17">[15]Global!#REF!</definedName>
    <definedName name="total_costs_ex_fuel_per_ATK_1998" localSheetId="5">[15]Global!#REF!</definedName>
    <definedName name="total_costs_ex_fuel_per_ATK_1998" localSheetId="9">[15]Global!#REF!</definedName>
    <definedName name="total_costs_ex_fuel_per_ATK_1998" localSheetId="2">[15]Global!#REF!</definedName>
    <definedName name="total_costs_ex_fuel_per_ATK_1998" localSheetId="23">[15]Global!#REF!</definedName>
    <definedName name="total_costs_ex_fuel_per_ATK_1998">[15]Global!#REF!</definedName>
    <definedName name="total_costs_ex_fuel_per_ATK_1999" localSheetId="4">[15]Global!#REF!</definedName>
    <definedName name="total_costs_ex_fuel_per_ATK_1999" localSheetId="17">[15]Global!#REF!</definedName>
    <definedName name="total_costs_ex_fuel_per_ATK_1999" localSheetId="5">[15]Global!#REF!</definedName>
    <definedName name="total_costs_ex_fuel_per_ATK_1999" localSheetId="9">[15]Global!#REF!</definedName>
    <definedName name="total_costs_ex_fuel_per_ATK_1999" localSheetId="2">[15]Global!#REF!</definedName>
    <definedName name="total_costs_ex_fuel_per_ATK_1999" localSheetId="23">[15]Global!#REF!</definedName>
    <definedName name="total_costs_ex_fuel_per_ATK_1999">[15]Global!#REF!</definedName>
    <definedName name="total_costs_ex_fuel_per_ATK_2000" localSheetId="4">[15]Global!#REF!</definedName>
    <definedName name="total_costs_ex_fuel_per_ATK_2000" localSheetId="17">[15]Global!#REF!</definedName>
    <definedName name="total_costs_ex_fuel_per_ATK_2000" localSheetId="5">[15]Global!#REF!</definedName>
    <definedName name="total_costs_ex_fuel_per_ATK_2000" localSheetId="9">[15]Global!#REF!</definedName>
    <definedName name="total_costs_ex_fuel_per_ATK_2000" localSheetId="2">[15]Global!#REF!</definedName>
    <definedName name="total_costs_ex_fuel_per_ATK_2000" localSheetId="23">[15]Global!#REF!</definedName>
    <definedName name="total_costs_ex_fuel_per_ATK_2000">[15]Global!#REF!</definedName>
    <definedName name="total_costs_ex_fuel_per_ATK_2001" localSheetId="4">[15]Global!#REF!</definedName>
    <definedName name="total_costs_ex_fuel_per_ATK_2001" localSheetId="17">[15]Global!#REF!</definedName>
    <definedName name="total_costs_ex_fuel_per_ATK_2001" localSheetId="5">[15]Global!#REF!</definedName>
    <definedName name="total_costs_ex_fuel_per_ATK_2001" localSheetId="9">[15]Global!#REF!</definedName>
    <definedName name="total_costs_ex_fuel_per_ATK_2001" localSheetId="2">[15]Global!#REF!</definedName>
    <definedName name="total_costs_ex_fuel_per_ATK_2001" localSheetId="23">[15]Global!#REF!</definedName>
    <definedName name="total_costs_ex_fuel_per_ATK_2001">[15]Global!#REF!</definedName>
    <definedName name="total_costs_ex_fuel_per_ATK_2002" localSheetId="4">[15]Global!#REF!</definedName>
    <definedName name="total_costs_ex_fuel_per_ATK_2002" localSheetId="17">[15]Global!#REF!</definedName>
    <definedName name="total_costs_ex_fuel_per_ATK_2002" localSheetId="5">[15]Global!#REF!</definedName>
    <definedName name="total_costs_ex_fuel_per_ATK_2002" localSheetId="9">[15]Global!#REF!</definedName>
    <definedName name="total_costs_ex_fuel_per_ATK_2002" localSheetId="2">[15]Global!#REF!</definedName>
    <definedName name="total_costs_ex_fuel_per_ATK_2002" localSheetId="23">[15]Global!#REF!</definedName>
    <definedName name="total_costs_ex_fuel_per_ATK_2002">[15]Global!#REF!</definedName>
    <definedName name="total_costs_ex_fuel_per_ATK_2003" localSheetId="4">[15]Global!#REF!</definedName>
    <definedName name="total_costs_ex_fuel_per_ATK_2003" localSheetId="17">[15]Global!#REF!</definedName>
    <definedName name="total_costs_ex_fuel_per_ATK_2003" localSheetId="5">[15]Global!#REF!</definedName>
    <definedName name="total_costs_ex_fuel_per_ATK_2003" localSheetId="9">[15]Global!#REF!</definedName>
    <definedName name="total_costs_ex_fuel_per_ATK_2003" localSheetId="2">[15]Global!#REF!</definedName>
    <definedName name="total_costs_ex_fuel_per_ATK_2003" localSheetId="23">[15]Global!#REF!</definedName>
    <definedName name="total_costs_ex_fuel_per_ATK_2003">[15]Global!#REF!</definedName>
    <definedName name="total_costs_ex_fuel_per_ATK_2004" localSheetId="4">[15]Global!#REF!</definedName>
    <definedName name="total_costs_ex_fuel_per_ATK_2004" localSheetId="17">[15]Global!#REF!</definedName>
    <definedName name="total_costs_ex_fuel_per_ATK_2004" localSheetId="5">[15]Global!#REF!</definedName>
    <definedName name="total_costs_ex_fuel_per_ATK_2004" localSheetId="9">[15]Global!#REF!</definedName>
    <definedName name="total_costs_ex_fuel_per_ATK_2004" localSheetId="2">[15]Global!#REF!</definedName>
    <definedName name="total_costs_ex_fuel_per_ATK_2004" localSheetId="23">[15]Global!#REF!</definedName>
    <definedName name="total_costs_ex_fuel_per_ATK_2004">[15]Global!#REF!</definedName>
    <definedName name="total_costs_ex_fuel_per_ATK_2005" localSheetId="4">[15]Global!#REF!</definedName>
    <definedName name="total_costs_ex_fuel_per_ATK_2005" localSheetId="17">[15]Global!#REF!</definedName>
    <definedName name="total_costs_ex_fuel_per_ATK_2005" localSheetId="5">[15]Global!#REF!</definedName>
    <definedName name="total_costs_ex_fuel_per_ATK_2005" localSheetId="9">[15]Global!#REF!</definedName>
    <definedName name="total_costs_ex_fuel_per_ATK_2005" localSheetId="2">[15]Global!#REF!</definedName>
    <definedName name="total_costs_ex_fuel_per_ATK_2005" localSheetId="23">[15]Global!#REF!</definedName>
    <definedName name="total_costs_ex_fuel_per_ATK_2005">[15]Global!#REF!</definedName>
    <definedName name="total_costs_ex_fuel_per_ATK_2006" localSheetId="4">[15]Global!#REF!</definedName>
    <definedName name="total_costs_ex_fuel_per_ATK_2006" localSheetId="17">[15]Global!#REF!</definedName>
    <definedName name="total_costs_ex_fuel_per_ATK_2006" localSheetId="5">[15]Global!#REF!</definedName>
    <definedName name="total_costs_ex_fuel_per_ATK_2006" localSheetId="9">[15]Global!#REF!</definedName>
    <definedName name="total_costs_ex_fuel_per_ATK_2006" localSheetId="2">[15]Global!#REF!</definedName>
    <definedName name="total_costs_ex_fuel_per_ATK_2006" localSheetId="23">[15]Global!#REF!</definedName>
    <definedName name="total_costs_ex_fuel_per_ATK_2006">[15]Global!#REF!</definedName>
    <definedName name="total_costs_ex_fuel_per_ATK_2007" localSheetId="4">[15]Global!#REF!</definedName>
    <definedName name="total_costs_ex_fuel_per_ATK_2007" localSheetId="17">[15]Global!#REF!</definedName>
    <definedName name="total_costs_ex_fuel_per_ATK_2007" localSheetId="5">[15]Global!#REF!</definedName>
    <definedName name="total_costs_ex_fuel_per_ATK_2007" localSheetId="9">[15]Global!#REF!</definedName>
    <definedName name="total_costs_ex_fuel_per_ATK_2007" localSheetId="2">[15]Global!#REF!</definedName>
    <definedName name="total_costs_ex_fuel_per_ATK_2007" localSheetId="23">[15]Global!#REF!</definedName>
    <definedName name="total_costs_ex_fuel_per_ATK_2007">[15]Global!#REF!</definedName>
    <definedName name="total_costs_ex_fuel_per_ATK_2008" localSheetId="4">[15]Global!#REF!</definedName>
    <definedName name="total_costs_ex_fuel_per_ATK_2008" localSheetId="17">[15]Global!#REF!</definedName>
    <definedName name="total_costs_ex_fuel_per_ATK_2008" localSheetId="5">[15]Global!#REF!</definedName>
    <definedName name="total_costs_ex_fuel_per_ATK_2008" localSheetId="9">[15]Global!#REF!</definedName>
    <definedName name="total_costs_ex_fuel_per_ATK_2008" localSheetId="2">[15]Global!#REF!</definedName>
    <definedName name="total_costs_ex_fuel_per_ATK_2008" localSheetId="23">[15]Global!#REF!</definedName>
    <definedName name="total_costs_ex_fuel_per_ATK_2008">[15]Global!#REF!</definedName>
    <definedName name="total_costs_ex_fuel_per_ATK_2009" localSheetId="4">[15]Global!#REF!</definedName>
    <definedName name="total_costs_ex_fuel_per_ATK_2009" localSheetId="17">[15]Global!#REF!</definedName>
    <definedName name="total_costs_ex_fuel_per_ATK_2009" localSheetId="5">[15]Global!#REF!</definedName>
    <definedName name="total_costs_ex_fuel_per_ATK_2009" localSheetId="9">[15]Global!#REF!</definedName>
    <definedName name="total_costs_ex_fuel_per_ATK_2009" localSheetId="2">[15]Global!#REF!</definedName>
    <definedName name="total_costs_ex_fuel_per_ATK_2009" localSheetId="23">[15]Global!#REF!</definedName>
    <definedName name="total_costs_ex_fuel_per_ATK_2009">[15]Global!#REF!</definedName>
    <definedName name="total_costs_ex_fuel_per_ATK_2010" localSheetId="4">[15]Global!#REF!</definedName>
    <definedName name="total_costs_ex_fuel_per_ATK_2010" localSheetId="17">[15]Global!#REF!</definedName>
    <definedName name="total_costs_ex_fuel_per_ATK_2010" localSheetId="5">[15]Global!#REF!</definedName>
    <definedName name="total_costs_ex_fuel_per_ATK_2010" localSheetId="9">[15]Global!#REF!</definedName>
    <definedName name="total_costs_ex_fuel_per_ATK_2010" localSheetId="2">[15]Global!#REF!</definedName>
    <definedName name="total_costs_ex_fuel_per_ATK_2010" localSheetId="23">[15]Global!#REF!</definedName>
    <definedName name="total_costs_ex_fuel_per_ATK_2010">[15]Global!#REF!</definedName>
    <definedName name="total_costs_ex_fuel_per_ATK_comm" localSheetId="4">[15]Global!#REF!</definedName>
    <definedName name="total_costs_ex_fuel_per_ATK_comm" localSheetId="17">[15]Global!#REF!</definedName>
    <definedName name="total_costs_ex_fuel_per_ATK_comm" localSheetId="5">[15]Global!#REF!</definedName>
    <definedName name="total_costs_ex_fuel_per_ATK_comm" localSheetId="9">[15]Global!#REF!</definedName>
    <definedName name="total_costs_ex_fuel_per_ATK_comm" localSheetId="2">[15]Global!#REF!</definedName>
    <definedName name="total_costs_ex_fuel_per_ATK_comm" localSheetId="23">[15]Global!#REF!</definedName>
    <definedName name="total_costs_ex_fuel_per_ATK_comm">[15]Global!#REF!</definedName>
    <definedName name="total_costs_ex_fuel_per_ATM_1985" localSheetId="4">[15]Global!#REF!</definedName>
    <definedName name="total_costs_ex_fuel_per_ATM_1985" localSheetId="17">[15]Global!#REF!</definedName>
    <definedName name="total_costs_ex_fuel_per_ATM_1985" localSheetId="5">[15]Global!#REF!</definedName>
    <definedName name="total_costs_ex_fuel_per_ATM_1985" localSheetId="9">[15]Global!#REF!</definedName>
    <definedName name="total_costs_ex_fuel_per_ATM_1985" localSheetId="2">[15]Global!#REF!</definedName>
    <definedName name="total_costs_ex_fuel_per_ATM_1985" localSheetId="23">[15]Global!#REF!</definedName>
    <definedName name="total_costs_ex_fuel_per_ATM_1985">[15]Global!#REF!</definedName>
    <definedName name="total_costs_ex_fuel_per_ATM_1986" localSheetId="4">[15]Global!#REF!</definedName>
    <definedName name="total_costs_ex_fuel_per_ATM_1986" localSheetId="17">[15]Global!#REF!</definedName>
    <definedName name="total_costs_ex_fuel_per_ATM_1986" localSheetId="5">[15]Global!#REF!</definedName>
    <definedName name="total_costs_ex_fuel_per_ATM_1986" localSheetId="9">[15]Global!#REF!</definedName>
    <definedName name="total_costs_ex_fuel_per_ATM_1986" localSheetId="2">[15]Global!#REF!</definedName>
    <definedName name="total_costs_ex_fuel_per_ATM_1986" localSheetId="23">[15]Global!#REF!</definedName>
    <definedName name="total_costs_ex_fuel_per_ATM_1986">[15]Global!#REF!</definedName>
    <definedName name="total_costs_ex_fuel_per_ATM_1987" localSheetId="4">[15]Global!#REF!</definedName>
    <definedName name="total_costs_ex_fuel_per_ATM_1987" localSheetId="17">[15]Global!#REF!</definedName>
    <definedName name="total_costs_ex_fuel_per_ATM_1987" localSheetId="5">[15]Global!#REF!</definedName>
    <definedName name="total_costs_ex_fuel_per_ATM_1987" localSheetId="9">[15]Global!#REF!</definedName>
    <definedName name="total_costs_ex_fuel_per_ATM_1987" localSheetId="2">[15]Global!#REF!</definedName>
    <definedName name="total_costs_ex_fuel_per_ATM_1987" localSheetId="23">[15]Global!#REF!</definedName>
    <definedName name="total_costs_ex_fuel_per_ATM_1987">[15]Global!#REF!</definedName>
    <definedName name="total_costs_ex_fuel_per_ATM_1988" localSheetId="4">[15]Global!#REF!</definedName>
    <definedName name="total_costs_ex_fuel_per_ATM_1988" localSheetId="17">[15]Global!#REF!</definedName>
    <definedName name="total_costs_ex_fuel_per_ATM_1988" localSheetId="5">[15]Global!#REF!</definedName>
    <definedName name="total_costs_ex_fuel_per_ATM_1988" localSheetId="9">[15]Global!#REF!</definedName>
    <definedName name="total_costs_ex_fuel_per_ATM_1988" localSheetId="2">[15]Global!#REF!</definedName>
    <definedName name="total_costs_ex_fuel_per_ATM_1988" localSheetId="23">[15]Global!#REF!</definedName>
    <definedName name="total_costs_ex_fuel_per_ATM_1988">[15]Global!#REF!</definedName>
    <definedName name="total_costs_ex_fuel_per_ATM_1989" localSheetId="4">[15]Global!#REF!</definedName>
    <definedName name="total_costs_ex_fuel_per_ATM_1989" localSheetId="17">[15]Global!#REF!</definedName>
    <definedName name="total_costs_ex_fuel_per_ATM_1989" localSheetId="5">[15]Global!#REF!</definedName>
    <definedName name="total_costs_ex_fuel_per_ATM_1989" localSheetId="9">[15]Global!#REF!</definedName>
    <definedName name="total_costs_ex_fuel_per_ATM_1989" localSheetId="2">[15]Global!#REF!</definedName>
    <definedName name="total_costs_ex_fuel_per_ATM_1989" localSheetId="23">[15]Global!#REF!</definedName>
    <definedName name="total_costs_ex_fuel_per_ATM_1989">[15]Global!#REF!</definedName>
    <definedName name="total_costs_ex_fuel_per_ATM_1990" localSheetId="4">[15]Global!#REF!</definedName>
    <definedName name="total_costs_ex_fuel_per_ATM_1990" localSheetId="17">[15]Global!#REF!</definedName>
    <definedName name="total_costs_ex_fuel_per_ATM_1990" localSheetId="5">[15]Global!#REF!</definedName>
    <definedName name="total_costs_ex_fuel_per_ATM_1990" localSheetId="9">[15]Global!#REF!</definedName>
    <definedName name="total_costs_ex_fuel_per_ATM_1990" localSheetId="2">[15]Global!#REF!</definedName>
    <definedName name="total_costs_ex_fuel_per_ATM_1990" localSheetId="23">[15]Global!#REF!</definedName>
    <definedName name="total_costs_ex_fuel_per_ATM_1990">[15]Global!#REF!</definedName>
    <definedName name="total_costs_ex_fuel_per_ATM_1991" localSheetId="4">[15]Global!#REF!</definedName>
    <definedName name="total_costs_ex_fuel_per_ATM_1991" localSheetId="17">[15]Global!#REF!</definedName>
    <definedName name="total_costs_ex_fuel_per_ATM_1991" localSheetId="5">[15]Global!#REF!</definedName>
    <definedName name="total_costs_ex_fuel_per_ATM_1991" localSheetId="9">[15]Global!#REF!</definedName>
    <definedName name="total_costs_ex_fuel_per_ATM_1991" localSheetId="2">[15]Global!#REF!</definedName>
    <definedName name="total_costs_ex_fuel_per_ATM_1991" localSheetId="23">[15]Global!#REF!</definedName>
    <definedName name="total_costs_ex_fuel_per_ATM_1991">[15]Global!#REF!</definedName>
    <definedName name="total_costs_ex_fuel_per_ATM_1992" localSheetId="4">[15]Global!#REF!</definedName>
    <definedName name="total_costs_ex_fuel_per_ATM_1992" localSheetId="17">[15]Global!#REF!</definedName>
    <definedName name="total_costs_ex_fuel_per_ATM_1992" localSheetId="5">[15]Global!#REF!</definedName>
    <definedName name="total_costs_ex_fuel_per_ATM_1992" localSheetId="9">[15]Global!#REF!</definedName>
    <definedName name="total_costs_ex_fuel_per_ATM_1992" localSheetId="2">[15]Global!#REF!</definedName>
    <definedName name="total_costs_ex_fuel_per_ATM_1992" localSheetId="23">[15]Global!#REF!</definedName>
    <definedName name="total_costs_ex_fuel_per_ATM_1992">[15]Global!#REF!</definedName>
    <definedName name="total_costs_ex_fuel_per_ATM_1993" localSheetId="4">[15]Global!#REF!</definedName>
    <definedName name="total_costs_ex_fuel_per_ATM_1993" localSheetId="17">[15]Global!#REF!</definedName>
    <definedName name="total_costs_ex_fuel_per_ATM_1993" localSheetId="5">[15]Global!#REF!</definedName>
    <definedName name="total_costs_ex_fuel_per_ATM_1993" localSheetId="9">[15]Global!#REF!</definedName>
    <definedName name="total_costs_ex_fuel_per_ATM_1993" localSheetId="2">[15]Global!#REF!</definedName>
    <definedName name="total_costs_ex_fuel_per_ATM_1993" localSheetId="23">[15]Global!#REF!</definedName>
    <definedName name="total_costs_ex_fuel_per_ATM_1993">[15]Global!#REF!</definedName>
    <definedName name="total_costs_ex_fuel_per_ATM_1994" localSheetId="4">[15]Global!#REF!</definedName>
    <definedName name="total_costs_ex_fuel_per_ATM_1994" localSheetId="17">[15]Global!#REF!</definedName>
    <definedName name="total_costs_ex_fuel_per_ATM_1994" localSheetId="5">[15]Global!#REF!</definedName>
    <definedName name="total_costs_ex_fuel_per_ATM_1994" localSheetId="9">[15]Global!#REF!</definedName>
    <definedName name="total_costs_ex_fuel_per_ATM_1994" localSheetId="2">[15]Global!#REF!</definedName>
    <definedName name="total_costs_ex_fuel_per_ATM_1994" localSheetId="23">[15]Global!#REF!</definedName>
    <definedName name="total_costs_ex_fuel_per_ATM_1994">[15]Global!#REF!</definedName>
    <definedName name="total_costs_ex_fuel_per_ATM_1995" localSheetId="4">[15]Global!#REF!</definedName>
    <definedName name="total_costs_ex_fuel_per_ATM_1995" localSheetId="17">[15]Global!#REF!</definedName>
    <definedName name="total_costs_ex_fuel_per_ATM_1995" localSheetId="5">[15]Global!#REF!</definedName>
    <definedName name="total_costs_ex_fuel_per_ATM_1995" localSheetId="9">[15]Global!#REF!</definedName>
    <definedName name="total_costs_ex_fuel_per_ATM_1995" localSheetId="2">[15]Global!#REF!</definedName>
    <definedName name="total_costs_ex_fuel_per_ATM_1995" localSheetId="23">[15]Global!#REF!</definedName>
    <definedName name="total_costs_ex_fuel_per_ATM_1995">[15]Global!#REF!</definedName>
    <definedName name="total_costs_ex_fuel_per_ATM_1996" localSheetId="4">[15]Global!#REF!</definedName>
    <definedName name="total_costs_ex_fuel_per_ATM_1996" localSheetId="17">[15]Global!#REF!</definedName>
    <definedName name="total_costs_ex_fuel_per_ATM_1996" localSheetId="5">[15]Global!#REF!</definedName>
    <definedName name="total_costs_ex_fuel_per_ATM_1996" localSheetId="9">[15]Global!#REF!</definedName>
    <definedName name="total_costs_ex_fuel_per_ATM_1996" localSheetId="2">[15]Global!#REF!</definedName>
    <definedName name="total_costs_ex_fuel_per_ATM_1996" localSheetId="23">[15]Global!#REF!</definedName>
    <definedName name="total_costs_ex_fuel_per_ATM_1996">[15]Global!#REF!</definedName>
    <definedName name="total_costs_ex_fuel_per_ATM_1997" localSheetId="4">[15]Global!#REF!</definedName>
    <definedName name="total_costs_ex_fuel_per_ATM_1997" localSheetId="17">[15]Global!#REF!</definedName>
    <definedName name="total_costs_ex_fuel_per_ATM_1997" localSheetId="5">[15]Global!#REF!</definedName>
    <definedName name="total_costs_ex_fuel_per_ATM_1997" localSheetId="9">[15]Global!#REF!</definedName>
    <definedName name="total_costs_ex_fuel_per_ATM_1997" localSheetId="2">[15]Global!#REF!</definedName>
    <definedName name="total_costs_ex_fuel_per_ATM_1997" localSheetId="23">[15]Global!#REF!</definedName>
    <definedName name="total_costs_ex_fuel_per_ATM_1997">[15]Global!#REF!</definedName>
    <definedName name="total_costs_ex_fuel_per_ATM_1998" localSheetId="4">[15]Global!#REF!</definedName>
    <definedName name="total_costs_ex_fuel_per_ATM_1998" localSheetId="17">[15]Global!#REF!</definedName>
    <definedName name="total_costs_ex_fuel_per_ATM_1998" localSheetId="5">[15]Global!#REF!</definedName>
    <definedName name="total_costs_ex_fuel_per_ATM_1998" localSheetId="9">[15]Global!#REF!</definedName>
    <definedName name="total_costs_ex_fuel_per_ATM_1998" localSheetId="2">[15]Global!#REF!</definedName>
    <definedName name="total_costs_ex_fuel_per_ATM_1998" localSheetId="23">[15]Global!#REF!</definedName>
    <definedName name="total_costs_ex_fuel_per_ATM_1998">[15]Global!#REF!</definedName>
    <definedName name="total_costs_ex_fuel_per_ATM_1999" localSheetId="4">[15]Global!#REF!</definedName>
    <definedName name="total_costs_ex_fuel_per_ATM_1999" localSheetId="17">[15]Global!#REF!</definedName>
    <definedName name="total_costs_ex_fuel_per_ATM_1999" localSheetId="5">[15]Global!#REF!</definedName>
    <definedName name="total_costs_ex_fuel_per_ATM_1999" localSheetId="9">[15]Global!#REF!</definedName>
    <definedName name="total_costs_ex_fuel_per_ATM_1999" localSheetId="2">[15]Global!#REF!</definedName>
    <definedName name="total_costs_ex_fuel_per_ATM_1999" localSheetId="23">[15]Global!#REF!</definedName>
    <definedName name="total_costs_ex_fuel_per_ATM_1999">[15]Global!#REF!</definedName>
    <definedName name="total_costs_ex_fuel_per_ATM_2000" localSheetId="4">[15]Global!#REF!</definedName>
    <definedName name="total_costs_ex_fuel_per_ATM_2000" localSheetId="17">[15]Global!#REF!</definedName>
    <definedName name="total_costs_ex_fuel_per_ATM_2000" localSheetId="5">[15]Global!#REF!</definedName>
    <definedName name="total_costs_ex_fuel_per_ATM_2000" localSheetId="9">[15]Global!#REF!</definedName>
    <definedName name="total_costs_ex_fuel_per_ATM_2000" localSheetId="2">[15]Global!#REF!</definedName>
    <definedName name="total_costs_ex_fuel_per_ATM_2000" localSheetId="23">[15]Global!#REF!</definedName>
    <definedName name="total_costs_ex_fuel_per_ATM_2000">[15]Global!#REF!</definedName>
    <definedName name="total_costs_ex_fuel_per_ATM_2001" localSheetId="4">[15]Global!#REF!</definedName>
    <definedName name="total_costs_ex_fuel_per_ATM_2001" localSheetId="17">[15]Global!#REF!</definedName>
    <definedName name="total_costs_ex_fuel_per_ATM_2001" localSheetId="5">[15]Global!#REF!</definedName>
    <definedName name="total_costs_ex_fuel_per_ATM_2001" localSheetId="9">[15]Global!#REF!</definedName>
    <definedName name="total_costs_ex_fuel_per_ATM_2001" localSheetId="2">[15]Global!#REF!</definedName>
    <definedName name="total_costs_ex_fuel_per_ATM_2001" localSheetId="23">[15]Global!#REF!</definedName>
    <definedName name="total_costs_ex_fuel_per_ATM_2001">[15]Global!#REF!</definedName>
    <definedName name="total_costs_ex_fuel_per_ATM_2002" localSheetId="4">[15]Global!#REF!</definedName>
    <definedName name="total_costs_ex_fuel_per_ATM_2002" localSheetId="17">[15]Global!#REF!</definedName>
    <definedName name="total_costs_ex_fuel_per_ATM_2002" localSheetId="5">[15]Global!#REF!</definedName>
    <definedName name="total_costs_ex_fuel_per_ATM_2002" localSheetId="9">[15]Global!#REF!</definedName>
    <definedName name="total_costs_ex_fuel_per_ATM_2002" localSheetId="2">[15]Global!#REF!</definedName>
    <definedName name="total_costs_ex_fuel_per_ATM_2002" localSheetId="23">[15]Global!#REF!</definedName>
    <definedName name="total_costs_ex_fuel_per_ATM_2002">[15]Global!#REF!</definedName>
    <definedName name="total_costs_ex_fuel_per_ATM_2003" localSheetId="4">[15]Global!#REF!</definedName>
    <definedName name="total_costs_ex_fuel_per_ATM_2003" localSheetId="17">[15]Global!#REF!</definedName>
    <definedName name="total_costs_ex_fuel_per_ATM_2003" localSheetId="5">[15]Global!#REF!</definedName>
    <definedName name="total_costs_ex_fuel_per_ATM_2003" localSheetId="9">[15]Global!#REF!</definedName>
    <definedName name="total_costs_ex_fuel_per_ATM_2003" localSheetId="2">[15]Global!#REF!</definedName>
    <definedName name="total_costs_ex_fuel_per_ATM_2003" localSheetId="23">[15]Global!#REF!</definedName>
    <definedName name="total_costs_ex_fuel_per_ATM_2003">[15]Global!#REF!</definedName>
    <definedName name="total_costs_ex_fuel_per_ATM_2004" localSheetId="4">[15]Global!#REF!</definedName>
    <definedName name="total_costs_ex_fuel_per_ATM_2004" localSheetId="17">[15]Global!#REF!</definedName>
    <definedName name="total_costs_ex_fuel_per_ATM_2004" localSheetId="5">[15]Global!#REF!</definedName>
    <definedName name="total_costs_ex_fuel_per_ATM_2004" localSheetId="9">[15]Global!#REF!</definedName>
    <definedName name="total_costs_ex_fuel_per_ATM_2004" localSheetId="2">[15]Global!#REF!</definedName>
    <definedName name="total_costs_ex_fuel_per_ATM_2004" localSheetId="23">[15]Global!#REF!</definedName>
    <definedName name="total_costs_ex_fuel_per_ATM_2004">[15]Global!#REF!</definedName>
    <definedName name="total_costs_ex_fuel_per_ATM_2005" localSheetId="4">[15]Global!#REF!</definedName>
    <definedName name="total_costs_ex_fuel_per_ATM_2005" localSheetId="17">[15]Global!#REF!</definedName>
    <definedName name="total_costs_ex_fuel_per_ATM_2005" localSheetId="5">[15]Global!#REF!</definedName>
    <definedName name="total_costs_ex_fuel_per_ATM_2005" localSheetId="9">[15]Global!#REF!</definedName>
    <definedName name="total_costs_ex_fuel_per_ATM_2005" localSheetId="2">[15]Global!#REF!</definedName>
    <definedName name="total_costs_ex_fuel_per_ATM_2005" localSheetId="23">[15]Global!#REF!</definedName>
    <definedName name="total_costs_ex_fuel_per_ATM_2005">[15]Global!#REF!</definedName>
    <definedName name="total_costs_ex_fuel_per_ATM_2006" localSheetId="4">[15]Global!#REF!</definedName>
    <definedName name="total_costs_ex_fuel_per_ATM_2006" localSheetId="17">[15]Global!#REF!</definedName>
    <definedName name="total_costs_ex_fuel_per_ATM_2006" localSheetId="5">[15]Global!#REF!</definedName>
    <definedName name="total_costs_ex_fuel_per_ATM_2006" localSheetId="9">[15]Global!#REF!</definedName>
    <definedName name="total_costs_ex_fuel_per_ATM_2006" localSheetId="2">[15]Global!#REF!</definedName>
    <definedName name="total_costs_ex_fuel_per_ATM_2006" localSheetId="23">[15]Global!#REF!</definedName>
    <definedName name="total_costs_ex_fuel_per_ATM_2006">[15]Global!#REF!</definedName>
    <definedName name="total_costs_ex_fuel_per_ATM_2007" localSheetId="4">[15]Global!#REF!</definedName>
    <definedName name="total_costs_ex_fuel_per_ATM_2007" localSheetId="17">[15]Global!#REF!</definedName>
    <definedName name="total_costs_ex_fuel_per_ATM_2007" localSheetId="5">[15]Global!#REF!</definedName>
    <definedName name="total_costs_ex_fuel_per_ATM_2007" localSheetId="9">[15]Global!#REF!</definedName>
    <definedName name="total_costs_ex_fuel_per_ATM_2007" localSheetId="2">[15]Global!#REF!</definedName>
    <definedName name="total_costs_ex_fuel_per_ATM_2007" localSheetId="23">[15]Global!#REF!</definedName>
    <definedName name="total_costs_ex_fuel_per_ATM_2007">[15]Global!#REF!</definedName>
    <definedName name="total_costs_ex_fuel_per_ATM_2008" localSheetId="4">[15]Global!#REF!</definedName>
    <definedName name="total_costs_ex_fuel_per_ATM_2008" localSheetId="17">[15]Global!#REF!</definedName>
    <definedName name="total_costs_ex_fuel_per_ATM_2008" localSheetId="5">[15]Global!#REF!</definedName>
    <definedName name="total_costs_ex_fuel_per_ATM_2008" localSheetId="9">[15]Global!#REF!</definedName>
    <definedName name="total_costs_ex_fuel_per_ATM_2008" localSheetId="2">[15]Global!#REF!</definedName>
    <definedName name="total_costs_ex_fuel_per_ATM_2008" localSheetId="23">[15]Global!#REF!</definedName>
    <definedName name="total_costs_ex_fuel_per_ATM_2008">[15]Global!#REF!</definedName>
    <definedName name="total_costs_ex_fuel_per_ATM_2009" localSheetId="4">[15]Global!#REF!</definedName>
    <definedName name="total_costs_ex_fuel_per_ATM_2009" localSheetId="17">[15]Global!#REF!</definedName>
    <definedName name="total_costs_ex_fuel_per_ATM_2009" localSheetId="5">[15]Global!#REF!</definedName>
    <definedName name="total_costs_ex_fuel_per_ATM_2009" localSheetId="9">[15]Global!#REF!</definedName>
    <definedName name="total_costs_ex_fuel_per_ATM_2009" localSheetId="2">[15]Global!#REF!</definedName>
    <definedName name="total_costs_ex_fuel_per_ATM_2009" localSheetId="23">[15]Global!#REF!</definedName>
    <definedName name="total_costs_ex_fuel_per_ATM_2009">[15]Global!#REF!</definedName>
    <definedName name="total_costs_ex_fuel_per_ATM_2010" localSheetId="4">[15]Global!#REF!</definedName>
    <definedName name="total_costs_ex_fuel_per_ATM_2010" localSheetId="17">[15]Global!#REF!</definedName>
    <definedName name="total_costs_ex_fuel_per_ATM_2010" localSheetId="5">[15]Global!#REF!</definedName>
    <definedName name="total_costs_ex_fuel_per_ATM_2010" localSheetId="9">[15]Global!#REF!</definedName>
    <definedName name="total_costs_ex_fuel_per_ATM_2010" localSheetId="2">[15]Global!#REF!</definedName>
    <definedName name="total_costs_ex_fuel_per_ATM_2010" localSheetId="23">[15]Global!#REF!</definedName>
    <definedName name="total_costs_ex_fuel_per_ATM_2010">[15]Global!#REF!</definedName>
    <definedName name="total_costs_ex_fuel_per_ATM_comm" localSheetId="4">[15]Global!#REF!</definedName>
    <definedName name="total_costs_ex_fuel_per_ATM_comm" localSheetId="17">[15]Global!#REF!</definedName>
    <definedName name="total_costs_ex_fuel_per_ATM_comm" localSheetId="5">[15]Global!#REF!</definedName>
    <definedName name="total_costs_ex_fuel_per_ATM_comm" localSheetId="9">[15]Global!#REF!</definedName>
    <definedName name="total_costs_ex_fuel_per_ATM_comm" localSheetId="2">[15]Global!#REF!</definedName>
    <definedName name="total_costs_ex_fuel_per_ATM_comm" localSheetId="23">[15]Global!#REF!</definedName>
    <definedName name="total_costs_ex_fuel_per_ATM_comm">[15]Global!#REF!</definedName>
    <definedName name="total_costs_per_ASK_1985" localSheetId="4">[15]Global!#REF!</definedName>
    <definedName name="total_costs_per_ASK_1985" localSheetId="17">[15]Global!#REF!</definedName>
    <definedName name="total_costs_per_ASK_1985" localSheetId="5">[15]Global!#REF!</definedName>
    <definedName name="total_costs_per_ASK_1985" localSheetId="9">[15]Global!#REF!</definedName>
    <definedName name="total_costs_per_ASK_1985" localSheetId="2">[15]Global!#REF!</definedName>
    <definedName name="total_costs_per_ASK_1985" localSheetId="23">[15]Global!#REF!</definedName>
    <definedName name="total_costs_per_ASK_1985">[15]Global!#REF!</definedName>
    <definedName name="total_costs_per_ASK_1986" localSheetId="4">[15]Global!#REF!</definedName>
    <definedName name="total_costs_per_ASK_1986" localSheetId="17">[15]Global!#REF!</definedName>
    <definedName name="total_costs_per_ASK_1986" localSheetId="5">[15]Global!#REF!</definedName>
    <definedName name="total_costs_per_ASK_1986" localSheetId="9">[15]Global!#REF!</definedName>
    <definedName name="total_costs_per_ASK_1986" localSheetId="2">[15]Global!#REF!</definedName>
    <definedName name="total_costs_per_ASK_1986" localSheetId="23">[15]Global!#REF!</definedName>
    <definedName name="total_costs_per_ASK_1986">[15]Global!#REF!</definedName>
    <definedName name="total_costs_per_ASK_1987" localSheetId="4">[15]Global!#REF!</definedName>
    <definedName name="total_costs_per_ASK_1987" localSheetId="17">[15]Global!#REF!</definedName>
    <definedName name="total_costs_per_ASK_1987" localSheetId="5">[15]Global!#REF!</definedName>
    <definedName name="total_costs_per_ASK_1987" localSheetId="9">[15]Global!#REF!</definedName>
    <definedName name="total_costs_per_ASK_1987" localSheetId="2">[15]Global!#REF!</definedName>
    <definedName name="total_costs_per_ASK_1987" localSheetId="23">[15]Global!#REF!</definedName>
    <definedName name="total_costs_per_ASK_1987">[15]Global!#REF!</definedName>
    <definedName name="total_costs_per_ASK_1988" localSheetId="4">[15]Global!#REF!</definedName>
    <definedName name="total_costs_per_ASK_1988" localSheetId="17">[15]Global!#REF!</definedName>
    <definedName name="total_costs_per_ASK_1988" localSheetId="5">[15]Global!#REF!</definedName>
    <definedName name="total_costs_per_ASK_1988" localSheetId="9">[15]Global!#REF!</definedName>
    <definedName name="total_costs_per_ASK_1988" localSheetId="2">[15]Global!#REF!</definedName>
    <definedName name="total_costs_per_ASK_1988" localSheetId="23">[15]Global!#REF!</definedName>
    <definedName name="total_costs_per_ASK_1988">[15]Global!#REF!</definedName>
    <definedName name="total_costs_per_ASK_1989" localSheetId="4">[15]Global!#REF!</definedName>
    <definedName name="total_costs_per_ASK_1989" localSheetId="17">[15]Global!#REF!</definedName>
    <definedName name="total_costs_per_ASK_1989" localSheetId="5">[15]Global!#REF!</definedName>
    <definedName name="total_costs_per_ASK_1989" localSheetId="9">[15]Global!#REF!</definedName>
    <definedName name="total_costs_per_ASK_1989" localSheetId="2">[15]Global!#REF!</definedName>
    <definedName name="total_costs_per_ASK_1989" localSheetId="23">[15]Global!#REF!</definedName>
    <definedName name="total_costs_per_ASK_1989">[15]Global!#REF!</definedName>
    <definedName name="total_costs_per_ASK_1990" localSheetId="4">[15]Global!#REF!</definedName>
    <definedName name="total_costs_per_ASK_1990" localSheetId="17">[15]Global!#REF!</definedName>
    <definedName name="total_costs_per_ASK_1990" localSheetId="5">[15]Global!#REF!</definedName>
    <definedName name="total_costs_per_ASK_1990" localSheetId="9">[15]Global!#REF!</definedName>
    <definedName name="total_costs_per_ASK_1990" localSheetId="2">[15]Global!#REF!</definedName>
    <definedName name="total_costs_per_ASK_1990" localSheetId="23">[15]Global!#REF!</definedName>
    <definedName name="total_costs_per_ASK_1990">[15]Global!#REF!</definedName>
    <definedName name="total_costs_per_ASK_1991" localSheetId="4">[15]Global!#REF!</definedName>
    <definedName name="total_costs_per_ASK_1991" localSheetId="17">[15]Global!#REF!</definedName>
    <definedName name="total_costs_per_ASK_1991" localSheetId="5">[15]Global!#REF!</definedName>
    <definedName name="total_costs_per_ASK_1991" localSheetId="9">[15]Global!#REF!</definedName>
    <definedName name="total_costs_per_ASK_1991" localSheetId="2">[15]Global!#REF!</definedName>
    <definedName name="total_costs_per_ASK_1991" localSheetId="23">[15]Global!#REF!</definedName>
    <definedName name="total_costs_per_ASK_1991">[15]Global!#REF!</definedName>
    <definedName name="total_costs_per_ASK_1992" localSheetId="4">[15]Global!#REF!</definedName>
    <definedName name="total_costs_per_ASK_1992" localSheetId="17">[15]Global!#REF!</definedName>
    <definedName name="total_costs_per_ASK_1992" localSheetId="5">[15]Global!#REF!</definedName>
    <definedName name="total_costs_per_ASK_1992" localSheetId="9">[15]Global!#REF!</definedName>
    <definedName name="total_costs_per_ASK_1992" localSheetId="2">[15]Global!#REF!</definedName>
    <definedName name="total_costs_per_ASK_1992" localSheetId="23">[15]Global!#REF!</definedName>
    <definedName name="total_costs_per_ASK_1992">[15]Global!#REF!</definedName>
    <definedName name="total_costs_per_ASK_1993" localSheetId="4">[15]Global!#REF!</definedName>
    <definedName name="total_costs_per_ASK_1993" localSheetId="17">[15]Global!#REF!</definedName>
    <definedName name="total_costs_per_ASK_1993" localSheetId="5">[15]Global!#REF!</definedName>
    <definedName name="total_costs_per_ASK_1993" localSheetId="9">[15]Global!#REF!</definedName>
    <definedName name="total_costs_per_ASK_1993" localSheetId="2">[15]Global!#REF!</definedName>
    <definedName name="total_costs_per_ASK_1993" localSheetId="23">[15]Global!#REF!</definedName>
    <definedName name="total_costs_per_ASK_1993">[15]Global!#REF!</definedName>
    <definedName name="total_costs_per_ASK_1994" localSheetId="4">[15]Global!#REF!</definedName>
    <definedName name="total_costs_per_ASK_1994" localSheetId="17">[15]Global!#REF!</definedName>
    <definedName name="total_costs_per_ASK_1994" localSheetId="5">[15]Global!#REF!</definedName>
    <definedName name="total_costs_per_ASK_1994" localSheetId="9">[15]Global!#REF!</definedName>
    <definedName name="total_costs_per_ASK_1994" localSheetId="2">[15]Global!#REF!</definedName>
    <definedName name="total_costs_per_ASK_1994" localSheetId="23">[15]Global!#REF!</definedName>
    <definedName name="total_costs_per_ASK_1994">[15]Global!#REF!</definedName>
    <definedName name="total_costs_per_ASK_1995" localSheetId="4">[15]Global!#REF!</definedName>
    <definedName name="total_costs_per_ASK_1995" localSheetId="17">[15]Global!#REF!</definedName>
    <definedName name="total_costs_per_ASK_1995" localSheetId="5">[15]Global!#REF!</definedName>
    <definedName name="total_costs_per_ASK_1995" localSheetId="9">[15]Global!#REF!</definedName>
    <definedName name="total_costs_per_ASK_1995" localSheetId="2">[15]Global!#REF!</definedName>
    <definedName name="total_costs_per_ASK_1995" localSheetId="23">[15]Global!#REF!</definedName>
    <definedName name="total_costs_per_ASK_1995">[15]Global!#REF!</definedName>
    <definedName name="total_costs_per_ASK_1996" localSheetId="4">[15]Global!#REF!</definedName>
    <definedName name="total_costs_per_ASK_1996" localSheetId="17">[15]Global!#REF!</definedName>
    <definedName name="total_costs_per_ASK_1996" localSheetId="5">[15]Global!#REF!</definedName>
    <definedName name="total_costs_per_ASK_1996" localSheetId="9">[15]Global!#REF!</definedName>
    <definedName name="total_costs_per_ASK_1996" localSheetId="2">[15]Global!#REF!</definedName>
    <definedName name="total_costs_per_ASK_1996" localSheetId="23">[15]Global!#REF!</definedName>
    <definedName name="total_costs_per_ASK_1996">[15]Global!#REF!</definedName>
    <definedName name="total_costs_per_ASK_1997" localSheetId="4">[15]Global!#REF!</definedName>
    <definedName name="total_costs_per_ASK_1997" localSheetId="17">[15]Global!#REF!</definedName>
    <definedName name="total_costs_per_ASK_1997" localSheetId="5">[15]Global!#REF!</definedName>
    <definedName name="total_costs_per_ASK_1997" localSheetId="9">[15]Global!#REF!</definedName>
    <definedName name="total_costs_per_ASK_1997" localSheetId="2">[15]Global!#REF!</definedName>
    <definedName name="total_costs_per_ASK_1997" localSheetId="23">[15]Global!#REF!</definedName>
    <definedName name="total_costs_per_ASK_1997">[15]Global!#REF!</definedName>
    <definedName name="total_costs_per_ASK_1998" localSheetId="4">[15]Global!#REF!</definedName>
    <definedName name="total_costs_per_ASK_1998" localSheetId="17">[15]Global!#REF!</definedName>
    <definedName name="total_costs_per_ASK_1998" localSheetId="5">[15]Global!#REF!</definedName>
    <definedName name="total_costs_per_ASK_1998" localSheetId="9">[15]Global!#REF!</definedName>
    <definedName name="total_costs_per_ASK_1998" localSheetId="2">[15]Global!#REF!</definedName>
    <definedName name="total_costs_per_ASK_1998" localSheetId="23">[15]Global!#REF!</definedName>
    <definedName name="total_costs_per_ASK_1998">[15]Global!#REF!</definedName>
    <definedName name="total_costs_per_ASK_1999" localSheetId="4">[15]Global!#REF!</definedName>
    <definedName name="total_costs_per_ASK_1999" localSheetId="17">[15]Global!#REF!</definedName>
    <definedName name="total_costs_per_ASK_1999" localSheetId="5">[15]Global!#REF!</definedName>
    <definedName name="total_costs_per_ASK_1999" localSheetId="9">[15]Global!#REF!</definedName>
    <definedName name="total_costs_per_ASK_1999" localSheetId="2">[15]Global!#REF!</definedName>
    <definedName name="total_costs_per_ASK_1999" localSheetId="23">[15]Global!#REF!</definedName>
    <definedName name="total_costs_per_ASK_1999">[15]Global!#REF!</definedName>
    <definedName name="total_costs_per_ASK_2000" localSheetId="4">[15]Global!#REF!</definedName>
    <definedName name="total_costs_per_ASK_2000" localSheetId="17">[15]Global!#REF!</definedName>
    <definedName name="total_costs_per_ASK_2000" localSheetId="5">[15]Global!#REF!</definedName>
    <definedName name="total_costs_per_ASK_2000" localSheetId="9">[15]Global!#REF!</definedName>
    <definedName name="total_costs_per_ASK_2000" localSheetId="2">[15]Global!#REF!</definedName>
    <definedName name="total_costs_per_ASK_2000" localSheetId="23">[15]Global!#REF!</definedName>
    <definedName name="total_costs_per_ASK_2000">[15]Global!#REF!</definedName>
    <definedName name="total_costs_per_ASK_2001" localSheetId="4">[15]Global!#REF!</definedName>
    <definedName name="total_costs_per_ASK_2001" localSheetId="17">[15]Global!#REF!</definedName>
    <definedName name="total_costs_per_ASK_2001" localSheetId="5">[15]Global!#REF!</definedName>
    <definedName name="total_costs_per_ASK_2001" localSheetId="9">[15]Global!#REF!</definedName>
    <definedName name="total_costs_per_ASK_2001" localSheetId="2">[15]Global!#REF!</definedName>
    <definedName name="total_costs_per_ASK_2001" localSheetId="23">[15]Global!#REF!</definedName>
    <definedName name="total_costs_per_ASK_2001">[15]Global!#REF!</definedName>
    <definedName name="total_costs_per_ASK_2002" localSheetId="4">[15]Global!#REF!</definedName>
    <definedName name="total_costs_per_ASK_2002" localSheetId="17">[15]Global!#REF!</definedName>
    <definedName name="total_costs_per_ASK_2002" localSheetId="5">[15]Global!#REF!</definedName>
    <definedName name="total_costs_per_ASK_2002" localSheetId="9">[15]Global!#REF!</definedName>
    <definedName name="total_costs_per_ASK_2002" localSheetId="2">[15]Global!#REF!</definedName>
    <definedName name="total_costs_per_ASK_2002" localSheetId="23">[15]Global!#REF!</definedName>
    <definedName name="total_costs_per_ASK_2002">[15]Global!#REF!</definedName>
    <definedName name="total_costs_per_ASK_2003" localSheetId="4">[15]Global!#REF!</definedName>
    <definedName name="total_costs_per_ASK_2003" localSheetId="17">[15]Global!#REF!</definedName>
    <definedName name="total_costs_per_ASK_2003" localSheetId="5">[15]Global!#REF!</definedName>
    <definedName name="total_costs_per_ASK_2003" localSheetId="9">[15]Global!#REF!</definedName>
    <definedName name="total_costs_per_ASK_2003" localSheetId="2">[15]Global!#REF!</definedName>
    <definedName name="total_costs_per_ASK_2003" localSheetId="23">[15]Global!#REF!</definedName>
    <definedName name="total_costs_per_ASK_2003">[15]Global!#REF!</definedName>
    <definedName name="total_costs_per_ASK_2004" localSheetId="4">[15]Global!#REF!</definedName>
    <definedName name="total_costs_per_ASK_2004" localSheetId="17">[15]Global!#REF!</definedName>
    <definedName name="total_costs_per_ASK_2004" localSheetId="5">[15]Global!#REF!</definedName>
    <definedName name="total_costs_per_ASK_2004" localSheetId="9">[15]Global!#REF!</definedName>
    <definedName name="total_costs_per_ASK_2004" localSheetId="2">[15]Global!#REF!</definedName>
    <definedName name="total_costs_per_ASK_2004" localSheetId="23">[15]Global!#REF!</definedName>
    <definedName name="total_costs_per_ASK_2004">[15]Global!#REF!</definedName>
    <definedName name="total_costs_per_ASK_2005" localSheetId="4">[15]Global!#REF!</definedName>
    <definedName name="total_costs_per_ASK_2005" localSheetId="17">[15]Global!#REF!</definedName>
    <definedName name="total_costs_per_ASK_2005" localSheetId="5">[15]Global!#REF!</definedName>
    <definedName name="total_costs_per_ASK_2005" localSheetId="9">[15]Global!#REF!</definedName>
    <definedName name="total_costs_per_ASK_2005" localSheetId="2">[15]Global!#REF!</definedName>
    <definedName name="total_costs_per_ASK_2005" localSheetId="23">[15]Global!#REF!</definedName>
    <definedName name="total_costs_per_ASK_2005">[15]Global!#REF!</definedName>
    <definedName name="total_costs_per_ASK_2006" localSheetId="4">[15]Global!#REF!</definedName>
    <definedName name="total_costs_per_ASK_2006" localSheetId="17">[15]Global!#REF!</definedName>
    <definedName name="total_costs_per_ASK_2006" localSheetId="5">[15]Global!#REF!</definedName>
    <definedName name="total_costs_per_ASK_2006" localSheetId="9">[15]Global!#REF!</definedName>
    <definedName name="total_costs_per_ASK_2006" localSheetId="2">[15]Global!#REF!</definedName>
    <definedName name="total_costs_per_ASK_2006" localSheetId="23">[15]Global!#REF!</definedName>
    <definedName name="total_costs_per_ASK_2006">[15]Global!#REF!</definedName>
    <definedName name="total_costs_per_ASK_2007" localSheetId="4">[15]Global!#REF!</definedName>
    <definedName name="total_costs_per_ASK_2007" localSheetId="17">[15]Global!#REF!</definedName>
    <definedName name="total_costs_per_ASK_2007" localSheetId="5">[15]Global!#REF!</definedName>
    <definedName name="total_costs_per_ASK_2007" localSheetId="9">[15]Global!#REF!</definedName>
    <definedName name="total_costs_per_ASK_2007" localSheetId="2">[15]Global!#REF!</definedName>
    <definedName name="total_costs_per_ASK_2007" localSheetId="23">[15]Global!#REF!</definedName>
    <definedName name="total_costs_per_ASK_2007">[15]Global!#REF!</definedName>
    <definedName name="total_costs_per_ASK_2008" localSheetId="4">[15]Global!#REF!</definedName>
    <definedName name="total_costs_per_ASK_2008" localSheetId="17">[15]Global!#REF!</definedName>
    <definedName name="total_costs_per_ASK_2008" localSheetId="5">[15]Global!#REF!</definedName>
    <definedName name="total_costs_per_ASK_2008" localSheetId="9">[15]Global!#REF!</definedName>
    <definedName name="total_costs_per_ASK_2008" localSheetId="2">[15]Global!#REF!</definedName>
    <definedName name="total_costs_per_ASK_2008" localSheetId="23">[15]Global!#REF!</definedName>
    <definedName name="total_costs_per_ASK_2008">[15]Global!#REF!</definedName>
    <definedName name="total_costs_per_ASK_2009" localSheetId="4">[15]Global!#REF!</definedName>
    <definedName name="total_costs_per_ASK_2009" localSheetId="17">[15]Global!#REF!</definedName>
    <definedName name="total_costs_per_ASK_2009" localSheetId="5">[15]Global!#REF!</definedName>
    <definedName name="total_costs_per_ASK_2009" localSheetId="9">[15]Global!#REF!</definedName>
    <definedName name="total_costs_per_ASK_2009" localSheetId="2">[15]Global!#REF!</definedName>
    <definedName name="total_costs_per_ASK_2009" localSheetId="23">[15]Global!#REF!</definedName>
    <definedName name="total_costs_per_ASK_2009">[15]Global!#REF!</definedName>
    <definedName name="total_costs_per_ASK_2010" localSheetId="4">[15]Global!#REF!</definedName>
    <definedName name="total_costs_per_ASK_2010" localSheetId="17">[15]Global!#REF!</definedName>
    <definedName name="total_costs_per_ASK_2010" localSheetId="5">[15]Global!#REF!</definedName>
    <definedName name="total_costs_per_ASK_2010" localSheetId="9">[15]Global!#REF!</definedName>
    <definedName name="total_costs_per_ASK_2010" localSheetId="2">[15]Global!#REF!</definedName>
    <definedName name="total_costs_per_ASK_2010" localSheetId="23">[15]Global!#REF!</definedName>
    <definedName name="total_costs_per_ASK_2010">[15]Global!#REF!</definedName>
    <definedName name="total_costs_per_ASK_comm" localSheetId="4">[15]Global!#REF!</definedName>
    <definedName name="total_costs_per_ASK_comm" localSheetId="17">[15]Global!#REF!</definedName>
    <definedName name="total_costs_per_ASK_comm" localSheetId="5">[15]Global!#REF!</definedName>
    <definedName name="total_costs_per_ASK_comm" localSheetId="9">[15]Global!#REF!</definedName>
    <definedName name="total_costs_per_ASK_comm" localSheetId="2">[15]Global!#REF!</definedName>
    <definedName name="total_costs_per_ASK_comm" localSheetId="23">[15]Global!#REF!</definedName>
    <definedName name="total_costs_per_ASK_comm">[15]Global!#REF!</definedName>
    <definedName name="total_costs_per_ASM_1985" localSheetId="4">[15]Global!#REF!</definedName>
    <definedName name="total_costs_per_ASM_1985" localSheetId="17">[15]Global!#REF!</definedName>
    <definedName name="total_costs_per_ASM_1985" localSheetId="5">[15]Global!#REF!</definedName>
    <definedName name="total_costs_per_ASM_1985" localSheetId="9">[15]Global!#REF!</definedName>
    <definedName name="total_costs_per_ASM_1985" localSheetId="2">[15]Global!#REF!</definedName>
    <definedName name="total_costs_per_ASM_1985" localSheetId="23">[15]Global!#REF!</definedName>
    <definedName name="total_costs_per_ASM_1985">[15]Global!#REF!</definedName>
    <definedName name="total_costs_per_ASM_1986" localSheetId="4">[15]Global!#REF!</definedName>
    <definedName name="total_costs_per_ASM_1986" localSheetId="17">[15]Global!#REF!</definedName>
    <definedName name="total_costs_per_ASM_1986" localSheetId="5">[15]Global!#REF!</definedName>
    <definedName name="total_costs_per_ASM_1986" localSheetId="9">[15]Global!#REF!</definedName>
    <definedName name="total_costs_per_ASM_1986" localSheetId="2">[15]Global!#REF!</definedName>
    <definedName name="total_costs_per_ASM_1986" localSheetId="23">[15]Global!#REF!</definedName>
    <definedName name="total_costs_per_ASM_1986">[15]Global!#REF!</definedName>
    <definedName name="total_costs_per_ASM_1987" localSheetId="4">[15]Global!#REF!</definedName>
    <definedName name="total_costs_per_ASM_1987" localSheetId="17">[15]Global!#REF!</definedName>
    <definedName name="total_costs_per_ASM_1987" localSheetId="5">[15]Global!#REF!</definedName>
    <definedName name="total_costs_per_ASM_1987" localSheetId="9">[15]Global!#REF!</definedName>
    <definedName name="total_costs_per_ASM_1987" localSheetId="2">[15]Global!#REF!</definedName>
    <definedName name="total_costs_per_ASM_1987" localSheetId="23">[15]Global!#REF!</definedName>
    <definedName name="total_costs_per_ASM_1987">[15]Global!#REF!</definedName>
    <definedName name="total_costs_per_ASM_1988" localSheetId="4">[15]Global!#REF!</definedName>
    <definedName name="total_costs_per_ASM_1988" localSheetId="17">[15]Global!#REF!</definedName>
    <definedName name="total_costs_per_ASM_1988" localSheetId="5">[15]Global!#REF!</definedName>
    <definedName name="total_costs_per_ASM_1988" localSheetId="9">[15]Global!#REF!</definedName>
    <definedName name="total_costs_per_ASM_1988" localSheetId="2">[15]Global!#REF!</definedName>
    <definedName name="total_costs_per_ASM_1988" localSheetId="23">[15]Global!#REF!</definedName>
    <definedName name="total_costs_per_ASM_1988">[15]Global!#REF!</definedName>
    <definedName name="total_costs_per_ASM_1989" localSheetId="4">[15]Global!#REF!</definedName>
    <definedName name="total_costs_per_ASM_1989" localSheetId="17">[15]Global!#REF!</definedName>
    <definedName name="total_costs_per_ASM_1989" localSheetId="5">[15]Global!#REF!</definedName>
    <definedName name="total_costs_per_ASM_1989" localSheetId="9">[15]Global!#REF!</definedName>
    <definedName name="total_costs_per_ASM_1989" localSheetId="2">[15]Global!#REF!</definedName>
    <definedName name="total_costs_per_ASM_1989" localSheetId="23">[15]Global!#REF!</definedName>
    <definedName name="total_costs_per_ASM_1989">[15]Global!#REF!</definedName>
    <definedName name="total_costs_per_ASM_1990" localSheetId="4">[15]Global!#REF!</definedName>
    <definedName name="total_costs_per_ASM_1990" localSheetId="17">[15]Global!#REF!</definedName>
    <definedName name="total_costs_per_ASM_1990" localSheetId="5">[15]Global!#REF!</definedName>
    <definedName name="total_costs_per_ASM_1990" localSheetId="9">[15]Global!#REF!</definedName>
    <definedName name="total_costs_per_ASM_1990" localSheetId="2">[15]Global!#REF!</definedName>
    <definedName name="total_costs_per_ASM_1990" localSheetId="23">[15]Global!#REF!</definedName>
    <definedName name="total_costs_per_ASM_1990">[15]Global!#REF!</definedName>
    <definedName name="total_costs_per_ASM_1991" localSheetId="4">[15]Global!#REF!</definedName>
    <definedName name="total_costs_per_ASM_1991" localSheetId="17">[15]Global!#REF!</definedName>
    <definedName name="total_costs_per_ASM_1991" localSheetId="5">[15]Global!#REF!</definedName>
    <definedName name="total_costs_per_ASM_1991" localSheetId="9">[15]Global!#REF!</definedName>
    <definedName name="total_costs_per_ASM_1991" localSheetId="2">[15]Global!#REF!</definedName>
    <definedName name="total_costs_per_ASM_1991" localSheetId="23">[15]Global!#REF!</definedName>
    <definedName name="total_costs_per_ASM_1991">[15]Global!#REF!</definedName>
    <definedName name="total_costs_per_ASM_1992" localSheetId="4">[15]Global!#REF!</definedName>
    <definedName name="total_costs_per_ASM_1992" localSheetId="17">[15]Global!#REF!</definedName>
    <definedName name="total_costs_per_ASM_1992" localSheetId="5">[15]Global!#REF!</definedName>
    <definedName name="total_costs_per_ASM_1992" localSheetId="9">[15]Global!#REF!</definedName>
    <definedName name="total_costs_per_ASM_1992" localSheetId="2">[15]Global!#REF!</definedName>
    <definedName name="total_costs_per_ASM_1992" localSheetId="23">[15]Global!#REF!</definedName>
    <definedName name="total_costs_per_ASM_1992">[15]Global!#REF!</definedName>
    <definedName name="total_costs_per_ASM_1993" localSheetId="4">[15]Global!#REF!</definedName>
    <definedName name="total_costs_per_ASM_1993" localSheetId="17">[15]Global!#REF!</definedName>
    <definedName name="total_costs_per_ASM_1993" localSheetId="5">[15]Global!#REF!</definedName>
    <definedName name="total_costs_per_ASM_1993" localSheetId="9">[15]Global!#REF!</definedName>
    <definedName name="total_costs_per_ASM_1993" localSheetId="2">[15]Global!#REF!</definedName>
    <definedName name="total_costs_per_ASM_1993" localSheetId="23">[15]Global!#REF!</definedName>
    <definedName name="total_costs_per_ASM_1993">[15]Global!#REF!</definedName>
    <definedName name="total_costs_per_ASM_1994" localSheetId="4">[15]Global!#REF!</definedName>
    <definedName name="total_costs_per_ASM_1994" localSheetId="17">[15]Global!#REF!</definedName>
    <definedName name="total_costs_per_ASM_1994" localSheetId="5">[15]Global!#REF!</definedName>
    <definedName name="total_costs_per_ASM_1994" localSheetId="9">[15]Global!#REF!</definedName>
    <definedName name="total_costs_per_ASM_1994" localSheetId="2">[15]Global!#REF!</definedName>
    <definedName name="total_costs_per_ASM_1994" localSheetId="23">[15]Global!#REF!</definedName>
    <definedName name="total_costs_per_ASM_1994">[15]Global!#REF!</definedName>
    <definedName name="total_costs_per_ASM_1995" localSheetId="4">[15]Global!#REF!</definedName>
    <definedName name="total_costs_per_ASM_1995" localSheetId="17">[15]Global!#REF!</definedName>
    <definedName name="total_costs_per_ASM_1995" localSheetId="5">[15]Global!#REF!</definedName>
    <definedName name="total_costs_per_ASM_1995" localSheetId="9">[15]Global!#REF!</definedName>
    <definedName name="total_costs_per_ASM_1995" localSheetId="2">[15]Global!#REF!</definedName>
    <definedName name="total_costs_per_ASM_1995" localSheetId="23">[15]Global!#REF!</definedName>
    <definedName name="total_costs_per_ASM_1995">[15]Global!#REF!</definedName>
    <definedName name="total_costs_per_ASM_1996" localSheetId="4">[15]Global!#REF!</definedName>
    <definedName name="total_costs_per_ASM_1996" localSheetId="17">[15]Global!#REF!</definedName>
    <definedName name="total_costs_per_ASM_1996" localSheetId="5">[15]Global!#REF!</definedName>
    <definedName name="total_costs_per_ASM_1996" localSheetId="9">[15]Global!#REF!</definedName>
    <definedName name="total_costs_per_ASM_1996" localSheetId="2">[15]Global!#REF!</definedName>
    <definedName name="total_costs_per_ASM_1996" localSheetId="23">[15]Global!#REF!</definedName>
    <definedName name="total_costs_per_ASM_1996">[15]Global!#REF!</definedName>
    <definedName name="total_costs_per_ASM_1997" localSheetId="4">[15]Global!#REF!</definedName>
    <definedName name="total_costs_per_ASM_1997" localSheetId="17">[15]Global!#REF!</definedName>
    <definedName name="total_costs_per_ASM_1997" localSheetId="5">[15]Global!#REF!</definedName>
    <definedName name="total_costs_per_ASM_1997" localSheetId="9">[15]Global!#REF!</definedName>
    <definedName name="total_costs_per_ASM_1997" localSheetId="2">[15]Global!#REF!</definedName>
    <definedName name="total_costs_per_ASM_1997" localSheetId="23">[15]Global!#REF!</definedName>
    <definedName name="total_costs_per_ASM_1997">[15]Global!#REF!</definedName>
    <definedName name="total_costs_per_ASM_1998" localSheetId="4">[15]Global!#REF!</definedName>
    <definedName name="total_costs_per_ASM_1998" localSheetId="17">[15]Global!#REF!</definedName>
    <definedName name="total_costs_per_ASM_1998" localSheetId="5">[15]Global!#REF!</definedName>
    <definedName name="total_costs_per_ASM_1998" localSheetId="9">[15]Global!#REF!</definedName>
    <definedName name="total_costs_per_ASM_1998" localSheetId="2">[15]Global!#REF!</definedName>
    <definedName name="total_costs_per_ASM_1998" localSheetId="23">[15]Global!#REF!</definedName>
    <definedName name="total_costs_per_ASM_1998">[15]Global!#REF!</definedName>
    <definedName name="total_costs_per_ASM_1999" localSheetId="4">[15]Global!#REF!</definedName>
    <definedName name="total_costs_per_ASM_1999" localSheetId="17">[15]Global!#REF!</definedName>
    <definedName name="total_costs_per_ASM_1999" localSheetId="5">[15]Global!#REF!</definedName>
    <definedName name="total_costs_per_ASM_1999" localSheetId="9">[15]Global!#REF!</definedName>
    <definedName name="total_costs_per_ASM_1999" localSheetId="2">[15]Global!#REF!</definedName>
    <definedName name="total_costs_per_ASM_1999" localSheetId="23">[15]Global!#REF!</definedName>
    <definedName name="total_costs_per_ASM_1999">[15]Global!#REF!</definedName>
    <definedName name="total_costs_per_ASM_2000" localSheetId="4">[15]Global!#REF!</definedName>
    <definedName name="total_costs_per_ASM_2000" localSheetId="17">[15]Global!#REF!</definedName>
    <definedName name="total_costs_per_ASM_2000" localSheetId="5">[15]Global!#REF!</definedName>
    <definedName name="total_costs_per_ASM_2000" localSheetId="9">[15]Global!#REF!</definedName>
    <definedName name="total_costs_per_ASM_2000" localSheetId="2">[15]Global!#REF!</definedName>
    <definedName name="total_costs_per_ASM_2000" localSheetId="23">[15]Global!#REF!</definedName>
    <definedName name="total_costs_per_ASM_2000">[15]Global!#REF!</definedName>
    <definedName name="total_costs_per_ASM_2001" localSheetId="4">[15]Global!#REF!</definedName>
    <definedName name="total_costs_per_ASM_2001" localSheetId="17">[15]Global!#REF!</definedName>
    <definedName name="total_costs_per_ASM_2001" localSheetId="5">[15]Global!#REF!</definedName>
    <definedName name="total_costs_per_ASM_2001" localSheetId="9">[15]Global!#REF!</definedName>
    <definedName name="total_costs_per_ASM_2001" localSheetId="2">[15]Global!#REF!</definedName>
    <definedName name="total_costs_per_ASM_2001" localSheetId="23">[15]Global!#REF!</definedName>
    <definedName name="total_costs_per_ASM_2001">[15]Global!#REF!</definedName>
    <definedName name="total_costs_per_ASM_2002" localSheetId="4">[15]Global!#REF!</definedName>
    <definedName name="total_costs_per_ASM_2002" localSheetId="17">[15]Global!#REF!</definedName>
    <definedName name="total_costs_per_ASM_2002" localSheetId="5">[15]Global!#REF!</definedName>
    <definedName name="total_costs_per_ASM_2002" localSheetId="9">[15]Global!#REF!</definedName>
    <definedName name="total_costs_per_ASM_2002" localSheetId="2">[15]Global!#REF!</definedName>
    <definedName name="total_costs_per_ASM_2002" localSheetId="23">[15]Global!#REF!</definedName>
    <definedName name="total_costs_per_ASM_2002">[15]Global!#REF!</definedName>
    <definedName name="total_costs_per_ASM_2003" localSheetId="4">[15]Global!#REF!</definedName>
    <definedName name="total_costs_per_ASM_2003" localSheetId="17">[15]Global!#REF!</definedName>
    <definedName name="total_costs_per_ASM_2003" localSheetId="5">[15]Global!#REF!</definedName>
    <definedName name="total_costs_per_ASM_2003" localSheetId="9">[15]Global!#REF!</definedName>
    <definedName name="total_costs_per_ASM_2003" localSheetId="2">[15]Global!#REF!</definedName>
    <definedName name="total_costs_per_ASM_2003" localSheetId="23">[15]Global!#REF!</definedName>
    <definedName name="total_costs_per_ASM_2003">[15]Global!#REF!</definedName>
    <definedName name="total_costs_per_ASM_2004" localSheetId="4">[15]Global!#REF!</definedName>
    <definedName name="total_costs_per_ASM_2004" localSheetId="17">[15]Global!#REF!</definedName>
    <definedName name="total_costs_per_ASM_2004" localSheetId="5">[15]Global!#REF!</definedName>
    <definedName name="total_costs_per_ASM_2004" localSheetId="9">[15]Global!#REF!</definedName>
    <definedName name="total_costs_per_ASM_2004" localSheetId="2">[15]Global!#REF!</definedName>
    <definedName name="total_costs_per_ASM_2004" localSheetId="23">[15]Global!#REF!</definedName>
    <definedName name="total_costs_per_ASM_2004">[15]Global!#REF!</definedName>
    <definedName name="total_costs_per_ASM_2005" localSheetId="4">[15]Global!#REF!</definedName>
    <definedName name="total_costs_per_ASM_2005" localSheetId="17">[15]Global!#REF!</definedName>
    <definedName name="total_costs_per_ASM_2005" localSheetId="5">[15]Global!#REF!</definedName>
    <definedName name="total_costs_per_ASM_2005" localSheetId="9">[15]Global!#REF!</definedName>
    <definedName name="total_costs_per_ASM_2005" localSheetId="2">[15]Global!#REF!</definedName>
    <definedName name="total_costs_per_ASM_2005" localSheetId="23">[15]Global!#REF!</definedName>
    <definedName name="total_costs_per_ASM_2005">[15]Global!#REF!</definedName>
    <definedName name="total_costs_per_ASM_2006" localSheetId="4">[15]Global!#REF!</definedName>
    <definedName name="total_costs_per_ASM_2006" localSheetId="17">[15]Global!#REF!</definedName>
    <definedName name="total_costs_per_ASM_2006" localSheetId="5">[15]Global!#REF!</definedName>
    <definedName name="total_costs_per_ASM_2006" localSheetId="9">[15]Global!#REF!</definedName>
    <definedName name="total_costs_per_ASM_2006" localSheetId="2">[15]Global!#REF!</definedName>
    <definedName name="total_costs_per_ASM_2006" localSheetId="23">[15]Global!#REF!</definedName>
    <definedName name="total_costs_per_ASM_2006">[15]Global!#REF!</definedName>
    <definedName name="total_costs_per_ASM_2007" localSheetId="4">[15]Global!#REF!</definedName>
    <definedName name="total_costs_per_ASM_2007" localSheetId="17">[15]Global!#REF!</definedName>
    <definedName name="total_costs_per_ASM_2007" localSheetId="5">[15]Global!#REF!</definedName>
    <definedName name="total_costs_per_ASM_2007" localSheetId="9">[15]Global!#REF!</definedName>
    <definedName name="total_costs_per_ASM_2007" localSheetId="2">[15]Global!#REF!</definedName>
    <definedName name="total_costs_per_ASM_2007" localSheetId="23">[15]Global!#REF!</definedName>
    <definedName name="total_costs_per_ASM_2007">[15]Global!#REF!</definedName>
    <definedName name="total_costs_per_ASM_2008" localSheetId="4">[15]Global!#REF!</definedName>
    <definedName name="total_costs_per_ASM_2008" localSheetId="17">[15]Global!#REF!</definedName>
    <definedName name="total_costs_per_ASM_2008" localSheetId="5">[15]Global!#REF!</definedName>
    <definedName name="total_costs_per_ASM_2008" localSheetId="9">[15]Global!#REF!</definedName>
    <definedName name="total_costs_per_ASM_2008" localSheetId="2">[15]Global!#REF!</definedName>
    <definedName name="total_costs_per_ASM_2008" localSheetId="23">[15]Global!#REF!</definedName>
    <definedName name="total_costs_per_ASM_2008">[15]Global!#REF!</definedName>
    <definedName name="total_costs_per_ASM_2009" localSheetId="4">[15]Global!#REF!</definedName>
    <definedName name="total_costs_per_ASM_2009" localSheetId="17">[15]Global!#REF!</definedName>
    <definedName name="total_costs_per_ASM_2009" localSheetId="5">[15]Global!#REF!</definedName>
    <definedName name="total_costs_per_ASM_2009" localSheetId="9">[15]Global!#REF!</definedName>
    <definedName name="total_costs_per_ASM_2009" localSheetId="2">[15]Global!#REF!</definedName>
    <definedName name="total_costs_per_ASM_2009" localSheetId="23">[15]Global!#REF!</definedName>
    <definedName name="total_costs_per_ASM_2009">[15]Global!#REF!</definedName>
    <definedName name="total_costs_per_ASM_2010" localSheetId="4">[15]Global!#REF!</definedName>
    <definedName name="total_costs_per_ASM_2010" localSheetId="17">[15]Global!#REF!</definedName>
    <definedName name="total_costs_per_ASM_2010" localSheetId="5">[15]Global!#REF!</definedName>
    <definedName name="total_costs_per_ASM_2010" localSheetId="9">[15]Global!#REF!</definedName>
    <definedName name="total_costs_per_ASM_2010" localSheetId="2">[15]Global!#REF!</definedName>
    <definedName name="total_costs_per_ASM_2010" localSheetId="23">[15]Global!#REF!</definedName>
    <definedName name="total_costs_per_ASM_2010">[15]Global!#REF!</definedName>
    <definedName name="total_costs_per_ASM_comm" localSheetId="4">[15]Global!#REF!</definedName>
    <definedName name="total_costs_per_ASM_comm" localSheetId="17">[15]Global!#REF!</definedName>
    <definedName name="total_costs_per_ASM_comm" localSheetId="5">[15]Global!#REF!</definedName>
    <definedName name="total_costs_per_ASM_comm" localSheetId="9">[15]Global!#REF!</definedName>
    <definedName name="total_costs_per_ASM_comm" localSheetId="2">[15]Global!#REF!</definedName>
    <definedName name="total_costs_per_ASM_comm" localSheetId="23">[15]Global!#REF!</definedName>
    <definedName name="total_costs_per_ASM_comm">[15]Global!#REF!</definedName>
    <definedName name="total_costs_per_ATK_1985" localSheetId="4">[15]Global!#REF!</definedName>
    <definedName name="total_costs_per_ATK_1985" localSheetId="17">[15]Global!#REF!</definedName>
    <definedName name="total_costs_per_ATK_1985" localSheetId="5">[15]Global!#REF!</definedName>
    <definedName name="total_costs_per_ATK_1985" localSheetId="9">[15]Global!#REF!</definedName>
    <definedName name="total_costs_per_ATK_1985" localSheetId="2">[15]Global!#REF!</definedName>
    <definedName name="total_costs_per_ATK_1985" localSheetId="23">[15]Global!#REF!</definedName>
    <definedName name="total_costs_per_ATK_1985">[15]Global!#REF!</definedName>
    <definedName name="total_costs_per_ATK_1986" localSheetId="4">[15]Global!#REF!</definedName>
    <definedName name="total_costs_per_ATK_1986" localSheetId="17">[15]Global!#REF!</definedName>
    <definedName name="total_costs_per_ATK_1986" localSheetId="5">[15]Global!#REF!</definedName>
    <definedName name="total_costs_per_ATK_1986" localSheetId="9">[15]Global!#REF!</definedName>
    <definedName name="total_costs_per_ATK_1986" localSheetId="2">[15]Global!#REF!</definedName>
    <definedName name="total_costs_per_ATK_1986" localSheetId="23">[15]Global!#REF!</definedName>
    <definedName name="total_costs_per_ATK_1986">[15]Global!#REF!</definedName>
    <definedName name="total_costs_per_ATK_1987" localSheetId="4">[15]Global!#REF!</definedName>
    <definedName name="total_costs_per_ATK_1987" localSheetId="17">[15]Global!#REF!</definedName>
    <definedName name="total_costs_per_ATK_1987" localSheetId="5">[15]Global!#REF!</definedName>
    <definedName name="total_costs_per_ATK_1987" localSheetId="9">[15]Global!#REF!</definedName>
    <definedName name="total_costs_per_ATK_1987" localSheetId="2">[15]Global!#REF!</definedName>
    <definedName name="total_costs_per_ATK_1987" localSheetId="23">[15]Global!#REF!</definedName>
    <definedName name="total_costs_per_ATK_1987">[15]Global!#REF!</definedName>
    <definedName name="total_costs_per_ATK_1988" localSheetId="4">[15]Global!#REF!</definedName>
    <definedName name="total_costs_per_ATK_1988" localSheetId="17">[15]Global!#REF!</definedName>
    <definedName name="total_costs_per_ATK_1988" localSheetId="5">[15]Global!#REF!</definedName>
    <definedName name="total_costs_per_ATK_1988" localSheetId="9">[15]Global!#REF!</definedName>
    <definedName name="total_costs_per_ATK_1988" localSheetId="2">[15]Global!#REF!</definedName>
    <definedName name="total_costs_per_ATK_1988" localSheetId="23">[15]Global!#REF!</definedName>
    <definedName name="total_costs_per_ATK_1988">[15]Global!#REF!</definedName>
    <definedName name="total_costs_per_ATK_1989" localSheetId="4">[15]Global!#REF!</definedName>
    <definedName name="total_costs_per_ATK_1989" localSheetId="17">[15]Global!#REF!</definedName>
    <definedName name="total_costs_per_ATK_1989" localSheetId="5">[15]Global!#REF!</definedName>
    <definedName name="total_costs_per_ATK_1989" localSheetId="9">[15]Global!#REF!</definedName>
    <definedName name="total_costs_per_ATK_1989" localSheetId="2">[15]Global!#REF!</definedName>
    <definedName name="total_costs_per_ATK_1989" localSheetId="23">[15]Global!#REF!</definedName>
    <definedName name="total_costs_per_ATK_1989">[15]Global!#REF!</definedName>
    <definedName name="total_costs_per_ATK_1990" localSheetId="4">[15]Global!#REF!</definedName>
    <definedName name="total_costs_per_ATK_1990" localSheetId="17">[15]Global!#REF!</definedName>
    <definedName name="total_costs_per_ATK_1990" localSheetId="5">[15]Global!#REF!</definedName>
    <definedName name="total_costs_per_ATK_1990" localSheetId="9">[15]Global!#REF!</definedName>
    <definedName name="total_costs_per_ATK_1990" localSheetId="2">[15]Global!#REF!</definedName>
    <definedName name="total_costs_per_ATK_1990" localSheetId="23">[15]Global!#REF!</definedName>
    <definedName name="total_costs_per_ATK_1990">[15]Global!#REF!</definedName>
    <definedName name="total_costs_per_ATK_1991" localSheetId="4">[15]Global!#REF!</definedName>
    <definedName name="total_costs_per_ATK_1991" localSheetId="17">[15]Global!#REF!</definedName>
    <definedName name="total_costs_per_ATK_1991" localSheetId="5">[15]Global!#REF!</definedName>
    <definedName name="total_costs_per_ATK_1991" localSheetId="9">[15]Global!#REF!</definedName>
    <definedName name="total_costs_per_ATK_1991" localSheetId="2">[15]Global!#REF!</definedName>
    <definedName name="total_costs_per_ATK_1991" localSheetId="23">[15]Global!#REF!</definedName>
    <definedName name="total_costs_per_ATK_1991">[15]Global!#REF!</definedName>
    <definedName name="total_costs_per_ATK_1992" localSheetId="4">[15]Global!#REF!</definedName>
    <definedName name="total_costs_per_ATK_1992" localSheetId="17">[15]Global!#REF!</definedName>
    <definedName name="total_costs_per_ATK_1992" localSheetId="5">[15]Global!#REF!</definedName>
    <definedName name="total_costs_per_ATK_1992" localSheetId="9">[15]Global!#REF!</definedName>
    <definedName name="total_costs_per_ATK_1992" localSheetId="2">[15]Global!#REF!</definedName>
    <definedName name="total_costs_per_ATK_1992" localSheetId="23">[15]Global!#REF!</definedName>
    <definedName name="total_costs_per_ATK_1992">[15]Global!#REF!</definedName>
    <definedName name="total_costs_per_ATK_1993" localSheetId="4">[15]Global!#REF!</definedName>
    <definedName name="total_costs_per_ATK_1993" localSheetId="17">[15]Global!#REF!</definedName>
    <definedName name="total_costs_per_ATK_1993" localSheetId="5">[15]Global!#REF!</definedName>
    <definedName name="total_costs_per_ATK_1993" localSheetId="9">[15]Global!#REF!</definedName>
    <definedName name="total_costs_per_ATK_1993" localSheetId="2">[15]Global!#REF!</definedName>
    <definedName name="total_costs_per_ATK_1993" localSheetId="23">[15]Global!#REF!</definedName>
    <definedName name="total_costs_per_ATK_1993">[15]Global!#REF!</definedName>
    <definedName name="total_costs_per_ATK_1994" localSheetId="4">[15]Global!#REF!</definedName>
    <definedName name="total_costs_per_ATK_1994" localSheetId="17">[15]Global!#REF!</definedName>
    <definedName name="total_costs_per_ATK_1994" localSheetId="5">[15]Global!#REF!</definedName>
    <definedName name="total_costs_per_ATK_1994" localSheetId="9">[15]Global!#REF!</definedName>
    <definedName name="total_costs_per_ATK_1994" localSheetId="2">[15]Global!#REF!</definedName>
    <definedName name="total_costs_per_ATK_1994" localSheetId="23">[15]Global!#REF!</definedName>
    <definedName name="total_costs_per_ATK_1994">[15]Global!#REF!</definedName>
    <definedName name="total_costs_per_ATK_1995" localSheetId="4">[15]Global!#REF!</definedName>
    <definedName name="total_costs_per_ATK_1995" localSheetId="17">[15]Global!#REF!</definedName>
    <definedName name="total_costs_per_ATK_1995" localSheetId="5">[15]Global!#REF!</definedName>
    <definedName name="total_costs_per_ATK_1995" localSheetId="9">[15]Global!#REF!</definedName>
    <definedName name="total_costs_per_ATK_1995" localSheetId="2">[15]Global!#REF!</definedName>
    <definedName name="total_costs_per_ATK_1995" localSheetId="23">[15]Global!#REF!</definedName>
    <definedName name="total_costs_per_ATK_1995">[15]Global!#REF!</definedName>
    <definedName name="total_costs_per_ATK_1996" localSheetId="4">[15]Global!#REF!</definedName>
    <definedName name="total_costs_per_ATK_1996" localSheetId="17">[15]Global!#REF!</definedName>
    <definedName name="total_costs_per_ATK_1996" localSheetId="5">[15]Global!#REF!</definedName>
    <definedName name="total_costs_per_ATK_1996" localSheetId="9">[15]Global!#REF!</definedName>
    <definedName name="total_costs_per_ATK_1996" localSheetId="2">[15]Global!#REF!</definedName>
    <definedName name="total_costs_per_ATK_1996" localSheetId="23">[15]Global!#REF!</definedName>
    <definedName name="total_costs_per_ATK_1996">[15]Global!#REF!</definedName>
    <definedName name="total_costs_per_ATK_1997" localSheetId="4">[15]Global!#REF!</definedName>
    <definedName name="total_costs_per_ATK_1997" localSheetId="17">[15]Global!#REF!</definedName>
    <definedName name="total_costs_per_ATK_1997" localSheetId="5">[15]Global!#REF!</definedName>
    <definedName name="total_costs_per_ATK_1997" localSheetId="9">[15]Global!#REF!</definedName>
    <definedName name="total_costs_per_ATK_1997" localSheetId="2">[15]Global!#REF!</definedName>
    <definedName name="total_costs_per_ATK_1997" localSheetId="23">[15]Global!#REF!</definedName>
    <definedName name="total_costs_per_ATK_1997">[15]Global!#REF!</definedName>
    <definedName name="total_costs_per_ATK_1998" localSheetId="4">[15]Global!#REF!</definedName>
    <definedName name="total_costs_per_ATK_1998" localSheetId="17">[15]Global!#REF!</definedName>
    <definedName name="total_costs_per_ATK_1998" localSheetId="5">[15]Global!#REF!</definedName>
    <definedName name="total_costs_per_ATK_1998" localSheetId="9">[15]Global!#REF!</definedName>
    <definedName name="total_costs_per_ATK_1998" localSheetId="2">[15]Global!#REF!</definedName>
    <definedName name="total_costs_per_ATK_1998" localSheetId="23">[15]Global!#REF!</definedName>
    <definedName name="total_costs_per_ATK_1998">[15]Global!#REF!</definedName>
    <definedName name="total_costs_per_ATK_1999" localSheetId="4">[15]Global!#REF!</definedName>
    <definedName name="total_costs_per_ATK_1999" localSheetId="17">[15]Global!#REF!</definedName>
    <definedName name="total_costs_per_ATK_1999" localSheetId="5">[15]Global!#REF!</definedName>
    <definedName name="total_costs_per_ATK_1999" localSheetId="9">[15]Global!#REF!</definedName>
    <definedName name="total_costs_per_ATK_1999" localSheetId="2">[15]Global!#REF!</definedName>
    <definedName name="total_costs_per_ATK_1999" localSheetId="23">[15]Global!#REF!</definedName>
    <definedName name="total_costs_per_ATK_1999">[15]Global!#REF!</definedName>
    <definedName name="total_costs_per_ATK_2000" localSheetId="4">[15]Global!#REF!</definedName>
    <definedName name="total_costs_per_ATK_2000" localSheetId="17">[15]Global!#REF!</definedName>
    <definedName name="total_costs_per_ATK_2000" localSheetId="5">[15]Global!#REF!</definedName>
    <definedName name="total_costs_per_ATK_2000" localSheetId="9">[15]Global!#REF!</definedName>
    <definedName name="total_costs_per_ATK_2000" localSheetId="2">[15]Global!#REF!</definedName>
    <definedName name="total_costs_per_ATK_2000" localSheetId="23">[15]Global!#REF!</definedName>
    <definedName name="total_costs_per_ATK_2000">[15]Global!#REF!</definedName>
    <definedName name="total_costs_per_ATK_2001" localSheetId="4">[15]Global!#REF!</definedName>
    <definedName name="total_costs_per_ATK_2001" localSheetId="17">[15]Global!#REF!</definedName>
    <definedName name="total_costs_per_ATK_2001" localSheetId="5">[15]Global!#REF!</definedName>
    <definedName name="total_costs_per_ATK_2001" localSheetId="9">[15]Global!#REF!</definedName>
    <definedName name="total_costs_per_ATK_2001" localSheetId="2">[15]Global!#REF!</definedName>
    <definedName name="total_costs_per_ATK_2001" localSheetId="23">[15]Global!#REF!</definedName>
    <definedName name="total_costs_per_ATK_2001">[15]Global!#REF!</definedName>
    <definedName name="total_costs_per_ATK_2002" localSheetId="4">[15]Global!#REF!</definedName>
    <definedName name="total_costs_per_ATK_2002" localSheetId="17">[15]Global!#REF!</definedName>
    <definedName name="total_costs_per_ATK_2002" localSheetId="5">[15]Global!#REF!</definedName>
    <definedName name="total_costs_per_ATK_2002" localSheetId="9">[15]Global!#REF!</definedName>
    <definedName name="total_costs_per_ATK_2002" localSheetId="2">[15]Global!#REF!</definedName>
    <definedName name="total_costs_per_ATK_2002" localSheetId="23">[15]Global!#REF!</definedName>
    <definedName name="total_costs_per_ATK_2002">[15]Global!#REF!</definedName>
    <definedName name="total_costs_per_ATK_2003" localSheetId="4">[15]Global!#REF!</definedName>
    <definedName name="total_costs_per_ATK_2003" localSheetId="17">[15]Global!#REF!</definedName>
    <definedName name="total_costs_per_ATK_2003" localSheetId="5">[15]Global!#REF!</definedName>
    <definedName name="total_costs_per_ATK_2003" localSheetId="9">[15]Global!#REF!</definedName>
    <definedName name="total_costs_per_ATK_2003" localSheetId="2">[15]Global!#REF!</definedName>
    <definedName name="total_costs_per_ATK_2003" localSheetId="23">[15]Global!#REF!</definedName>
    <definedName name="total_costs_per_ATK_2003">[15]Global!#REF!</definedName>
    <definedName name="total_costs_per_ATK_2004" localSheetId="4">[15]Global!#REF!</definedName>
    <definedName name="total_costs_per_ATK_2004" localSheetId="17">[15]Global!#REF!</definedName>
    <definedName name="total_costs_per_ATK_2004" localSheetId="5">[15]Global!#REF!</definedName>
    <definedName name="total_costs_per_ATK_2004" localSheetId="9">[15]Global!#REF!</definedName>
    <definedName name="total_costs_per_ATK_2004" localSheetId="2">[15]Global!#REF!</definedName>
    <definedName name="total_costs_per_ATK_2004" localSheetId="23">[15]Global!#REF!</definedName>
    <definedName name="total_costs_per_ATK_2004">[15]Global!#REF!</definedName>
    <definedName name="total_costs_per_ATK_2005" localSheetId="4">[15]Global!#REF!</definedName>
    <definedName name="total_costs_per_ATK_2005" localSheetId="17">[15]Global!#REF!</definedName>
    <definedName name="total_costs_per_ATK_2005" localSheetId="5">[15]Global!#REF!</definedName>
    <definedName name="total_costs_per_ATK_2005" localSheetId="9">[15]Global!#REF!</definedName>
    <definedName name="total_costs_per_ATK_2005" localSheetId="2">[15]Global!#REF!</definedName>
    <definedName name="total_costs_per_ATK_2005" localSheetId="23">[15]Global!#REF!</definedName>
    <definedName name="total_costs_per_ATK_2005">[15]Global!#REF!</definedName>
    <definedName name="total_costs_per_ATK_2006" localSheetId="4">[15]Global!#REF!</definedName>
    <definedName name="total_costs_per_ATK_2006" localSheetId="17">[15]Global!#REF!</definedName>
    <definedName name="total_costs_per_ATK_2006" localSheetId="5">[15]Global!#REF!</definedName>
    <definedName name="total_costs_per_ATK_2006" localSheetId="9">[15]Global!#REF!</definedName>
    <definedName name="total_costs_per_ATK_2006" localSheetId="2">[15]Global!#REF!</definedName>
    <definedName name="total_costs_per_ATK_2006" localSheetId="23">[15]Global!#REF!</definedName>
    <definedName name="total_costs_per_ATK_2006">[15]Global!#REF!</definedName>
    <definedName name="total_costs_per_ATK_2007" localSheetId="4">[15]Global!#REF!</definedName>
    <definedName name="total_costs_per_ATK_2007" localSheetId="17">[15]Global!#REF!</definedName>
    <definedName name="total_costs_per_ATK_2007" localSheetId="5">[15]Global!#REF!</definedName>
    <definedName name="total_costs_per_ATK_2007" localSheetId="9">[15]Global!#REF!</definedName>
    <definedName name="total_costs_per_ATK_2007" localSheetId="2">[15]Global!#REF!</definedName>
    <definedName name="total_costs_per_ATK_2007" localSheetId="23">[15]Global!#REF!</definedName>
    <definedName name="total_costs_per_ATK_2007">[15]Global!#REF!</definedName>
    <definedName name="total_costs_per_ATK_2008" localSheetId="4">[15]Global!#REF!</definedName>
    <definedName name="total_costs_per_ATK_2008" localSheetId="17">[15]Global!#REF!</definedName>
    <definedName name="total_costs_per_ATK_2008" localSheetId="5">[15]Global!#REF!</definedName>
    <definedName name="total_costs_per_ATK_2008" localSheetId="9">[15]Global!#REF!</definedName>
    <definedName name="total_costs_per_ATK_2008" localSheetId="2">[15]Global!#REF!</definedName>
    <definedName name="total_costs_per_ATK_2008" localSheetId="23">[15]Global!#REF!</definedName>
    <definedName name="total_costs_per_ATK_2008">[15]Global!#REF!</definedName>
    <definedName name="total_costs_per_ATK_2009" localSheetId="4">[15]Global!#REF!</definedName>
    <definedName name="total_costs_per_ATK_2009" localSheetId="17">[15]Global!#REF!</definedName>
    <definedName name="total_costs_per_ATK_2009" localSheetId="5">[15]Global!#REF!</definedName>
    <definedName name="total_costs_per_ATK_2009" localSheetId="9">[15]Global!#REF!</definedName>
    <definedName name="total_costs_per_ATK_2009" localSheetId="2">[15]Global!#REF!</definedName>
    <definedName name="total_costs_per_ATK_2009" localSheetId="23">[15]Global!#REF!</definedName>
    <definedName name="total_costs_per_ATK_2009">[15]Global!#REF!</definedName>
    <definedName name="total_costs_per_ATK_2010" localSheetId="4">[15]Global!#REF!</definedName>
    <definedName name="total_costs_per_ATK_2010" localSheetId="17">[15]Global!#REF!</definedName>
    <definedName name="total_costs_per_ATK_2010" localSheetId="5">[15]Global!#REF!</definedName>
    <definedName name="total_costs_per_ATK_2010" localSheetId="9">[15]Global!#REF!</definedName>
    <definedName name="total_costs_per_ATK_2010" localSheetId="2">[15]Global!#REF!</definedName>
    <definedName name="total_costs_per_ATK_2010" localSheetId="23">[15]Global!#REF!</definedName>
    <definedName name="total_costs_per_ATK_2010">[15]Global!#REF!</definedName>
    <definedName name="total_costs_per_ATK_comm" localSheetId="4">[15]Global!#REF!</definedName>
    <definedName name="total_costs_per_ATK_comm" localSheetId="17">[15]Global!#REF!</definedName>
    <definedName name="total_costs_per_ATK_comm" localSheetId="5">[15]Global!#REF!</definedName>
    <definedName name="total_costs_per_ATK_comm" localSheetId="9">[15]Global!#REF!</definedName>
    <definedName name="total_costs_per_ATK_comm" localSheetId="2">[15]Global!#REF!</definedName>
    <definedName name="total_costs_per_ATK_comm" localSheetId="23">[15]Global!#REF!</definedName>
    <definedName name="total_costs_per_ATK_comm">[15]Global!#REF!</definedName>
    <definedName name="total_costs_per_ATM_1985" localSheetId="4">[15]Global!#REF!</definedName>
    <definedName name="total_costs_per_ATM_1985" localSheetId="17">[15]Global!#REF!</definedName>
    <definedName name="total_costs_per_ATM_1985" localSheetId="5">[15]Global!#REF!</definedName>
    <definedName name="total_costs_per_ATM_1985" localSheetId="9">[15]Global!#REF!</definedName>
    <definedName name="total_costs_per_ATM_1985" localSheetId="2">[15]Global!#REF!</definedName>
    <definedName name="total_costs_per_ATM_1985" localSheetId="23">[15]Global!#REF!</definedName>
    <definedName name="total_costs_per_ATM_1985">[15]Global!#REF!</definedName>
    <definedName name="total_costs_per_ATM_1986" localSheetId="4">[15]Global!#REF!</definedName>
    <definedName name="total_costs_per_ATM_1986" localSheetId="17">[15]Global!#REF!</definedName>
    <definedName name="total_costs_per_ATM_1986" localSheetId="5">[15]Global!#REF!</definedName>
    <definedName name="total_costs_per_ATM_1986" localSheetId="9">[15]Global!#REF!</definedName>
    <definedName name="total_costs_per_ATM_1986" localSheetId="2">[15]Global!#REF!</definedName>
    <definedName name="total_costs_per_ATM_1986" localSheetId="23">[15]Global!#REF!</definedName>
    <definedName name="total_costs_per_ATM_1986">[15]Global!#REF!</definedName>
    <definedName name="total_costs_per_ATM_1987" localSheetId="4">[15]Global!#REF!</definedName>
    <definedName name="total_costs_per_ATM_1987" localSheetId="17">[15]Global!#REF!</definedName>
    <definedName name="total_costs_per_ATM_1987" localSheetId="5">[15]Global!#REF!</definedName>
    <definedName name="total_costs_per_ATM_1987" localSheetId="9">[15]Global!#REF!</definedName>
    <definedName name="total_costs_per_ATM_1987" localSheetId="2">[15]Global!#REF!</definedName>
    <definedName name="total_costs_per_ATM_1987" localSheetId="23">[15]Global!#REF!</definedName>
    <definedName name="total_costs_per_ATM_1987">[15]Global!#REF!</definedName>
    <definedName name="total_costs_per_ATM_1988" localSheetId="4">[15]Global!#REF!</definedName>
    <definedName name="total_costs_per_ATM_1988" localSheetId="17">[15]Global!#REF!</definedName>
    <definedName name="total_costs_per_ATM_1988" localSheetId="5">[15]Global!#REF!</definedName>
    <definedName name="total_costs_per_ATM_1988" localSheetId="9">[15]Global!#REF!</definedName>
    <definedName name="total_costs_per_ATM_1988" localSheetId="2">[15]Global!#REF!</definedName>
    <definedName name="total_costs_per_ATM_1988" localSheetId="23">[15]Global!#REF!</definedName>
    <definedName name="total_costs_per_ATM_1988">[15]Global!#REF!</definedName>
    <definedName name="total_costs_per_ATM_1989" localSheetId="4">[15]Global!#REF!</definedName>
    <definedName name="total_costs_per_ATM_1989" localSheetId="17">[15]Global!#REF!</definedName>
    <definedName name="total_costs_per_ATM_1989" localSheetId="5">[15]Global!#REF!</definedName>
    <definedName name="total_costs_per_ATM_1989" localSheetId="9">[15]Global!#REF!</definedName>
    <definedName name="total_costs_per_ATM_1989" localSheetId="2">[15]Global!#REF!</definedName>
    <definedName name="total_costs_per_ATM_1989" localSheetId="23">[15]Global!#REF!</definedName>
    <definedName name="total_costs_per_ATM_1989">[15]Global!#REF!</definedName>
    <definedName name="total_costs_per_ATM_1990" localSheetId="4">[15]Global!#REF!</definedName>
    <definedName name="total_costs_per_ATM_1990" localSheetId="17">[15]Global!#REF!</definedName>
    <definedName name="total_costs_per_ATM_1990" localSheetId="5">[15]Global!#REF!</definedName>
    <definedName name="total_costs_per_ATM_1990" localSheetId="9">[15]Global!#REF!</definedName>
    <definedName name="total_costs_per_ATM_1990" localSheetId="2">[15]Global!#REF!</definedName>
    <definedName name="total_costs_per_ATM_1990" localSheetId="23">[15]Global!#REF!</definedName>
    <definedName name="total_costs_per_ATM_1990">[15]Global!#REF!</definedName>
    <definedName name="total_costs_per_ATM_1991" localSheetId="4">[15]Global!#REF!</definedName>
    <definedName name="total_costs_per_ATM_1991" localSheetId="17">[15]Global!#REF!</definedName>
    <definedName name="total_costs_per_ATM_1991" localSheetId="5">[15]Global!#REF!</definedName>
    <definedName name="total_costs_per_ATM_1991" localSheetId="9">[15]Global!#REF!</definedName>
    <definedName name="total_costs_per_ATM_1991" localSheetId="2">[15]Global!#REF!</definedName>
    <definedName name="total_costs_per_ATM_1991" localSheetId="23">[15]Global!#REF!</definedName>
    <definedName name="total_costs_per_ATM_1991">[15]Global!#REF!</definedName>
    <definedName name="total_costs_per_ATM_1992" localSheetId="4">[15]Global!#REF!</definedName>
    <definedName name="total_costs_per_ATM_1992" localSheetId="17">[15]Global!#REF!</definedName>
    <definedName name="total_costs_per_ATM_1992" localSheetId="5">[15]Global!#REF!</definedName>
    <definedName name="total_costs_per_ATM_1992" localSheetId="9">[15]Global!#REF!</definedName>
    <definedName name="total_costs_per_ATM_1992" localSheetId="2">[15]Global!#REF!</definedName>
    <definedName name="total_costs_per_ATM_1992" localSheetId="23">[15]Global!#REF!</definedName>
    <definedName name="total_costs_per_ATM_1992">[15]Global!#REF!</definedName>
    <definedName name="total_costs_per_ATM_1993" localSheetId="4">[15]Global!#REF!</definedName>
    <definedName name="total_costs_per_ATM_1993" localSheetId="17">[15]Global!#REF!</definedName>
    <definedName name="total_costs_per_ATM_1993" localSheetId="5">[15]Global!#REF!</definedName>
    <definedName name="total_costs_per_ATM_1993" localSheetId="9">[15]Global!#REF!</definedName>
    <definedName name="total_costs_per_ATM_1993" localSheetId="2">[15]Global!#REF!</definedName>
    <definedName name="total_costs_per_ATM_1993" localSheetId="23">[15]Global!#REF!</definedName>
    <definedName name="total_costs_per_ATM_1993">[15]Global!#REF!</definedName>
    <definedName name="total_costs_per_ATM_1994" localSheetId="4">[15]Global!#REF!</definedName>
    <definedName name="total_costs_per_ATM_1994" localSheetId="17">[15]Global!#REF!</definedName>
    <definedName name="total_costs_per_ATM_1994" localSheetId="5">[15]Global!#REF!</definedName>
    <definedName name="total_costs_per_ATM_1994" localSheetId="9">[15]Global!#REF!</definedName>
    <definedName name="total_costs_per_ATM_1994" localSheetId="2">[15]Global!#REF!</definedName>
    <definedName name="total_costs_per_ATM_1994" localSheetId="23">[15]Global!#REF!</definedName>
    <definedName name="total_costs_per_ATM_1994">[15]Global!#REF!</definedName>
    <definedName name="total_costs_per_ATM_1995" localSheetId="4">[15]Global!#REF!</definedName>
    <definedName name="total_costs_per_ATM_1995" localSheetId="17">[15]Global!#REF!</definedName>
    <definedName name="total_costs_per_ATM_1995" localSheetId="5">[15]Global!#REF!</definedName>
    <definedName name="total_costs_per_ATM_1995" localSheetId="9">[15]Global!#REF!</definedName>
    <definedName name="total_costs_per_ATM_1995" localSheetId="2">[15]Global!#REF!</definedName>
    <definedName name="total_costs_per_ATM_1995" localSheetId="23">[15]Global!#REF!</definedName>
    <definedName name="total_costs_per_ATM_1995">[15]Global!#REF!</definedName>
    <definedName name="total_costs_per_ATM_1996" localSheetId="4">[15]Global!#REF!</definedName>
    <definedName name="total_costs_per_ATM_1996" localSheetId="17">[15]Global!#REF!</definedName>
    <definedName name="total_costs_per_ATM_1996" localSheetId="5">[15]Global!#REF!</definedName>
    <definedName name="total_costs_per_ATM_1996" localSheetId="9">[15]Global!#REF!</definedName>
    <definedName name="total_costs_per_ATM_1996" localSheetId="2">[15]Global!#REF!</definedName>
    <definedName name="total_costs_per_ATM_1996" localSheetId="23">[15]Global!#REF!</definedName>
    <definedName name="total_costs_per_ATM_1996">[15]Global!#REF!</definedName>
    <definedName name="total_costs_per_ATM_1997" localSheetId="4">[15]Global!#REF!</definedName>
    <definedName name="total_costs_per_ATM_1997" localSheetId="17">[15]Global!#REF!</definedName>
    <definedName name="total_costs_per_ATM_1997" localSheetId="5">[15]Global!#REF!</definedName>
    <definedName name="total_costs_per_ATM_1997" localSheetId="9">[15]Global!#REF!</definedName>
    <definedName name="total_costs_per_ATM_1997" localSheetId="2">[15]Global!#REF!</definedName>
    <definedName name="total_costs_per_ATM_1997" localSheetId="23">[15]Global!#REF!</definedName>
    <definedName name="total_costs_per_ATM_1997">[15]Global!#REF!</definedName>
    <definedName name="total_costs_per_ATM_1998" localSheetId="4">[15]Global!#REF!</definedName>
    <definedName name="total_costs_per_ATM_1998" localSheetId="17">[15]Global!#REF!</definedName>
    <definedName name="total_costs_per_ATM_1998" localSheetId="5">[15]Global!#REF!</definedName>
    <definedName name="total_costs_per_ATM_1998" localSheetId="9">[15]Global!#REF!</definedName>
    <definedName name="total_costs_per_ATM_1998" localSheetId="2">[15]Global!#REF!</definedName>
    <definedName name="total_costs_per_ATM_1998" localSheetId="23">[15]Global!#REF!</definedName>
    <definedName name="total_costs_per_ATM_1998">[15]Global!#REF!</definedName>
    <definedName name="total_costs_per_ATM_1999" localSheetId="4">[15]Global!#REF!</definedName>
    <definedName name="total_costs_per_ATM_1999" localSheetId="17">[15]Global!#REF!</definedName>
    <definedName name="total_costs_per_ATM_1999" localSheetId="5">[15]Global!#REF!</definedName>
    <definedName name="total_costs_per_ATM_1999" localSheetId="9">[15]Global!#REF!</definedName>
    <definedName name="total_costs_per_ATM_1999" localSheetId="2">[15]Global!#REF!</definedName>
    <definedName name="total_costs_per_ATM_1999" localSheetId="23">[15]Global!#REF!</definedName>
    <definedName name="total_costs_per_ATM_1999">[15]Global!#REF!</definedName>
    <definedName name="total_costs_per_ATM_2000" localSheetId="4">[15]Global!#REF!</definedName>
    <definedName name="total_costs_per_ATM_2000" localSheetId="17">[15]Global!#REF!</definedName>
    <definedName name="total_costs_per_ATM_2000" localSheetId="5">[15]Global!#REF!</definedName>
    <definedName name="total_costs_per_ATM_2000" localSheetId="9">[15]Global!#REF!</definedName>
    <definedName name="total_costs_per_ATM_2000" localSheetId="2">[15]Global!#REF!</definedName>
    <definedName name="total_costs_per_ATM_2000" localSheetId="23">[15]Global!#REF!</definedName>
    <definedName name="total_costs_per_ATM_2000">[15]Global!#REF!</definedName>
    <definedName name="total_costs_per_ATM_2001" localSheetId="4">[15]Global!#REF!</definedName>
    <definedName name="total_costs_per_ATM_2001" localSheetId="17">[15]Global!#REF!</definedName>
    <definedName name="total_costs_per_ATM_2001" localSheetId="5">[15]Global!#REF!</definedName>
    <definedName name="total_costs_per_ATM_2001" localSheetId="9">[15]Global!#REF!</definedName>
    <definedName name="total_costs_per_ATM_2001" localSheetId="2">[15]Global!#REF!</definedName>
    <definedName name="total_costs_per_ATM_2001" localSheetId="23">[15]Global!#REF!</definedName>
    <definedName name="total_costs_per_ATM_2001">[15]Global!#REF!</definedName>
    <definedName name="total_costs_per_ATM_2002" localSheetId="4">[15]Global!#REF!</definedName>
    <definedName name="total_costs_per_ATM_2002" localSheetId="17">[15]Global!#REF!</definedName>
    <definedName name="total_costs_per_ATM_2002" localSheetId="5">[15]Global!#REF!</definedName>
    <definedName name="total_costs_per_ATM_2002" localSheetId="9">[15]Global!#REF!</definedName>
    <definedName name="total_costs_per_ATM_2002" localSheetId="2">[15]Global!#REF!</definedName>
    <definedName name="total_costs_per_ATM_2002" localSheetId="23">[15]Global!#REF!</definedName>
    <definedName name="total_costs_per_ATM_2002">[15]Global!#REF!</definedName>
    <definedName name="total_costs_per_ATM_2003" localSheetId="4">[15]Global!#REF!</definedName>
    <definedName name="total_costs_per_ATM_2003" localSheetId="17">[15]Global!#REF!</definedName>
    <definedName name="total_costs_per_ATM_2003" localSheetId="5">[15]Global!#REF!</definedName>
    <definedName name="total_costs_per_ATM_2003" localSheetId="9">[15]Global!#REF!</definedName>
    <definedName name="total_costs_per_ATM_2003" localSheetId="2">[15]Global!#REF!</definedName>
    <definedName name="total_costs_per_ATM_2003" localSheetId="23">[15]Global!#REF!</definedName>
    <definedName name="total_costs_per_ATM_2003">[15]Global!#REF!</definedName>
    <definedName name="total_costs_per_ATM_2004" localSheetId="4">[15]Global!#REF!</definedName>
    <definedName name="total_costs_per_ATM_2004" localSheetId="17">[15]Global!#REF!</definedName>
    <definedName name="total_costs_per_ATM_2004" localSheetId="5">[15]Global!#REF!</definedName>
    <definedName name="total_costs_per_ATM_2004" localSheetId="9">[15]Global!#REF!</definedName>
    <definedName name="total_costs_per_ATM_2004" localSheetId="2">[15]Global!#REF!</definedName>
    <definedName name="total_costs_per_ATM_2004" localSheetId="23">[15]Global!#REF!</definedName>
    <definedName name="total_costs_per_ATM_2004">[15]Global!#REF!</definedName>
    <definedName name="total_costs_per_ATM_2005" localSheetId="4">[15]Global!#REF!</definedName>
    <definedName name="total_costs_per_ATM_2005" localSheetId="17">[15]Global!#REF!</definedName>
    <definedName name="total_costs_per_ATM_2005" localSheetId="5">[15]Global!#REF!</definedName>
    <definedName name="total_costs_per_ATM_2005" localSheetId="9">[15]Global!#REF!</definedName>
    <definedName name="total_costs_per_ATM_2005" localSheetId="2">[15]Global!#REF!</definedName>
    <definedName name="total_costs_per_ATM_2005" localSheetId="23">[15]Global!#REF!</definedName>
    <definedName name="total_costs_per_ATM_2005">[15]Global!#REF!</definedName>
    <definedName name="total_costs_per_ATM_2006" localSheetId="4">[15]Global!#REF!</definedName>
    <definedName name="total_costs_per_ATM_2006" localSheetId="17">[15]Global!#REF!</definedName>
    <definedName name="total_costs_per_ATM_2006" localSheetId="5">[15]Global!#REF!</definedName>
    <definedName name="total_costs_per_ATM_2006" localSheetId="9">[15]Global!#REF!</definedName>
    <definedName name="total_costs_per_ATM_2006" localSheetId="2">[15]Global!#REF!</definedName>
    <definedName name="total_costs_per_ATM_2006" localSheetId="23">[15]Global!#REF!</definedName>
    <definedName name="total_costs_per_ATM_2006">[15]Global!#REF!</definedName>
    <definedName name="total_costs_per_ATM_2007" localSheetId="4">[15]Global!#REF!</definedName>
    <definedName name="total_costs_per_ATM_2007" localSheetId="17">[15]Global!#REF!</definedName>
    <definedName name="total_costs_per_ATM_2007" localSheetId="5">[15]Global!#REF!</definedName>
    <definedName name="total_costs_per_ATM_2007" localSheetId="9">[15]Global!#REF!</definedName>
    <definedName name="total_costs_per_ATM_2007" localSheetId="2">[15]Global!#REF!</definedName>
    <definedName name="total_costs_per_ATM_2007" localSheetId="23">[15]Global!#REF!</definedName>
    <definedName name="total_costs_per_ATM_2007">[15]Global!#REF!</definedName>
    <definedName name="total_costs_per_ATM_2008" localSheetId="4">[15]Global!#REF!</definedName>
    <definedName name="total_costs_per_ATM_2008" localSheetId="17">[15]Global!#REF!</definedName>
    <definedName name="total_costs_per_ATM_2008" localSheetId="5">[15]Global!#REF!</definedName>
    <definedName name="total_costs_per_ATM_2008" localSheetId="9">[15]Global!#REF!</definedName>
    <definedName name="total_costs_per_ATM_2008" localSheetId="2">[15]Global!#REF!</definedName>
    <definedName name="total_costs_per_ATM_2008" localSheetId="23">[15]Global!#REF!</definedName>
    <definedName name="total_costs_per_ATM_2008">[15]Global!#REF!</definedName>
    <definedName name="total_costs_per_ATM_2009" localSheetId="4">[15]Global!#REF!</definedName>
    <definedName name="total_costs_per_ATM_2009" localSheetId="17">[15]Global!#REF!</definedName>
    <definedName name="total_costs_per_ATM_2009" localSheetId="5">[15]Global!#REF!</definedName>
    <definedName name="total_costs_per_ATM_2009" localSheetId="9">[15]Global!#REF!</definedName>
    <definedName name="total_costs_per_ATM_2009" localSheetId="2">[15]Global!#REF!</definedName>
    <definedName name="total_costs_per_ATM_2009" localSheetId="23">[15]Global!#REF!</definedName>
    <definedName name="total_costs_per_ATM_2009">[15]Global!#REF!</definedName>
    <definedName name="total_costs_per_ATM_2010" localSheetId="4">[15]Global!#REF!</definedName>
    <definedName name="total_costs_per_ATM_2010" localSheetId="17">[15]Global!#REF!</definedName>
    <definedName name="total_costs_per_ATM_2010" localSheetId="5">[15]Global!#REF!</definedName>
    <definedName name="total_costs_per_ATM_2010" localSheetId="9">[15]Global!#REF!</definedName>
    <definedName name="total_costs_per_ATM_2010" localSheetId="2">[15]Global!#REF!</definedName>
    <definedName name="total_costs_per_ATM_2010" localSheetId="23">[15]Global!#REF!</definedName>
    <definedName name="total_costs_per_ATM_2010">[15]Global!#REF!</definedName>
    <definedName name="total_costs_per_ATM_comm" localSheetId="4">[15]Global!#REF!</definedName>
    <definedName name="total_costs_per_ATM_comm" localSheetId="17">[15]Global!#REF!</definedName>
    <definedName name="total_costs_per_ATM_comm" localSheetId="5">[15]Global!#REF!</definedName>
    <definedName name="total_costs_per_ATM_comm" localSheetId="9">[15]Global!#REF!</definedName>
    <definedName name="total_costs_per_ATM_comm" localSheetId="2">[15]Global!#REF!</definedName>
    <definedName name="total_costs_per_ATM_comm" localSheetId="23">[15]Global!#REF!</definedName>
    <definedName name="total_costs_per_ATM_comm">[15]Global!#REF!</definedName>
    <definedName name="Total_debt">'[8]Invested capital_VDF'!$C$61:$AU$61</definedName>
    <definedName name="Total_debt_DCF">[8]DCF_VDF!$C$35:$AZ$35</definedName>
    <definedName name="Total_debt_fore">[8]Forecasts_VDF!$E$46:$W$46</definedName>
    <definedName name="Total_debt_growth_fore">[8]Forecasts_VDF!$E$58:$W$58</definedName>
    <definedName name="total_ic_breakup_1985" localSheetId="4">[15]Global!#REF!</definedName>
    <definedName name="total_ic_breakup_1985" localSheetId="17">[15]Global!#REF!</definedName>
    <definedName name="total_ic_breakup_1985" localSheetId="5">[15]Global!#REF!</definedName>
    <definedName name="total_ic_breakup_1985" localSheetId="9">[15]Global!#REF!</definedName>
    <definedName name="total_ic_breakup_1985" localSheetId="2">[15]Global!#REF!</definedName>
    <definedName name="total_ic_breakup_1985" localSheetId="23">[15]Global!#REF!</definedName>
    <definedName name="total_ic_breakup_1985">[15]Global!#REF!</definedName>
    <definedName name="total_ic_breakup_1986" localSheetId="4">[15]Global!#REF!</definedName>
    <definedName name="total_ic_breakup_1986" localSheetId="17">[15]Global!#REF!</definedName>
    <definedName name="total_ic_breakup_1986" localSheetId="5">[15]Global!#REF!</definedName>
    <definedName name="total_ic_breakup_1986" localSheetId="9">[15]Global!#REF!</definedName>
    <definedName name="total_ic_breakup_1986" localSheetId="2">[15]Global!#REF!</definedName>
    <definedName name="total_ic_breakup_1986" localSheetId="23">[15]Global!#REF!</definedName>
    <definedName name="total_ic_breakup_1986">[15]Global!#REF!</definedName>
    <definedName name="total_ic_breakup_1987" localSheetId="4">[15]Global!#REF!</definedName>
    <definedName name="total_ic_breakup_1987" localSheetId="17">[15]Global!#REF!</definedName>
    <definedName name="total_ic_breakup_1987" localSheetId="5">[15]Global!#REF!</definedName>
    <definedName name="total_ic_breakup_1987" localSheetId="9">[15]Global!#REF!</definedName>
    <definedName name="total_ic_breakup_1987" localSheetId="2">[15]Global!#REF!</definedName>
    <definedName name="total_ic_breakup_1987" localSheetId="23">[15]Global!#REF!</definedName>
    <definedName name="total_ic_breakup_1987">[15]Global!#REF!</definedName>
    <definedName name="total_ic_breakup_1988" localSheetId="4">[15]Global!#REF!</definedName>
    <definedName name="total_ic_breakup_1988" localSheetId="17">[15]Global!#REF!</definedName>
    <definedName name="total_ic_breakup_1988" localSheetId="5">[15]Global!#REF!</definedName>
    <definedName name="total_ic_breakup_1988" localSheetId="9">[15]Global!#REF!</definedName>
    <definedName name="total_ic_breakup_1988" localSheetId="2">[15]Global!#REF!</definedName>
    <definedName name="total_ic_breakup_1988" localSheetId="23">[15]Global!#REF!</definedName>
    <definedName name="total_ic_breakup_1988">[15]Global!#REF!</definedName>
    <definedName name="total_ic_breakup_1989" localSheetId="4">[15]Global!#REF!</definedName>
    <definedName name="total_ic_breakup_1989" localSheetId="17">[15]Global!#REF!</definedName>
    <definedName name="total_ic_breakup_1989" localSheetId="5">[15]Global!#REF!</definedName>
    <definedName name="total_ic_breakup_1989" localSheetId="9">[15]Global!#REF!</definedName>
    <definedName name="total_ic_breakup_1989" localSheetId="2">[15]Global!#REF!</definedName>
    <definedName name="total_ic_breakup_1989" localSheetId="23">[15]Global!#REF!</definedName>
    <definedName name="total_ic_breakup_1989">[15]Global!#REF!</definedName>
    <definedName name="total_ic_breakup_1990" localSheetId="4">[15]Global!#REF!</definedName>
    <definedName name="total_ic_breakup_1990" localSheetId="17">[15]Global!#REF!</definedName>
    <definedName name="total_ic_breakup_1990" localSheetId="5">[15]Global!#REF!</definedName>
    <definedName name="total_ic_breakup_1990" localSheetId="9">[15]Global!#REF!</definedName>
    <definedName name="total_ic_breakup_1990" localSheetId="2">[15]Global!#REF!</definedName>
    <definedName name="total_ic_breakup_1990" localSheetId="23">[15]Global!#REF!</definedName>
    <definedName name="total_ic_breakup_1990">[15]Global!#REF!</definedName>
    <definedName name="total_ic_breakup_1991" localSheetId="4">[15]Global!#REF!</definedName>
    <definedName name="total_ic_breakup_1991" localSheetId="17">[15]Global!#REF!</definedName>
    <definedName name="total_ic_breakup_1991" localSheetId="5">[15]Global!#REF!</definedName>
    <definedName name="total_ic_breakup_1991" localSheetId="9">[15]Global!#REF!</definedName>
    <definedName name="total_ic_breakup_1991" localSheetId="2">[15]Global!#REF!</definedName>
    <definedName name="total_ic_breakup_1991" localSheetId="23">[15]Global!#REF!</definedName>
    <definedName name="total_ic_breakup_1991">[15]Global!#REF!</definedName>
    <definedName name="total_ic_breakup_1992" localSheetId="4">[15]Global!#REF!</definedName>
    <definedName name="total_ic_breakup_1992" localSheetId="17">[15]Global!#REF!</definedName>
    <definedName name="total_ic_breakup_1992" localSheetId="5">[15]Global!#REF!</definedName>
    <definedName name="total_ic_breakup_1992" localSheetId="9">[15]Global!#REF!</definedName>
    <definedName name="total_ic_breakup_1992" localSheetId="2">[15]Global!#REF!</definedName>
    <definedName name="total_ic_breakup_1992" localSheetId="23">[15]Global!#REF!</definedName>
    <definedName name="total_ic_breakup_1992">[15]Global!#REF!</definedName>
    <definedName name="total_ic_breakup_1993" localSheetId="4">[15]Global!#REF!</definedName>
    <definedName name="total_ic_breakup_1993" localSheetId="17">[15]Global!#REF!</definedName>
    <definedName name="total_ic_breakup_1993" localSheetId="5">[15]Global!#REF!</definedName>
    <definedName name="total_ic_breakup_1993" localSheetId="9">[15]Global!#REF!</definedName>
    <definedName name="total_ic_breakup_1993" localSheetId="2">[15]Global!#REF!</definedName>
    <definedName name="total_ic_breakup_1993" localSheetId="23">[15]Global!#REF!</definedName>
    <definedName name="total_ic_breakup_1993">[15]Global!#REF!</definedName>
    <definedName name="total_ic_breakup_1994" localSheetId="4">[15]Global!#REF!</definedName>
    <definedName name="total_ic_breakup_1994" localSheetId="17">[15]Global!#REF!</definedName>
    <definedName name="total_ic_breakup_1994" localSheetId="5">[15]Global!#REF!</definedName>
    <definedName name="total_ic_breakup_1994" localSheetId="9">[15]Global!#REF!</definedName>
    <definedName name="total_ic_breakup_1994" localSheetId="2">[15]Global!#REF!</definedName>
    <definedName name="total_ic_breakup_1994" localSheetId="23">[15]Global!#REF!</definedName>
    <definedName name="total_ic_breakup_1994">[15]Global!#REF!</definedName>
    <definedName name="total_ic_breakup_1995" localSheetId="4">[15]Global!#REF!</definedName>
    <definedName name="total_ic_breakup_1995" localSheetId="17">[15]Global!#REF!</definedName>
    <definedName name="total_ic_breakup_1995" localSheetId="5">[15]Global!#REF!</definedName>
    <definedName name="total_ic_breakup_1995" localSheetId="9">[15]Global!#REF!</definedName>
    <definedName name="total_ic_breakup_1995" localSheetId="2">[15]Global!#REF!</definedName>
    <definedName name="total_ic_breakup_1995" localSheetId="23">[15]Global!#REF!</definedName>
    <definedName name="total_ic_breakup_1995">[15]Global!#REF!</definedName>
    <definedName name="total_ic_breakup_1996" localSheetId="4">[15]Global!#REF!</definedName>
    <definedName name="total_ic_breakup_1996" localSheetId="17">[15]Global!#REF!</definedName>
    <definedName name="total_ic_breakup_1996" localSheetId="5">[15]Global!#REF!</definedName>
    <definedName name="total_ic_breakup_1996" localSheetId="9">[15]Global!#REF!</definedName>
    <definedName name="total_ic_breakup_1996" localSheetId="2">[15]Global!#REF!</definedName>
    <definedName name="total_ic_breakup_1996" localSheetId="23">[15]Global!#REF!</definedName>
    <definedName name="total_ic_breakup_1996">[15]Global!#REF!</definedName>
    <definedName name="total_ic_breakup_1997" localSheetId="4">[15]Global!#REF!</definedName>
    <definedName name="total_ic_breakup_1997" localSheetId="17">[15]Global!#REF!</definedName>
    <definedName name="total_ic_breakup_1997" localSheetId="5">[15]Global!#REF!</definedName>
    <definedName name="total_ic_breakup_1997" localSheetId="9">[15]Global!#REF!</definedName>
    <definedName name="total_ic_breakup_1997" localSheetId="2">[15]Global!#REF!</definedName>
    <definedName name="total_ic_breakup_1997" localSheetId="23">[15]Global!#REF!</definedName>
    <definedName name="total_ic_breakup_1997">[15]Global!#REF!</definedName>
    <definedName name="total_ic_breakup_1998" localSheetId="4">[15]Global!#REF!</definedName>
    <definedName name="total_ic_breakup_1998" localSheetId="17">[15]Global!#REF!</definedName>
    <definedName name="total_ic_breakup_1998" localSheetId="5">[15]Global!#REF!</definedName>
    <definedName name="total_ic_breakup_1998" localSheetId="9">[15]Global!#REF!</definedName>
    <definedName name="total_ic_breakup_1998" localSheetId="2">[15]Global!#REF!</definedName>
    <definedName name="total_ic_breakup_1998" localSheetId="23">[15]Global!#REF!</definedName>
    <definedName name="total_ic_breakup_1998">[15]Global!#REF!</definedName>
    <definedName name="total_ic_breakup_1999" localSheetId="4">[15]Global!#REF!</definedName>
    <definedName name="total_ic_breakup_1999" localSheetId="17">[15]Global!#REF!</definedName>
    <definedName name="total_ic_breakup_1999" localSheetId="5">[15]Global!#REF!</definedName>
    <definedName name="total_ic_breakup_1999" localSheetId="9">[15]Global!#REF!</definedName>
    <definedName name="total_ic_breakup_1999" localSheetId="2">[15]Global!#REF!</definedName>
    <definedName name="total_ic_breakup_1999" localSheetId="23">[15]Global!#REF!</definedName>
    <definedName name="total_ic_breakup_1999">[15]Global!#REF!</definedName>
    <definedName name="total_ic_breakup_2000" localSheetId="4">[15]Global!#REF!</definedName>
    <definedName name="total_ic_breakup_2000" localSheetId="17">[15]Global!#REF!</definedName>
    <definedName name="total_ic_breakup_2000" localSheetId="5">[15]Global!#REF!</definedName>
    <definedName name="total_ic_breakup_2000" localSheetId="9">[15]Global!#REF!</definedName>
    <definedName name="total_ic_breakup_2000" localSheetId="2">[15]Global!#REF!</definedName>
    <definedName name="total_ic_breakup_2000" localSheetId="23">[15]Global!#REF!</definedName>
    <definedName name="total_ic_breakup_2000">[15]Global!#REF!</definedName>
    <definedName name="total_ic_breakup_2001" localSheetId="4">[15]Global!#REF!</definedName>
    <definedName name="total_ic_breakup_2001" localSheetId="17">[15]Global!#REF!</definedName>
    <definedName name="total_ic_breakup_2001" localSheetId="5">[15]Global!#REF!</definedName>
    <definedName name="total_ic_breakup_2001" localSheetId="9">[15]Global!#REF!</definedName>
    <definedName name="total_ic_breakup_2001" localSheetId="2">[15]Global!#REF!</definedName>
    <definedName name="total_ic_breakup_2001" localSheetId="23">[15]Global!#REF!</definedName>
    <definedName name="total_ic_breakup_2001">[15]Global!#REF!</definedName>
    <definedName name="total_ic_breakup_2002" localSheetId="4">[15]Global!#REF!</definedName>
    <definedName name="total_ic_breakup_2002" localSheetId="17">[15]Global!#REF!</definedName>
    <definedName name="total_ic_breakup_2002" localSheetId="5">[15]Global!#REF!</definedName>
    <definedName name="total_ic_breakup_2002" localSheetId="9">[15]Global!#REF!</definedName>
    <definedName name="total_ic_breakup_2002" localSheetId="2">[15]Global!#REF!</definedName>
    <definedName name="total_ic_breakup_2002" localSheetId="23">[15]Global!#REF!</definedName>
    <definedName name="total_ic_breakup_2002">[15]Global!#REF!</definedName>
    <definedName name="total_ic_breakup_2003" localSheetId="4">[15]Global!#REF!</definedName>
    <definedName name="total_ic_breakup_2003" localSheetId="17">[15]Global!#REF!</definedName>
    <definedName name="total_ic_breakup_2003" localSheetId="5">[15]Global!#REF!</definedName>
    <definedName name="total_ic_breakup_2003" localSheetId="9">[15]Global!#REF!</definedName>
    <definedName name="total_ic_breakup_2003" localSheetId="2">[15]Global!#REF!</definedName>
    <definedName name="total_ic_breakup_2003" localSheetId="23">[15]Global!#REF!</definedName>
    <definedName name="total_ic_breakup_2003">[15]Global!#REF!</definedName>
    <definedName name="total_ic_breakup_2004" localSheetId="4">[15]Global!#REF!</definedName>
    <definedName name="total_ic_breakup_2004" localSheetId="17">[15]Global!#REF!</definedName>
    <definedName name="total_ic_breakup_2004" localSheetId="5">[15]Global!#REF!</definedName>
    <definedName name="total_ic_breakup_2004" localSheetId="9">[15]Global!#REF!</definedName>
    <definedName name="total_ic_breakup_2004" localSheetId="2">[15]Global!#REF!</definedName>
    <definedName name="total_ic_breakup_2004" localSheetId="23">[15]Global!#REF!</definedName>
    <definedName name="total_ic_breakup_2004">[15]Global!#REF!</definedName>
    <definedName name="total_ic_breakup_2005" localSheetId="4">[15]Global!#REF!</definedName>
    <definedName name="total_ic_breakup_2005" localSheetId="17">[15]Global!#REF!</definedName>
    <definedName name="total_ic_breakup_2005" localSheetId="5">[15]Global!#REF!</definedName>
    <definedName name="total_ic_breakup_2005" localSheetId="9">[15]Global!#REF!</definedName>
    <definedName name="total_ic_breakup_2005" localSheetId="2">[15]Global!#REF!</definedName>
    <definedName name="total_ic_breakup_2005" localSheetId="23">[15]Global!#REF!</definedName>
    <definedName name="total_ic_breakup_2005">[15]Global!#REF!</definedName>
    <definedName name="total_ic_breakup_2006" localSheetId="4">[15]Global!#REF!</definedName>
    <definedName name="total_ic_breakup_2006" localSheetId="17">[15]Global!#REF!</definedName>
    <definedName name="total_ic_breakup_2006" localSheetId="5">[15]Global!#REF!</definedName>
    <definedName name="total_ic_breakup_2006" localSheetId="9">[15]Global!#REF!</definedName>
    <definedName name="total_ic_breakup_2006" localSheetId="2">[15]Global!#REF!</definedName>
    <definedName name="total_ic_breakup_2006" localSheetId="23">[15]Global!#REF!</definedName>
    <definedName name="total_ic_breakup_2006">[15]Global!#REF!</definedName>
    <definedName name="total_ic_breakup_2007" localSheetId="4">[15]Global!#REF!</definedName>
    <definedName name="total_ic_breakup_2007" localSheetId="17">[15]Global!#REF!</definedName>
    <definedName name="total_ic_breakup_2007" localSheetId="5">[15]Global!#REF!</definedName>
    <definedName name="total_ic_breakup_2007" localSheetId="9">[15]Global!#REF!</definedName>
    <definedName name="total_ic_breakup_2007" localSheetId="2">[15]Global!#REF!</definedName>
    <definedName name="total_ic_breakup_2007" localSheetId="23">[15]Global!#REF!</definedName>
    <definedName name="total_ic_breakup_2007">[15]Global!#REF!</definedName>
    <definedName name="total_ic_breakup_2008" localSheetId="4">[15]Global!#REF!</definedName>
    <definedName name="total_ic_breakup_2008" localSheetId="17">[15]Global!#REF!</definedName>
    <definedName name="total_ic_breakup_2008" localSheetId="5">[15]Global!#REF!</definedName>
    <definedName name="total_ic_breakup_2008" localSheetId="9">[15]Global!#REF!</definedName>
    <definedName name="total_ic_breakup_2008" localSheetId="2">[15]Global!#REF!</definedName>
    <definedName name="total_ic_breakup_2008" localSheetId="23">[15]Global!#REF!</definedName>
    <definedName name="total_ic_breakup_2008">[15]Global!#REF!</definedName>
    <definedName name="total_ic_breakup_2009" localSheetId="4">[15]Global!#REF!</definedName>
    <definedName name="total_ic_breakup_2009" localSheetId="17">[15]Global!#REF!</definedName>
    <definedName name="total_ic_breakup_2009" localSheetId="5">[15]Global!#REF!</definedName>
    <definedName name="total_ic_breakup_2009" localSheetId="9">[15]Global!#REF!</definedName>
    <definedName name="total_ic_breakup_2009" localSheetId="2">[15]Global!#REF!</definedName>
    <definedName name="total_ic_breakup_2009" localSheetId="23">[15]Global!#REF!</definedName>
    <definedName name="total_ic_breakup_2009">[15]Global!#REF!</definedName>
    <definedName name="total_ic_breakup_2010" localSheetId="4">[15]Global!#REF!</definedName>
    <definedName name="total_ic_breakup_2010" localSheetId="17">[15]Global!#REF!</definedName>
    <definedName name="total_ic_breakup_2010" localSheetId="5">[15]Global!#REF!</definedName>
    <definedName name="total_ic_breakup_2010" localSheetId="9">[15]Global!#REF!</definedName>
    <definedName name="total_ic_breakup_2010" localSheetId="2">[15]Global!#REF!</definedName>
    <definedName name="total_ic_breakup_2010" localSheetId="23">[15]Global!#REF!</definedName>
    <definedName name="total_ic_breakup_2010">[15]Global!#REF!</definedName>
    <definedName name="total_ic_breakup_comm" localSheetId="4">[15]Global!#REF!</definedName>
    <definedName name="total_ic_breakup_comm" localSheetId="17">[15]Global!#REF!</definedName>
    <definedName name="total_ic_breakup_comm" localSheetId="5">[15]Global!#REF!</definedName>
    <definedName name="total_ic_breakup_comm" localSheetId="9">[15]Global!#REF!</definedName>
    <definedName name="total_ic_breakup_comm" localSheetId="2">[15]Global!#REF!</definedName>
    <definedName name="total_ic_breakup_comm" localSheetId="23">[15]Global!#REF!</definedName>
    <definedName name="total_ic_breakup_comm">[15]Global!#REF!</definedName>
    <definedName name="total_ic_replacement_1985" localSheetId="4">[15]Global!#REF!</definedName>
    <definedName name="total_ic_replacement_1985" localSheetId="17">[15]Global!#REF!</definedName>
    <definedName name="total_ic_replacement_1985" localSheetId="5">[15]Global!#REF!</definedName>
    <definedName name="total_ic_replacement_1985" localSheetId="9">[15]Global!#REF!</definedName>
    <definedName name="total_ic_replacement_1985" localSheetId="2">[15]Global!#REF!</definedName>
    <definedName name="total_ic_replacement_1985" localSheetId="23">[15]Global!#REF!</definedName>
    <definedName name="total_ic_replacement_1985">[15]Global!#REF!</definedName>
    <definedName name="total_ic_replacement_1986" localSheetId="4">[15]Global!#REF!</definedName>
    <definedName name="total_ic_replacement_1986" localSheetId="17">[15]Global!#REF!</definedName>
    <definedName name="total_ic_replacement_1986" localSheetId="5">[15]Global!#REF!</definedName>
    <definedName name="total_ic_replacement_1986" localSheetId="9">[15]Global!#REF!</definedName>
    <definedName name="total_ic_replacement_1986" localSheetId="2">[15]Global!#REF!</definedName>
    <definedName name="total_ic_replacement_1986" localSheetId="23">[15]Global!#REF!</definedName>
    <definedName name="total_ic_replacement_1986">[15]Global!#REF!</definedName>
    <definedName name="total_ic_replacement_1987" localSheetId="4">[15]Global!#REF!</definedName>
    <definedName name="total_ic_replacement_1987" localSheetId="17">[15]Global!#REF!</definedName>
    <definedName name="total_ic_replacement_1987" localSheetId="5">[15]Global!#REF!</definedName>
    <definedName name="total_ic_replacement_1987" localSheetId="9">[15]Global!#REF!</definedName>
    <definedName name="total_ic_replacement_1987" localSheetId="2">[15]Global!#REF!</definedName>
    <definedName name="total_ic_replacement_1987" localSheetId="23">[15]Global!#REF!</definedName>
    <definedName name="total_ic_replacement_1987">[15]Global!#REF!</definedName>
    <definedName name="total_ic_replacement_1988" localSheetId="4">[15]Global!#REF!</definedName>
    <definedName name="total_ic_replacement_1988" localSheetId="17">[15]Global!#REF!</definedName>
    <definedName name="total_ic_replacement_1988" localSheetId="5">[15]Global!#REF!</definedName>
    <definedName name="total_ic_replacement_1988" localSheetId="9">[15]Global!#REF!</definedName>
    <definedName name="total_ic_replacement_1988" localSheetId="2">[15]Global!#REF!</definedName>
    <definedName name="total_ic_replacement_1988" localSheetId="23">[15]Global!#REF!</definedName>
    <definedName name="total_ic_replacement_1988">[15]Global!#REF!</definedName>
    <definedName name="total_ic_replacement_1989" localSheetId="4">[15]Global!#REF!</definedName>
    <definedName name="total_ic_replacement_1989" localSheetId="17">[15]Global!#REF!</definedName>
    <definedName name="total_ic_replacement_1989" localSheetId="5">[15]Global!#REF!</definedName>
    <definedName name="total_ic_replacement_1989" localSheetId="9">[15]Global!#REF!</definedName>
    <definedName name="total_ic_replacement_1989" localSheetId="2">[15]Global!#REF!</definedName>
    <definedName name="total_ic_replacement_1989" localSheetId="23">[15]Global!#REF!</definedName>
    <definedName name="total_ic_replacement_1989">[15]Global!#REF!</definedName>
    <definedName name="total_ic_replacement_1990" localSheetId="4">[15]Global!#REF!</definedName>
    <definedName name="total_ic_replacement_1990" localSheetId="17">[15]Global!#REF!</definedName>
    <definedName name="total_ic_replacement_1990" localSheetId="5">[15]Global!#REF!</definedName>
    <definedName name="total_ic_replacement_1990" localSheetId="9">[15]Global!#REF!</definedName>
    <definedName name="total_ic_replacement_1990" localSheetId="2">[15]Global!#REF!</definedName>
    <definedName name="total_ic_replacement_1990" localSheetId="23">[15]Global!#REF!</definedName>
    <definedName name="total_ic_replacement_1990">[15]Global!#REF!</definedName>
    <definedName name="total_ic_replacement_1991" localSheetId="4">[15]Global!#REF!</definedName>
    <definedName name="total_ic_replacement_1991" localSheetId="17">[15]Global!#REF!</definedName>
    <definedName name="total_ic_replacement_1991" localSheetId="5">[15]Global!#REF!</definedName>
    <definedName name="total_ic_replacement_1991" localSheetId="9">[15]Global!#REF!</definedName>
    <definedName name="total_ic_replacement_1991" localSheetId="2">[15]Global!#REF!</definedName>
    <definedName name="total_ic_replacement_1991" localSheetId="23">[15]Global!#REF!</definedName>
    <definedName name="total_ic_replacement_1991">[15]Global!#REF!</definedName>
    <definedName name="total_ic_replacement_1992" localSheetId="4">[15]Global!#REF!</definedName>
    <definedName name="total_ic_replacement_1992" localSheetId="17">[15]Global!#REF!</definedName>
    <definedName name="total_ic_replacement_1992" localSheetId="5">[15]Global!#REF!</definedName>
    <definedName name="total_ic_replacement_1992" localSheetId="9">[15]Global!#REF!</definedName>
    <definedName name="total_ic_replacement_1992" localSheetId="2">[15]Global!#REF!</definedName>
    <definedName name="total_ic_replacement_1992" localSheetId="23">[15]Global!#REF!</definedName>
    <definedName name="total_ic_replacement_1992">[15]Global!#REF!</definedName>
    <definedName name="total_ic_replacement_1993" localSheetId="4">[15]Global!#REF!</definedName>
    <definedName name="total_ic_replacement_1993" localSheetId="17">[15]Global!#REF!</definedName>
    <definedName name="total_ic_replacement_1993" localSheetId="5">[15]Global!#REF!</definedName>
    <definedName name="total_ic_replacement_1993" localSheetId="9">[15]Global!#REF!</definedName>
    <definedName name="total_ic_replacement_1993" localSheetId="2">[15]Global!#REF!</definedName>
    <definedName name="total_ic_replacement_1993" localSheetId="23">[15]Global!#REF!</definedName>
    <definedName name="total_ic_replacement_1993">[15]Global!#REF!</definedName>
    <definedName name="total_ic_replacement_1994" localSheetId="4">[15]Global!#REF!</definedName>
    <definedName name="total_ic_replacement_1994" localSheetId="17">[15]Global!#REF!</definedName>
    <definedName name="total_ic_replacement_1994" localSheetId="5">[15]Global!#REF!</definedName>
    <definedName name="total_ic_replacement_1994" localSheetId="9">[15]Global!#REF!</definedName>
    <definedName name="total_ic_replacement_1994" localSheetId="2">[15]Global!#REF!</definedName>
    <definedName name="total_ic_replacement_1994" localSheetId="23">[15]Global!#REF!</definedName>
    <definedName name="total_ic_replacement_1994">[15]Global!#REF!</definedName>
    <definedName name="total_ic_replacement_1995" localSheetId="4">[15]Global!#REF!</definedName>
    <definedName name="total_ic_replacement_1995" localSheetId="17">[15]Global!#REF!</definedName>
    <definedName name="total_ic_replacement_1995" localSheetId="5">[15]Global!#REF!</definedName>
    <definedName name="total_ic_replacement_1995" localSheetId="9">[15]Global!#REF!</definedName>
    <definedName name="total_ic_replacement_1995" localSheetId="2">[15]Global!#REF!</definedName>
    <definedName name="total_ic_replacement_1995" localSheetId="23">[15]Global!#REF!</definedName>
    <definedName name="total_ic_replacement_1995">[15]Global!#REF!</definedName>
    <definedName name="total_ic_replacement_1996" localSheetId="4">[15]Global!#REF!</definedName>
    <definedName name="total_ic_replacement_1996" localSheetId="17">[15]Global!#REF!</definedName>
    <definedName name="total_ic_replacement_1996" localSheetId="5">[15]Global!#REF!</definedName>
    <definedName name="total_ic_replacement_1996" localSheetId="9">[15]Global!#REF!</definedName>
    <definedName name="total_ic_replacement_1996" localSheetId="2">[15]Global!#REF!</definedName>
    <definedName name="total_ic_replacement_1996" localSheetId="23">[15]Global!#REF!</definedName>
    <definedName name="total_ic_replacement_1996">[15]Global!#REF!</definedName>
    <definedName name="total_ic_replacement_1997" localSheetId="4">[15]Global!#REF!</definedName>
    <definedName name="total_ic_replacement_1997" localSheetId="17">[15]Global!#REF!</definedName>
    <definedName name="total_ic_replacement_1997" localSheetId="5">[15]Global!#REF!</definedName>
    <definedName name="total_ic_replacement_1997" localSheetId="9">[15]Global!#REF!</definedName>
    <definedName name="total_ic_replacement_1997" localSheetId="2">[15]Global!#REF!</definedName>
    <definedName name="total_ic_replacement_1997" localSheetId="23">[15]Global!#REF!</definedName>
    <definedName name="total_ic_replacement_1997">[15]Global!#REF!</definedName>
    <definedName name="total_ic_replacement_1998" localSheetId="4">[15]Global!#REF!</definedName>
    <definedName name="total_ic_replacement_1998" localSheetId="17">[15]Global!#REF!</definedName>
    <definedName name="total_ic_replacement_1998" localSheetId="5">[15]Global!#REF!</definedName>
    <definedName name="total_ic_replacement_1998" localSheetId="9">[15]Global!#REF!</definedName>
    <definedName name="total_ic_replacement_1998" localSheetId="2">[15]Global!#REF!</definedName>
    <definedName name="total_ic_replacement_1998" localSheetId="23">[15]Global!#REF!</definedName>
    <definedName name="total_ic_replacement_1998">[15]Global!#REF!</definedName>
    <definedName name="total_ic_replacement_1999" localSheetId="4">[15]Global!#REF!</definedName>
    <definedName name="total_ic_replacement_1999" localSheetId="17">[15]Global!#REF!</definedName>
    <definedName name="total_ic_replacement_1999" localSheetId="5">[15]Global!#REF!</definedName>
    <definedName name="total_ic_replacement_1999" localSheetId="9">[15]Global!#REF!</definedName>
    <definedName name="total_ic_replacement_1999" localSheetId="2">[15]Global!#REF!</definedName>
    <definedName name="total_ic_replacement_1999" localSheetId="23">[15]Global!#REF!</definedName>
    <definedName name="total_ic_replacement_1999">[15]Global!#REF!</definedName>
    <definedName name="total_ic_replacement_2000" localSheetId="4">[15]Global!#REF!</definedName>
    <definedName name="total_ic_replacement_2000" localSheetId="17">[15]Global!#REF!</definedName>
    <definedName name="total_ic_replacement_2000" localSheetId="5">[15]Global!#REF!</definedName>
    <definedName name="total_ic_replacement_2000" localSheetId="9">[15]Global!#REF!</definedName>
    <definedName name="total_ic_replacement_2000" localSheetId="2">[15]Global!#REF!</definedName>
    <definedName name="total_ic_replacement_2000" localSheetId="23">[15]Global!#REF!</definedName>
    <definedName name="total_ic_replacement_2000">[15]Global!#REF!</definedName>
    <definedName name="total_ic_replacement_2001" localSheetId="4">[15]Global!#REF!</definedName>
    <definedName name="total_ic_replacement_2001" localSheetId="17">[15]Global!#REF!</definedName>
    <definedName name="total_ic_replacement_2001" localSheetId="5">[15]Global!#REF!</definedName>
    <definedName name="total_ic_replacement_2001" localSheetId="9">[15]Global!#REF!</definedName>
    <definedName name="total_ic_replacement_2001" localSheetId="2">[15]Global!#REF!</definedName>
    <definedName name="total_ic_replacement_2001" localSheetId="23">[15]Global!#REF!</definedName>
    <definedName name="total_ic_replacement_2001">[15]Global!#REF!</definedName>
    <definedName name="total_ic_replacement_2002" localSheetId="4">[15]Global!#REF!</definedName>
    <definedName name="total_ic_replacement_2002" localSheetId="17">[15]Global!#REF!</definedName>
    <definedName name="total_ic_replacement_2002" localSheetId="5">[15]Global!#REF!</definedName>
    <definedName name="total_ic_replacement_2002" localSheetId="9">[15]Global!#REF!</definedName>
    <definedName name="total_ic_replacement_2002" localSheetId="2">[15]Global!#REF!</definedName>
    <definedName name="total_ic_replacement_2002" localSheetId="23">[15]Global!#REF!</definedName>
    <definedName name="total_ic_replacement_2002">[15]Global!#REF!</definedName>
    <definedName name="total_ic_replacement_2003" localSheetId="4">[15]Global!#REF!</definedName>
    <definedName name="total_ic_replacement_2003" localSheetId="17">[15]Global!#REF!</definedName>
    <definedName name="total_ic_replacement_2003" localSheetId="5">[15]Global!#REF!</definedName>
    <definedName name="total_ic_replacement_2003" localSheetId="9">[15]Global!#REF!</definedName>
    <definedName name="total_ic_replacement_2003" localSheetId="2">[15]Global!#REF!</definedName>
    <definedName name="total_ic_replacement_2003" localSheetId="23">[15]Global!#REF!</definedName>
    <definedName name="total_ic_replacement_2003">[15]Global!#REF!</definedName>
    <definedName name="total_ic_replacement_2004" localSheetId="4">[15]Global!#REF!</definedName>
    <definedName name="total_ic_replacement_2004" localSheetId="17">[15]Global!#REF!</definedName>
    <definedName name="total_ic_replacement_2004" localSheetId="5">[15]Global!#REF!</definedName>
    <definedName name="total_ic_replacement_2004" localSheetId="9">[15]Global!#REF!</definedName>
    <definedName name="total_ic_replacement_2004" localSheetId="2">[15]Global!#REF!</definedName>
    <definedName name="total_ic_replacement_2004" localSheetId="23">[15]Global!#REF!</definedName>
    <definedName name="total_ic_replacement_2004">[15]Global!#REF!</definedName>
    <definedName name="total_ic_replacement_2005" localSheetId="4">[15]Global!#REF!</definedName>
    <definedName name="total_ic_replacement_2005" localSheetId="17">[15]Global!#REF!</definedName>
    <definedName name="total_ic_replacement_2005" localSheetId="5">[15]Global!#REF!</definedName>
    <definedName name="total_ic_replacement_2005" localSheetId="9">[15]Global!#REF!</definedName>
    <definedName name="total_ic_replacement_2005" localSheetId="2">[15]Global!#REF!</definedName>
    <definedName name="total_ic_replacement_2005" localSheetId="23">[15]Global!#REF!</definedName>
    <definedName name="total_ic_replacement_2005">[15]Global!#REF!</definedName>
    <definedName name="total_ic_replacement_2006" localSheetId="4">[15]Global!#REF!</definedName>
    <definedName name="total_ic_replacement_2006" localSheetId="17">[15]Global!#REF!</definedName>
    <definedName name="total_ic_replacement_2006" localSheetId="5">[15]Global!#REF!</definedName>
    <definedName name="total_ic_replacement_2006" localSheetId="9">[15]Global!#REF!</definedName>
    <definedName name="total_ic_replacement_2006" localSheetId="2">[15]Global!#REF!</definedName>
    <definedName name="total_ic_replacement_2006" localSheetId="23">[15]Global!#REF!</definedName>
    <definedName name="total_ic_replacement_2006">[15]Global!#REF!</definedName>
    <definedName name="total_ic_replacement_2007" localSheetId="4">[15]Global!#REF!</definedName>
    <definedName name="total_ic_replacement_2007" localSheetId="17">[15]Global!#REF!</definedName>
    <definedName name="total_ic_replacement_2007" localSheetId="5">[15]Global!#REF!</definedName>
    <definedName name="total_ic_replacement_2007" localSheetId="9">[15]Global!#REF!</definedName>
    <definedName name="total_ic_replacement_2007" localSheetId="2">[15]Global!#REF!</definedName>
    <definedName name="total_ic_replacement_2007" localSheetId="23">[15]Global!#REF!</definedName>
    <definedName name="total_ic_replacement_2007">[15]Global!#REF!</definedName>
    <definedName name="total_ic_replacement_2008" localSheetId="4">[15]Global!#REF!</definedName>
    <definedName name="total_ic_replacement_2008" localSheetId="17">[15]Global!#REF!</definedName>
    <definedName name="total_ic_replacement_2008" localSheetId="5">[15]Global!#REF!</definedName>
    <definedName name="total_ic_replacement_2008" localSheetId="9">[15]Global!#REF!</definedName>
    <definedName name="total_ic_replacement_2008" localSheetId="2">[15]Global!#REF!</definedName>
    <definedName name="total_ic_replacement_2008" localSheetId="23">[15]Global!#REF!</definedName>
    <definedName name="total_ic_replacement_2008">[15]Global!#REF!</definedName>
    <definedName name="total_ic_replacement_2009" localSheetId="4">[15]Global!#REF!</definedName>
    <definedName name="total_ic_replacement_2009" localSheetId="17">[15]Global!#REF!</definedName>
    <definedName name="total_ic_replacement_2009" localSheetId="5">[15]Global!#REF!</definedName>
    <definedName name="total_ic_replacement_2009" localSheetId="9">[15]Global!#REF!</definedName>
    <definedName name="total_ic_replacement_2009" localSheetId="2">[15]Global!#REF!</definedName>
    <definedName name="total_ic_replacement_2009" localSheetId="23">[15]Global!#REF!</definedName>
    <definedName name="total_ic_replacement_2009">[15]Global!#REF!</definedName>
    <definedName name="total_ic_replacement_2010" localSheetId="4">[15]Global!#REF!</definedName>
    <definedName name="total_ic_replacement_2010" localSheetId="17">[15]Global!#REF!</definedName>
    <definedName name="total_ic_replacement_2010" localSheetId="5">[15]Global!#REF!</definedName>
    <definedName name="total_ic_replacement_2010" localSheetId="9">[15]Global!#REF!</definedName>
    <definedName name="total_ic_replacement_2010" localSheetId="2">[15]Global!#REF!</definedName>
    <definedName name="total_ic_replacement_2010" localSheetId="23">[15]Global!#REF!</definedName>
    <definedName name="total_ic_replacement_2010">[15]Global!#REF!</definedName>
    <definedName name="total_ic_replacement_comm" localSheetId="4">[15]Global!#REF!</definedName>
    <definedName name="total_ic_replacement_comm" localSheetId="17">[15]Global!#REF!</definedName>
    <definedName name="total_ic_replacement_comm" localSheetId="5">[15]Global!#REF!</definedName>
    <definedName name="total_ic_replacement_comm" localSheetId="9">[15]Global!#REF!</definedName>
    <definedName name="total_ic_replacement_comm" localSheetId="2">[15]Global!#REF!</definedName>
    <definedName name="total_ic_replacement_comm" localSheetId="23">[15]Global!#REF!</definedName>
    <definedName name="total_ic_replacement_comm">[15]Global!#REF!</definedName>
    <definedName name="Total_increase_in_EEs">[8]NOPAT_VDF!$C$55:$AZ$55</definedName>
    <definedName name="Total_Increase_in_EEs_fore">[8]Forecasts_VDF!$B$26:$AX$26</definedName>
    <definedName name="Total_other_assets">'[8]Invested capital_VDF'!$C$47:$Z$47</definedName>
    <definedName name="total_yield_per_RTK_1985" localSheetId="4">[15]Global!#REF!</definedName>
    <definedName name="total_yield_per_RTK_1985" localSheetId="17">[15]Global!#REF!</definedName>
    <definedName name="total_yield_per_RTK_1985" localSheetId="5">[15]Global!#REF!</definedName>
    <definedName name="total_yield_per_RTK_1985" localSheetId="9">[15]Global!#REF!</definedName>
    <definedName name="total_yield_per_RTK_1985" localSheetId="2">[15]Global!#REF!</definedName>
    <definedName name="total_yield_per_RTK_1985" localSheetId="23">[15]Global!#REF!</definedName>
    <definedName name="total_yield_per_RTK_1985">[15]Global!#REF!</definedName>
    <definedName name="total_yield_per_RTK_1986" localSheetId="4">[15]Global!#REF!</definedName>
    <definedName name="total_yield_per_RTK_1986" localSheetId="17">[15]Global!#REF!</definedName>
    <definedName name="total_yield_per_RTK_1986" localSheetId="5">[15]Global!#REF!</definedName>
    <definedName name="total_yield_per_RTK_1986" localSheetId="9">[15]Global!#REF!</definedName>
    <definedName name="total_yield_per_RTK_1986" localSheetId="2">[15]Global!#REF!</definedName>
    <definedName name="total_yield_per_RTK_1986" localSheetId="23">[15]Global!#REF!</definedName>
    <definedName name="total_yield_per_RTK_1986">[15]Global!#REF!</definedName>
    <definedName name="total_yield_per_RTK_1987" localSheetId="4">[15]Global!#REF!</definedName>
    <definedName name="total_yield_per_RTK_1987" localSheetId="17">[15]Global!#REF!</definedName>
    <definedName name="total_yield_per_RTK_1987" localSheetId="5">[15]Global!#REF!</definedName>
    <definedName name="total_yield_per_RTK_1987" localSheetId="9">[15]Global!#REF!</definedName>
    <definedName name="total_yield_per_RTK_1987" localSheetId="2">[15]Global!#REF!</definedName>
    <definedName name="total_yield_per_RTK_1987" localSheetId="23">[15]Global!#REF!</definedName>
    <definedName name="total_yield_per_RTK_1987">[15]Global!#REF!</definedName>
    <definedName name="total_yield_per_RTK_1988" localSheetId="4">[15]Global!#REF!</definedName>
    <definedName name="total_yield_per_RTK_1988" localSheetId="17">[15]Global!#REF!</definedName>
    <definedName name="total_yield_per_RTK_1988" localSheetId="5">[15]Global!#REF!</definedName>
    <definedName name="total_yield_per_RTK_1988" localSheetId="9">[15]Global!#REF!</definedName>
    <definedName name="total_yield_per_RTK_1988" localSheetId="2">[15]Global!#REF!</definedName>
    <definedName name="total_yield_per_RTK_1988" localSheetId="23">[15]Global!#REF!</definedName>
    <definedName name="total_yield_per_RTK_1988">[15]Global!#REF!</definedName>
    <definedName name="total_yield_per_RTK_1989" localSheetId="4">[15]Global!#REF!</definedName>
    <definedName name="total_yield_per_RTK_1989" localSheetId="17">[15]Global!#REF!</definedName>
    <definedName name="total_yield_per_RTK_1989" localSheetId="5">[15]Global!#REF!</definedName>
    <definedName name="total_yield_per_RTK_1989" localSheetId="9">[15]Global!#REF!</definedName>
    <definedName name="total_yield_per_RTK_1989" localSheetId="2">[15]Global!#REF!</definedName>
    <definedName name="total_yield_per_RTK_1989" localSheetId="23">[15]Global!#REF!</definedName>
    <definedName name="total_yield_per_RTK_1989">[15]Global!#REF!</definedName>
    <definedName name="total_yield_per_RTK_1990" localSheetId="4">[15]Global!#REF!</definedName>
    <definedName name="total_yield_per_RTK_1990" localSheetId="17">[15]Global!#REF!</definedName>
    <definedName name="total_yield_per_RTK_1990" localSheetId="5">[15]Global!#REF!</definedName>
    <definedName name="total_yield_per_RTK_1990" localSheetId="9">[15]Global!#REF!</definedName>
    <definedName name="total_yield_per_RTK_1990" localSheetId="2">[15]Global!#REF!</definedName>
    <definedName name="total_yield_per_RTK_1990" localSheetId="23">[15]Global!#REF!</definedName>
    <definedName name="total_yield_per_RTK_1990">[15]Global!#REF!</definedName>
    <definedName name="total_yield_per_RTK_1991" localSheetId="4">[15]Global!#REF!</definedName>
    <definedName name="total_yield_per_RTK_1991" localSheetId="17">[15]Global!#REF!</definedName>
    <definedName name="total_yield_per_RTK_1991" localSheetId="5">[15]Global!#REF!</definedName>
    <definedName name="total_yield_per_RTK_1991" localSheetId="9">[15]Global!#REF!</definedName>
    <definedName name="total_yield_per_RTK_1991" localSheetId="2">[15]Global!#REF!</definedName>
    <definedName name="total_yield_per_RTK_1991" localSheetId="23">[15]Global!#REF!</definedName>
    <definedName name="total_yield_per_RTK_1991">[15]Global!#REF!</definedName>
    <definedName name="total_yield_per_RTK_1992" localSheetId="4">[15]Global!#REF!</definedName>
    <definedName name="total_yield_per_RTK_1992" localSheetId="17">[15]Global!#REF!</definedName>
    <definedName name="total_yield_per_RTK_1992" localSheetId="5">[15]Global!#REF!</definedName>
    <definedName name="total_yield_per_RTK_1992" localSheetId="9">[15]Global!#REF!</definedName>
    <definedName name="total_yield_per_RTK_1992" localSheetId="2">[15]Global!#REF!</definedName>
    <definedName name="total_yield_per_RTK_1992" localSheetId="23">[15]Global!#REF!</definedName>
    <definedName name="total_yield_per_RTK_1992">[15]Global!#REF!</definedName>
    <definedName name="total_yield_per_RTK_1993" localSheetId="4">[15]Global!#REF!</definedName>
    <definedName name="total_yield_per_RTK_1993" localSheetId="17">[15]Global!#REF!</definedName>
    <definedName name="total_yield_per_RTK_1993" localSheetId="5">[15]Global!#REF!</definedName>
    <definedName name="total_yield_per_RTK_1993" localSheetId="9">[15]Global!#REF!</definedName>
    <definedName name="total_yield_per_RTK_1993" localSheetId="2">[15]Global!#REF!</definedName>
    <definedName name="total_yield_per_RTK_1993" localSheetId="23">[15]Global!#REF!</definedName>
    <definedName name="total_yield_per_RTK_1993">[15]Global!#REF!</definedName>
    <definedName name="total_yield_per_RTK_1994" localSheetId="4">[15]Global!#REF!</definedName>
    <definedName name="total_yield_per_RTK_1994" localSheetId="17">[15]Global!#REF!</definedName>
    <definedName name="total_yield_per_RTK_1994" localSheetId="5">[15]Global!#REF!</definedName>
    <definedName name="total_yield_per_RTK_1994" localSheetId="9">[15]Global!#REF!</definedName>
    <definedName name="total_yield_per_RTK_1994" localSheetId="2">[15]Global!#REF!</definedName>
    <definedName name="total_yield_per_RTK_1994" localSheetId="23">[15]Global!#REF!</definedName>
    <definedName name="total_yield_per_RTK_1994">[15]Global!#REF!</definedName>
    <definedName name="total_yield_per_RTK_1995" localSheetId="4">[15]Global!#REF!</definedName>
    <definedName name="total_yield_per_RTK_1995" localSheetId="17">[15]Global!#REF!</definedName>
    <definedName name="total_yield_per_RTK_1995" localSheetId="5">[15]Global!#REF!</definedName>
    <definedName name="total_yield_per_RTK_1995" localSheetId="9">[15]Global!#REF!</definedName>
    <definedName name="total_yield_per_RTK_1995" localSheetId="2">[15]Global!#REF!</definedName>
    <definedName name="total_yield_per_RTK_1995" localSheetId="23">[15]Global!#REF!</definedName>
    <definedName name="total_yield_per_RTK_1995">[15]Global!#REF!</definedName>
    <definedName name="total_yield_per_RTK_1996" localSheetId="4">[15]Global!#REF!</definedName>
    <definedName name="total_yield_per_RTK_1996" localSheetId="17">[15]Global!#REF!</definedName>
    <definedName name="total_yield_per_RTK_1996" localSheetId="5">[15]Global!#REF!</definedName>
    <definedName name="total_yield_per_RTK_1996" localSheetId="9">[15]Global!#REF!</definedName>
    <definedName name="total_yield_per_RTK_1996" localSheetId="2">[15]Global!#REF!</definedName>
    <definedName name="total_yield_per_RTK_1996" localSheetId="23">[15]Global!#REF!</definedName>
    <definedName name="total_yield_per_RTK_1996">[15]Global!#REF!</definedName>
    <definedName name="total_yield_per_RTK_1997" localSheetId="4">[15]Global!#REF!</definedName>
    <definedName name="total_yield_per_RTK_1997" localSheetId="17">[15]Global!#REF!</definedName>
    <definedName name="total_yield_per_RTK_1997" localSheetId="5">[15]Global!#REF!</definedName>
    <definedName name="total_yield_per_RTK_1997" localSheetId="9">[15]Global!#REF!</definedName>
    <definedName name="total_yield_per_RTK_1997" localSheetId="2">[15]Global!#REF!</definedName>
    <definedName name="total_yield_per_RTK_1997" localSheetId="23">[15]Global!#REF!</definedName>
    <definedName name="total_yield_per_RTK_1997">[15]Global!#REF!</definedName>
    <definedName name="total_yield_per_RTK_1998" localSheetId="4">[15]Global!#REF!</definedName>
    <definedName name="total_yield_per_RTK_1998" localSheetId="17">[15]Global!#REF!</definedName>
    <definedName name="total_yield_per_RTK_1998" localSheetId="5">[15]Global!#REF!</definedName>
    <definedName name="total_yield_per_RTK_1998" localSheetId="9">[15]Global!#REF!</definedName>
    <definedName name="total_yield_per_RTK_1998" localSheetId="2">[15]Global!#REF!</definedName>
    <definedName name="total_yield_per_RTK_1998" localSheetId="23">[15]Global!#REF!</definedName>
    <definedName name="total_yield_per_RTK_1998">[15]Global!#REF!</definedName>
    <definedName name="total_yield_per_RTK_1999" localSheetId="4">[15]Global!#REF!</definedName>
    <definedName name="total_yield_per_RTK_1999" localSheetId="17">[15]Global!#REF!</definedName>
    <definedName name="total_yield_per_RTK_1999" localSheetId="5">[15]Global!#REF!</definedName>
    <definedName name="total_yield_per_RTK_1999" localSheetId="9">[15]Global!#REF!</definedName>
    <definedName name="total_yield_per_RTK_1999" localSheetId="2">[15]Global!#REF!</definedName>
    <definedName name="total_yield_per_RTK_1999" localSheetId="23">[15]Global!#REF!</definedName>
    <definedName name="total_yield_per_RTK_1999">[15]Global!#REF!</definedName>
    <definedName name="total_yield_per_RTK_2000" localSheetId="4">[15]Global!#REF!</definedName>
    <definedName name="total_yield_per_RTK_2000" localSheetId="17">[15]Global!#REF!</definedName>
    <definedName name="total_yield_per_RTK_2000" localSheetId="5">[15]Global!#REF!</definedName>
    <definedName name="total_yield_per_RTK_2000" localSheetId="9">[15]Global!#REF!</definedName>
    <definedName name="total_yield_per_RTK_2000" localSheetId="2">[15]Global!#REF!</definedName>
    <definedName name="total_yield_per_RTK_2000" localSheetId="23">[15]Global!#REF!</definedName>
    <definedName name="total_yield_per_RTK_2000">[15]Global!#REF!</definedName>
    <definedName name="total_yield_per_RTK_2001" localSheetId="4">[15]Global!#REF!</definedName>
    <definedName name="total_yield_per_RTK_2001" localSheetId="17">[15]Global!#REF!</definedName>
    <definedName name="total_yield_per_RTK_2001" localSheetId="5">[15]Global!#REF!</definedName>
    <definedName name="total_yield_per_RTK_2001" localSheetId="9">[15]Global!#REF!</definedName>
    <definedName name="total_yield_per_RTK_2001" localSheetId="2">[15]Global!#REF!</definedName>
    <definedName name="total_yield_per_RTK_2001" localSheetId="23">[15]Global!#REF!</definedName>
    <definedName name="total_yield_per_RTK_2001">[15]Global!#REF!</definedName>
    <definedName name="total_yield_per_RTK_2002" localSheetId="4">[15]Global!#REF!</definedName>
    <definedName name="total_yield_per_RTK_2002" localSheetId="17">[15]Global!#REF!</definedName>
    <definedName name="total_yield_per_RTK_2002" localSheetId="5">[15]Global!#REF!</definedName>
    <definedName name="total_yield_per_RTK_2002" localSheetId="9">[15]Global!#REF!</definedName>
    <definedName name="total_yield_per_RTK_2002" localSheetId="2">[15]Global!#REF!</definedName>
    <definedName name="total_yield_per_RTK_2002" localSheetId="23">[15]Global!#REF!</definedName>
    <definedName name="total_yield_per_RTK_2002">[15]Global!#REF!</definedName>
    <definedName name="total_yield_per_RTK_2003" localSheetId="4">[15]Global!#REF!</definedName>
    <definedName name="total_yield_per_RTK_2003" localSheetId="17">[15]Global!#REF!</definedName>
    <definedName name="total_yield_per_RTK_2003" localSheetId="5">[15]Global!#REF!</definedName>
    <definedName name="total_yield_per_RTK_2003" localSheetId="9">[15]Global!#REF!</definedName>
    <definedName name="total_yield_per_RTK_2003" localSheetId="2">[15]Global!#REF!</definedName>
    <definedName name="total_yield_per_RTK_2003" localSheetId="23">[15]Global!#REF!</definedName>
    <definedName name="total_yield_per_RTK_2003">[15]Global!#REF!</definedName>
    <definedName name="total_yield_per_RTK_2004" localSheetId="4">[15]Global!#REF!</definedName>
    <definedName name="total_yield_per_RTK_2004" localSheetId="17">[15]Global!#REF!</definedName>
    <definedName name="total_yield_per_RTK_2004" localSheetId="5">[15]Global!#REF!</definedName>
    <definedName name="total_yield_per_RTK_2004" localSheetId="9">[15]Global!#REF!</definedName>
    <definedName name="total_yield_per_RTK_2004" localSheetId="2">[15]Global!#REF!</definedName>
    <definedName name="total_yield_per_RTK_2004" localSheetId="23">[15]Global!#REF!</definedName>
    <definedName name="total_yield_per_RTK_2004">[15]Global!#REF!</definedName>
    <definedName name="total_yield_per_RTK_2005" localSheetId="4">[15]Global!#REF!</definedName>
    <definedName name="total_yield_per_RTK_2005" localSheetId="17">[15]Global!#REF!</definedName>
    <definedName name="total_yield_per_RTK_2005" localSheetId="5">[15]Global!#REF!</definedName>
    <definedName name="total_yield_per_RTK_2005" localSheetId="9">[15]Global!#REF!</definedName>
    <definedName name="total_yield_per_RTK_2005" localSheetId="2">[15]Global!#REF!</definedName>
    <definedName name="total_yield_per_RTK_2005" localSheetId="23">[15]Global!#REF!</definedName>
    <definedName name="total_yield_per_RTK_2005">[15]Global!#REF!</definedName>
    <definedName name="total_yield_per_RTK_2006" localSheetId="4">[15]Global!#REF!</definedName>
    <definedName name="total_yield_per_RTK_2006" localSheetId="17">[15]Global!#REF!</definedName>
    <definedName name="total_yield_per_RTK_2006" localSheetId="5">[15]Global!#REF!</definedName>
    <definedName name="total_yield_per_RTK_2006" localSheetId="9">[15]Global!#REF!</definedName>
    <definedName name="total_yield_per_RTK_2006" localSheetId="2">[15]Global!#REF!</definedName>
    <definedName name="total_yield_per_RTK_2006" localSheetId="23">[15]Global!#REF!</definedName>
    <definedName name="total_yield_per_RTK_2006">[15]Global!#REF!</definedName>
    <definedName name="total_yield_per_RTK_2007" localSheetId="4">[15]Global!#REF!</definedName>
    <definedName name="total_yield_per_RTK_2007" localSheetId="17">[15]Global!#REF!</definedName>
    <definedName name="total_yield_per_RTK_2007" localSheetId="5">[15]Global!#REF!</definedName>
    <definedName name="total_yield_per_RTK_2007" localSheetId="9">[15]Global!#REF!</definedName>
    <definedName name="total_yield_per_RTK_2007" localSheetId="2">[15]Global!#REF!</definedName>
    <definedName name="total_yield_per_RTK_2007" localSheetId="23">[15]Global!#REF!</definedName>
    <definedName name="total_yield_per_RTK_2007">[15]Global!#REF!</definedName>
    <definedName name="total_yield_per_RTK_2008" localSheetId="4">[15]Global!#REF!</definedName>
    <definedName name="total_yield_per_RTK_2008" localSheetId="17">[15]Global!#REF!</definedName>
    <definedName name="total_yield_per_RTK_2008" localSheetId="5">[15]Global!#REF!</definedName>
    <definedName name="total_yield_per_RTK_2008" localSheetId="9">[15]Global!#REF!</definedName>
    <definedName name="total_yield_per_RTK_2008" localSheetId="2">[15]Global!#REF!</definedName>
    <definedName name="total_yield_per_RTK_2008" localSheetId="23">[15]Global!#REF!</definedName>
    <definedName name="total_yield_per_RTK_2008">[15]Global!#REF!</definedName>
    <definedName name="total_yield_per_RTK_2009" localSheetId="4">[15]Global!#REF!</definedName>
    <definedName name="total_yield_per_RTK_2009" localSheetId="17">[15]Global!#REF!</definedName>
    <definedName name="total_yield_per_RTK_2009" localSheetId="5">[15]Global!#REF!</definedName>
    <definedName name="total_yield_per_RTK_2009" localSheetId="9">[15]Global!#REF!</definedName>
    <definedName name="total_yield_per_RTK_2009" localSheetId="2">[15]Global!#REF!</definedName>
    <definedName name="total_yield_per_RTK_2009" localSheetId="23">[15]Global!#REF!</definedName>
    <definedName name="total_yield_per_RTK_2009">[15]Global!#REF!</definedName>
    <definedName name="total_yield_per_RTK_2010" localSheetId="4">[15]Global!#REF!</definedName>
    <definedName name="total_yield_per_RTK_2010" localSheetId="17">[15]Global!#REF!</definedName>
    <definedName name="total_yield_per_RTK_2010" localSheetId="5">[15]Global!#REF!</definedName>
    <definedName name="total_yield_per_RTK_2010" localSheetId="9">[15]Global!#REF!</definedName>
    <definedName name="total_yield_per_RTK_2010" localSheetId="2">[15]Global!#REF!</definedName>
    <definedName name="total_yield_per_RTK_2010" localSheetId="23">[15]Global!#REF!</definedName>
    <definedName name="total_yield_per_RTK_2010">[15]Global!#REF!</definedName>
    <definedName name="total_yield_per_RTK_comm" localSheetId="4">[15]Global!#REF!</definedName>
    <definedName name="total_yield_per_RTK_comm" localSheetId="17">[15]Global!#REF!</definedName>
    <definedName name="total_yield_per_RTK_comm" localSheetId="5">[15]Global!#REF!</definedName>
    <definedName name="total_yield_per_RTK_comm" localSheetId="9">[15]Global!#REF!</definedName>
    <definedName name="total_yield_per_RTK_comm" localSheetId="2">[15]Global!#REF!</definedName>
    <definedName name="total_yield_per_RTK_comm" localSheetId="23">[15]Global!#REF!</definedName>
    <definedName name="total_yield_per_RTK_comm">[15]Global!#REF!</definedName>
    <definedName name="total_yield_RTM_1985" localSheetId="4">[15]Global!#REF!</definedName>
    <definedName name="total_yield_RTM_1985" localSheetId="17">[15]Global!#REF!</definedName>
    <definedName name="total_yield_RTM_1985" localSheetId="5">[15]Global!#REF!</definedName>
    <definedName name="total_yield_RTM_1985" localSheetId="9">[15]Global!#REF!</definedName>
    <definedName name="total_yield_RTM_1985" localSheetId="2">[15]Global!#REF!</definedName>
    <definedName name="total_yield_RTM_1985" localSheetId="23">[15]Global!#REF!</definedName>
    <definedName name="total_yield_RTM_1985">[15]Global!#REF!</definedName>
    <definedName name="total_yield_RTM_1986" localSheetId="4">[15]Global!#REF!</definedName>
    <definedName name="total_yield_RTM_1986" localSheetId="17">[15]Global!#REF!</definedName>
    <definedName name="total_yield_RTM_1986" localSheetId="5">[15]Global!#REF!</definedName>
    <definedName name="total_yield_RTM_1986" localSheetId="9">[15]Global!#REF!</definedName>
    <definedName name="total_yield_RTM_1986" localSheetId="2">[15]Global!#REF!</definedName>
    <definedName name="total_yield_RTM_1986" localSheetId="23">[15]Global!#REF!</definedName>
    <definedName name="total_yield_RTM_1986">[15]Global!#REF!</definedName>
    <definedName name="total_yield_RTM_1987" localSheetId="4">[15]Global!#REF!</definedName>
    <definedName name="total_yield_RTM_1987" localSheetId="17">[15]Global!#REF!</definedName>
    <definedName name="total_yield_RTM_1987" localSheetId="5">[15]Global!#REF!</definedName>
    <definedName name="total_yield_RTM_1987" localSheetId="9">[15]Global!#REF!</definedName>
    <definedName name="total_yield_RTM_1987" localSheetId="2">[15]Global!#REF!</definedName>
    <definedName name="total_yield_RTM_1987" localSheetId="23">[15]Global!#REF!</definedName>
    <definedName name="total_yield_RTM_1987">[15]Global!#REF!</definedName>
    <definedName name="total_yield_RTM_1988" localSheetId="4">[15]Global!#REF!</definedName>
    <definedName name="total_yield_RTM_1988" localSheetId="17">[15]Global!#REF!</definedName>
    <definedName name="total_yield_RTM_1988" localSheetId="5">[15]Global!#REF!</definedName>
    <definedName name="total_yield_RTM_1988" localSheetId="9">[15]Global!#REF!</definedName>
    <definedName name="total_yield_RTM_1988" localSheetId="2">[15]Global!#REF!</definedName>
    <definedName name="total_yield_RTM_1988" localSheetId="23">[15]Global!#REF!</definedName>
    <definedName name="total_yield_RTM_1988">[15]Global!#REF!</definedName>
    <definedName name="total_yield_RTM_1989" localSheetId="4">[15]Global!#REF!</definedName>
    <definedName name="total_yield_RTM_1989" localSheetId="17">[15]Global!#REF!</definedName>
    <definedName name="total_yield_RTM_1989" localSheetId="5">[15]Global!#REF!</definedName>
    <definedName name="total_yield_RTM_1989" localSheetId="9">[15]Global!#REF!</definedName>
    <definedName name="total_yield_RTM_1989" localSheetId="2">[15]Global!#REF!</definedName>
    <definedName name="total_yield_RTM_1989" localSheetId="23">[15]Global!#REF!</definedName>
    <definedName name="total_yield_RTM_1989">[15]Global!#REF!</definedName>
    <definedName name="total_yield_RTM_1990" localSheetId="4">[15]Global!#REF!</definedName>
    <definedName name="total_yield_RTM_1990" localSheetId="17">[15]Global!#REF!</definedName>
    <definedName name="total_yield_RTM_1990" localSheetId="5">[15]Global!#REF!</definedName>
    <definedName name="total_yield_RTM_1990" localSheetId="9">[15]Global!#REF!</definedName>
    <definedName name="total_yield_RTM_1990" localSheetId="2">[15]Global!#REF!</definedName>
    <definedName name="total_yield_RTM_1990" localSheetId="23">[15]Global!#REF!</definedName>
    <definedName name="total_yield_RTM_1990">[15]Global!#REF!</definedName>
    <definedName name="total_yield_RTM_1991" localSheetId="4">[15]Global!#REF!</definedName>
    <definedName name="total_yield_RTM_1991" localSheetId="17">[15]Global!#REF!</definedName>
    <definedName name="total_yield_RTM_1991" localSheetId="5">[15]Global!#REF!</definedName>
    <definedName name="total_yield_RTM_1991" localSheetId="9">[15]Global!#REF!</definedName>
    <definedName name="total_yield_RTM_1991" localSheetId="2">[15]Global!#REF!</definedName>
    <definedName name="total_yield_RTM_1991" localSheetId="23">[15]Global!#REF!</definedName>
    <definedName name="total_yield_RTM_1991">[15]Global!#REF!</definedName>
    <definedName name="total_yield_RTM_1992" localSheetId="4">[15]Global!#REF!</definedName>
    <definedName name="total_yield_RTM_1992" localSheetId="17">[15]Global!#REF!</definedName>
    <definedName name="total_yield_RTM_1992" localSheetId="5">[15]Global!#REF!</definedName>
    <definedName name="total_yield_RTM_1992" localSheetId="9">[15]Global!#REF!</definedName>
    <definedName name="total_yield_RTM_1992" localSheetId="2">[15]Global!#REF!</definedName>
    <definedName name="total_yield_RTM_1992" localSheetId="23">[15]Global!#REF!</definedName>
    <definedName name="total_yield_RTM_1992">[15]Global!#REF!</definedName>
    <definedName name="total_yield_RTM_1993" localSheetId="4">[15]Global!#REF!</definedName>
    <definedName name="total_yield_RTM_1993" localSheetId="17">[15]Global!#REF!</definedName>
    <definedName name="total_yield_RTM_1993" localSheetId="5">[15]Global!#REF!</definedName>
    <definedName name="total_yield_RTM_1993" localSheetId="9">[15]Global!#REF!</definedName>
    <definedName name="total_yield_RTM_1993" localSheetId="2">[15]Global!#REF!</definedName>
    <definedName name="total_yield_RTM_1993" localSheetId="23">[15]Global!#REF!</definedName>
    <definedName name="total_yield_RTM_1993">[15]Global!#REF!</definedName>
    <definedName name="total_yield_RTM_1994" localSheetId="4">[15]Global!#REF!</definedName>
    <definedName name="total_yield_RTM_1994" localSheetId="17">[15]Global!#REF!</definedName>
    <definedName name="total_yield_RTM_1994" localSheetId="5">[15]Global!#REF!</definedName>
    <definedName name="total_yield_RTM_1994" localSheetId="9">[15]Global!#REF!</definedName>
    <definedName name="total_yield_RTM_1994" localSheetId="2">[15]Global!#REF!</definedName>
    <definedName name="total_yield_RTM_1994" localSheetId="23">[15]Global!#REF!</definedName>
    <definedName name="total_yield_RTM_1994">[15]Global!#REF!</definedName>
    <definedName name="total_yield_RTM_1995" localSheetId="4">[15]Global!#REF!</definedName>
    <definedName name="total_yield_RTM_1995" localSheetId="17">[15]Global!#REF!</definedName>
    <definedName name="total_yield_RTM_1995" localSheetId="5">[15]Global!#REF!</definedName>
    <definedName name="total_yield_RTM_1995" localSheetId="9">[15]Global!#REF!</definedName>
    <definedName name="total_yield_RTM_1995" localSheetId="2">[15]Global!#REF!</definedName>
    <definedName name="total_yield_RTM_1995" localSheetId="23">[15]Global!#REF!</definedName>
    <definedName name="total_yield_RTM_1995">[15]Global!#REF!</definedName>
    <definedName name="total_yield_RTM_1996" localSheetId="4">[15]Global!#REF!</definedName>
    <definedName name="total_yield_RTM_1996" localSheetId="17">[15]Global!#REF!</definedName>
    <definedName name="total_yield_RTM_1996" localSheetId="5">[15]Global!#REF!</definedName>
    <definedName name="total_yield_RTM_1996" localSheetId="9">[15]Global!#REF!</definedName>
    <definedName name="total_yield_RTM_1996" localSheetId="2">[15]Global!#REF!</definedName>
    <definedName name="total_yield_RTM_1996" localSheetId="23">[15]Global!#REF!</definedName>
    <definedName name="total_yield_RTM_1996">[15]Global!#REF!</definedName>
    <definedName name="total_yield_RTM_1997" localSheetId="4">[15]Global!#REF!</definedName>
    <definedName name="total_yield_RTM_1997" localSheetId="17">[15]Global!#REF!</definedName>
    <definedName name="total_yield_RTM_1997" localSheetId="5">[15]Global!#REF!</definedName>
    <definedName name="total_yield_RTM_1997" localSheetId="9">[15]Global!#REF!</definedName>
    <definedName name="total_yield_RTM_1997" localSheetId="2">[15]Global!#REF!</definedName>
    <definedName name="total_yield_RTM_1997" localSheetId="23">[15]Global!#REF!</definedName>
    <definedName name="total_yield_RTM_1997">[15]Global!#REF!</definedName>
    <definedName name="total_yield_RTM_1998" localSheetId="4">[15]Global!#REF!</definedName>
    <definedName name="total_yield_RTM_1998" localSheetId="17">[15]Global!#REF!</definedName>
    <definedName name="total_yield_RTM_1998" localSheetId="5">[15]Global!#REF!</definedName>
    <definedName name="total_yield_RTM_1998" localSheetId="9">[15]Global!#REF!</definedName>
    <definedName name="total_yield_RTM_1998" localSheetId="2">[15]Global!#REF!</definedName>
    <definedName name="total_yield_RTM_1998" localSheetId="23">[15]Global!#REF!</definedName>
    <definedName name="total_yield_RTM_1998">[15]Global!#REF!</definedName>
    <definedName name="total_yield_RTM_1999" localSheetId="4">[15]Global!#REF!</definedName>
    <definedName name="total_yield_RTM_1999" localSheetId="17">[15]Global!#REF!</definedName>
    <definedName name="total_yield_RTM_1999" localSheetId="5">[15]Global!#REF!</definedName>
    <definedName name="total_yield_RTM_1999" localSheetId="9">[15]Global!#REF!</definedName>
    <definedName name="total_yield_RTM_1999" localSheetId="2">[15]Global!#REF!</definedName>
    <definedName name="total_yield_RTM_1999" localSheetId="23">[15]Global!#REF!</definedName>
    <definedName name="total_yield_RTM_1999">[15]Global!#REF!</definedName>
    <definedName name="total_yield_RTM_2000" localSheetId="4">[15]Global!#REF!</definedName>
    <definedName name="total_yield_RTM_2000" localSheetId="17">[15]Global!#REF!</definedName>
    <definedName name="total_yield_RTM_2000" localSheetId="5">[15]Global!#REF!</definedName>
    <definedName name="total_yield_RTM_2000" localSheetId="9">[15]Global!#REF!</definedName>
    <definedName name="total_yield_RTM_2000" localSheetId="2">[15]Global!#REF!</definedName>
    <definedName name="total_yield_RTM_2000" localSheetId="23">[15]Global!#REF!</definedName>
    <definedName name="total_yield_RTM_2000">[15]Global!#REF!</definedName>
    <definedName name="total_yield_RTM_2001" localSheetId="4">[15]Global!#REF!</definedName>
    <definedName name="total_yield_RTM_2001" localSheetId="17">[15]Global!#REF!</definedName>
    <definedName name="total_yield_RTM_2001" localSheetId="5">[15]Global!#REF!</definedName>
    <definedName name="total_yield_RTM_2001" localSheetId="9">[15]Global!#REF!</definedName>
    <definedName name="total_yield_RTM_2001" localSheetId="2">[15]Global!#REF!</definedName>
    <definedName name="total_yield_RTM_2001" localSheetId="23">[15]Global!#REF!</definedName>
    <definedName name="total_yield_RTM_2001">[15]Global!#REF!</definedName>
    <definedName name="total_yield_RTM_2002" localSheetId="4">[15]Global!#REF!</definedName>
    <definedName name="total_yield_RTM_2002" localSheetId="17">[15]Global!#REF!</definedName>
    <definedName name="total_yield_RTM_2002" localSheetId="5">[15]Global!#REF!</definedName>
    <definedName name="total_yield_RTM_2002" localSheetId="9">[15]Global!#REF!</definedName>
    <definedName name="total_yield_RTM_2002" localSheetId="2">[15]Global!#REF!</definedName>
    <definedName name="total_yield_RTM_2002" localSheetId="23">[15]Global!#REF!</definedName>
    <definedName name="total_yield_RTM_2002">[15]Global!#REF!</definedName>
    <definedName name="total_yield_RTM_2003" localSheetId="4">[15]Global!#REF!</definedName>
    <definedName name="total_yield_RTM_2003" localSheetId="17">[15]Global!#REF!</definedName>
    <definedName name="total_yield_RTM_2003" localSheetId="5">[15]Global!#REF!</definedName>
    <definedName name="total_yield_RTM_2003" localSheetId="9">[15]Global!#REF!</definedName>
    <definedName name="total_yield_RTM_2003" localSheetId="2">[15]Global!#REF!</definedName>
    <definedName name="total_yield_RTM_2003" localSheetId="23">[15]Global!#REF!</definedName>
    <definedName name="total_yield_RTM_2003">[15]Global!#REF!</definedName>
    <definedName name="total_yield_RTM_2004" localSheetId="4">[15]Global!#REF!</definedName>
    <definedName name="total_yield_RTM_2004" localSheetId="17">[15]Global!#REF!</definedName>
    <definedName name="total_yield_RTM_2004" localSheetId="5">[15]Global!#REF!</definedName>
    <definedName name="total_yield_RTM_2004" localSheetId="9">[15]Global!#REF!</definedName>
    <definedName name="total_yield_RTM_2004" localSheetId="2">[15]Global!#REF!</definedName>
    <definedName name="total_yield_RTM_2004" localSheetId="23">[15]Global!#REF!</definedName>
    <definedName name="total_yield_RTM_2004">[15]Global!#REF!</definedName>
    <definedName name="total_yield_RTM_2005" localSheetId="4">[15]Global!#REF!</definedName>
    <definedName name="total_yield_RTM_2005" localSheetId="17">[15]Global!#REF!</definedName>
    <definedName name="total_yield_RTM_2005" localSheetId="5">[15]Global!#REF!</definedName>
    <definedName name="total_yield_RTM_2005" localSheetId="9">[15]Global!#REF!</definedName>
    <definedName name="total_yield_RTM_2005" localSheetId="2">[15]Global!#REF!</definedName>
    <definedName name="total_yield_RTM_2005" localSheetId="23">[15]Global!#REF!</definedName>
    <definedName name="total_yield_RTM_2005">[15]Global!#REF!</definedName>
    <definedName name="total_yield_RTM_2006" localSheetId="4">[15]Global!#REF!</definedName>
    <definedName name="total_yield_RTM_2006" localSheetId="17">[15]Global!#REF!</definedName>
    <definedName name="total_yield_RTM_2006" localSheetId="5">[15]Global!#REF!</definedName>
    <definedName name="total_yield_RTM_2006" localSheetId="9">[15]Global!#REF!</definedName>
    <definedName name="total_yield_RTM_2006" localSheetId="2">[15]Global!#REF!</definedName>
    <definedName name="total_yield_RTM_2006" localSheetId="23">[15]Global!#REF!</definedName>
    <definedName name="total_yield_RTM_2006">[15]Global!#REF!</definedName>
    <definedName name="total_yield_RTM_2007" localSheetId="4">[15]Global!#REF!</definedName>
    <definedName name="total_yield_RTM_2007" localSheetId="17">[15]Global!#REF!</definedName>
    <definedName name="total_yield_RTM_2007" localSheetId="5">[15]Global!#REF!</definedName>
    <definedName name="total_yield_RTM_2007" localSheetId="9">[15]Global!#REF!</definedName>
    <definedName name="total_yield_RTM_2007" localSheetId="2">[15]Global!#REF!</definedName>
    <definedName name="total_yield_RTM_2007" localSheetId="23">[15]Global!#REF!</definedName>
    <definedName name="total_yield_RTM_2007">[15]Global!#REF!</definedName>
    <definedName name="total_yield_RTM_2008" localSheetId="4">[15]Global!#REF!</definedName>
    <definedName name="total_yield_RTM_2008" localSheetId="17">[15]Global!#REF!</definedName>
    <definedName name="total_yield_RTM_2008" localSheetId="5">[15]Global!#REF!</definedName>
    <definedName name="total_yield_RTM_2008" localSheetId="9">[15]Global!#REF!</definedName>
    <definedName name="total_yield_RTM_2008" localSheetId="2">[15]Global!#REF!</definedName>
    <definedName name="total_yield_RTM_2008" localSheetId="23">[15]Global!#REF!</definedName>
    <definedName name="total_yield_RTM_2008">[15]Global!#REF!</definedName>
    <definedName name="total_yield_RTM_2009" localSheetId="4">[15]Global!#REF!</definedName>
    <definedName name="total_yield_RTM_2009" localSheetId="17">[15]Global!#REF!</definedName>
    <definedName name="total_yield_RTM_2009" localSheetId="5">[15]Global!#REF!</definedName>
    <definedName name="total_yield_RTM_2009" localSheetId="9">[15]Global!#REF!</definedName>
    <definedName name="total_yield_RTM_2009" localSheetId="2">[15]Global!#REF!</definedName>
    <definedName name="total_yield_RTM_2009" localSheetId="23">[15]Global!#REF!</definedName>
    <definedName name="total_yield_RTM_2009">[15]Global!#REF!</definedName>
    <definedName name="total_yield_RTM_2010" localSheetId="4">[15]Global!#REF!</definedName>
    <definedName name="total_yield_RTM_2010" localSheetId="17">[15]Global!#REF!</definedName>
    <definedName name="total_yield_RTM_2010" localSheetId="5">[15]Global!#REF!</definedName>
    <definedName name="total_yield_RTM_2010" localSheetId="9">[15]Global!#REF!</definedName>
    <definedName name="total_yield_RTM_2010" localSheetId="2">[15]Global!#REF!</definedName>
    <definedName name="total_yield_RTM_2010" localSheetId="23">[15]Global!#REF!</definedName>
    <definedName name="total_yield_RTM_2010">[15]Global!#REF!</definedName>
    <definedName name="total_yield_RTM_comm" localSheetId="4">[15]Global!#REF!</definedName>
    <definedName name="total_yield_RTM_comm" localSheetId="17">[15]Global!#REF!</definedName>
    <definedName name="total_yield_RTM_comm" localSheetId="5">[15]Global!#REF!</definedName>
    <definedName name="total_yield_RTM_comm" localSheetId="9">[15]Global!#REF!</definedName>
    <definedName name="total_yield_RTM_comm" localSheetId="2">[15]Global!#REF!</definedName>
    <definedName name="total_yield_RTM_comm" localSheetId="23">[15]Global!#REF!</definedName>
    <definedName name="total_yield_RTM_comm">[15]Global!#REF!</definedName>
    <definedName name="TotalDBArea" localSheetId="4">'[11]A table'!$AM$2:$DP$9,'[11]A table'!$AM$16,'[11]A table'!$AM$20:$AU$21,'[11]A table'!#REF!,'[11]A table'!#REF!,'[11]A table'!#REF!,'[11]A table'!#REF!</definedName>
    <definedName name="TotalDBArea" localSheetId="17">'[11]A table'!$AM$2:$DP$9,'[11]A table'!$AM$16,'[11]A table'!$AM$20:$AU$21,'[11]A table'!#REF!,'[11]A table'!#REF!,'[11]A table'!#REF!,'[11]A table'!#REF!</definedName>
    <definedName name="TotalDBArea" localSheetId="5">'[11]A table'!$AM$2:$DP$9,'[11]A table'!$AM$16,'[11]A table'!$AM$20:$AU$21,'[11]A table'!#REF!,'[11]A table'!#REF!,'[11]A table'!#REF!,'[11]A table'!#REF!</definedName>
    <definedName name="TotalDBArea" localSheetId="9">'[11]A table'!$AM$2:$DP$9,'[11]A table'!$AM$16,'[11]A table'!$AM$20:$AU$21,'[11]A table'!#REF!,'[11]A table'!#REF!,'[11]A table'!#REF!,'[11]A table'!#REF!</definedName>
    <definedName name="TotalDBArea" localSheetId="2">'[11]A table'!$AM$2:$DP$9,'[11]A table'!$AM$16,'[11]A table'!$AM$20:$AU$21,'[11]A table'!#REF!,'[11]A table'!#REF!,'[11]A table'!#REF!,'[11]A table'!#REF!</definedName>
    <definedName name="TotalDBArea" localSheetId="23">'[11]A table'!$AM$2:$DP$9,'[11]A table'!$AM$16,'[11]A table'!$AM$20:$AU$21,'[11]A table'!#REF!,'[11]A table'!#REF!,'[11]A table'!#REF!,'[11]A table'!#REF!</definedName>
    <definedName name="TotalDBArea">'[11]A table'!$AM$2:$DP$9,'[11]A table'!$AM$16,'[11]A table'!$AM$20:$AU$21,'[11]A table'!#REF!,'[11]A table'!#REF!,'[11]A table'!#REF!,'[11]A table'!#REF!</definedName>
    <definedName name="TPROF" localSheetId="4">#REF!</definedName>
    <definedName name="TPROF" localSheetId="17">#REF!</definedName>
    <definedName name="TPROF" localSheetId="5">#REF!</definedName>
    <definedName name="TPROF" localSheetId="9">#REF!</definedName>
    <definedName name="TPROF" localSheetId="2">#REF!</definedName>
    <definedName name="TPROF" localSheetId="23">#REF!</definedName>
    <definedName name="TPROF">#REF!</definedName>
    <definedName name="Travel_Retail___USWHS5" localSheetId="4">#REF!</definedName>
    <definedName name="Travel_Retail___USWHS5" localSheetId="17">#REF!</definedName>
    <definedName name="Travel_Retail___USWHS5" localSheetId="5">#REF!</definedName>
    <definedName name="Travel_Retail___USWHS5" localSheetId="9">#REF!</definedName>
    <definedName name="Travel_Retail___USWHS5" localSheetId="2">#REF!</definedName>
    <definedName name="Travel_Retail___USWHS5" localSheetId="23">#REF!</definedName>
    <definedName name="Travel_Retail___USWHS5">#REF!</definedName>
    <definedName name="turnover" localSheetId="4">'[3]DCF old'!#REF!</definedName>
    <definedName name="turnover" localSheetId="17">'[3]DCF old'!#REF!</definedName>
    <definedName name="turnover" localSheetId="5">'[3]DCF old'!#REF!</definedName>
    <definedName name="turnover" localSheetId="9">'[3]DCF old'!#REF!</definedName>
    <definedName name="turnover" localSheetId="2">'[3]DCF old'!#REF!</definedName>
    <definedName name="turnover" localSheetId="23">'[3]DCF old'!#REF!</definedName>
    <definedName name="turnover">'[3]DCF old'!#REF!</definedName>
    <definedName name="TypeOfTable">"Industry"</definedName>
    <definedName name="u" localSheetId="4">#REF!</definedName>
    <definedName name="u" localSheetId="17">#REF!</definedName>
    <definedName name="u" localSheetId="5">#REF!</definedName>
    <definedName name="u" localSheetId="9">#REF!</definedName>
    <definedName name="u" localSheetId="2">#REF!</definedName>
    <definedName name="u" localSheetId="23">#REF!</definedName>
    <definedName name="u">#REF!</definedName>
    <definedName name="UK" localSheetId="4">#REF!</definedName>
    <definedName name="UK" localSheetId="17">#REF!</definedName>
    <definedName name="UK" localSheetId="5">#REF!</definedName>
    <definedName name="UK" localSheetId="9">#REF!</definedName>
    <definedName name="UK" localSheetId="2">#REF!</definedName>
    <definedName name="UK" localSheetId="23">#REF!</definedName>
    <definedName name="UK">#REF!</definedName>
    <definedName name="UK_w" localSheetId="4">#REF!</definedName>
    <definedName name="UK_w" localSheetId="17">#REF!</definedName>
    <definedName name="UK_w" localSheetId="5">#REF!</definedName>
    <definedName name="UK_w" localSheetId="9">#REF!</definedName>
    <definedName name="UK_w" localSheetId="2">#REF!</definedName>
    <definedName name="UK_w" localSheetId="23">#REF!</definedName>
    <definedName name="UK_w">#REF!</definedName>
    <definedName name="unisum" localSheetId="4">#REF!</definedName>
    <definedName name="unisum" localSheetId="17">#REF!</definedName>
    <definedName name="unisum" localSheetId="5">#REF!</definedName>
    <definedName name="unisum" localSheetId="9">#REF!</definedName>
    <definedName name="unisum" localSheetId="2">#REF!</definedName>
    <definedName name="unisum" localSheetId="23">#REF!</definedName>
    <definedName name="unisum">#REF!</definedName>
    <definedName name="unit" localSheetId="4">#REF!</definedName>
    <definedName name="unit" localSheetId="17">#REF!</definedName>
    <definedName name="unit" localSheetId="5">#REF!</definedName>
    <definedName name="unit" localSheetId="9">#REF!</definedName>
    <definedName name="unit" localSheetId="2">#REF!</definedName>
    <definedName name="unit" localSheetId="23">#REF!</definedName>
    <definedName name="unit">#REF!</definedName>
    <definedName name="UNITS" localSheetId="4">#REF!</definedName>
    <definedName name="UNITS" localSheetId="17">#REF!</definedName>
    <definedName name="UNITS" localSheetId="5">#REF!</definedName>
    <definedName name="UNITS" localSheetId="9">#REF!</definedName>
    <definedName name="UNITS" localSheetId="2">#REF!</definedName>
    <definedName name="UNITS" localSheetId="23">#REF!</definedName>
    <definedName name="UNITS">#REF!</definedName>
    <definedName name="Unrestricted_equity" localSheetId="4">#REF!</definedName>
    <definedName name="Unrestricted_equity" localSheetId="17">#REF!</definedName>
    <definedName name="Unrestricted_equity" localSheetId="5">#REF!</definedName>
    <definedName name="Unrestricted_equity" localSheetId="9">#REF!</definedName>
    <definedName name="Unrestricted_equity" localSheetId="2">#REF!</definedName>
    <definedName name="Unrestricted_equity" localSheetId="23">#REF!</definedName>
    <definedName name="Unrestricted_equity">#REF!</definedName>
    <definedName name="Untaxed_reserves" localSheetId="4">#REF!</definedName>
    <definedName name="Untaxed_reserves" localSheetId="17">#REF!</definedName>
    <definedName name="Untaxed_reserves" localSheetId="5">#REF!</definedName>
    <definedName name="Untaxed_reserves" localSheetId="9">#REF!</definedName>
    <definedName name="Untaxed_reserves" localSheetId="2">#REF!</definedName>
    <definedName name="Untaxed_reserves" localSheetId="23">#REF!</definedName>
    <definedName name="Untaxed_reserves">#REF!</definedName>
    <definedName name="UpdateTable" localSheetId="4">#REF!</definedName>
    <definedName name="UpdateTable" localSheetId="17">#REF!</definedName>
    <definedName name="UpdateTable" localSheetId="5">#REF!</definedName>
    <definedName name="UpdateTable" localSheetId="9">#REF!</definedName>
    <definedName name="UpdateTable" localSheetId="2">#REF!</definedName>
    <definedName name="UpdateTable" localSheetId="23">#REF!</definedName>
    <definedName name="UpdateTable">#REF!</definedName>
    <definedName name="UppfTabell" localSheetId="4">#REF!</definedName>
    <definedName name="UppfTabell" localSheetId="17">#REF!</definedName>
    <definedName name="UppfTabell" localSheetId="5">#REF!</definedName>
    <definedName name="UppfTabell" localSheetId="9">#REF!</definedName>
    <definedName name="UppfTabell" localSheetId="2">#REF!</definedName>
    <definedName name="UppfTabell" localSheetId="23">#REF!</definedName>
    <definedName name="UppfTabell">#REF!</definedName>
    <definedName name="USD">[2]CCY!$E$762</definedName>
    <definedName name="v" localSheetId="4">#REF!</definedName>
    <definedName name="v" localSheetId="17">#REF!</definedName>
    <definedName name="v" localSheetId="5">#REF!</definedName>
    <definedName name="v" localSheetId="9">#REF!</definedName>
    <definedName name="v" localSheetId="2">#REF!</definedName>
    <definedName name="v" localSheetId="23">#REF!</definedName>
    <definedName name="v">#REF!</definedName>
    <definedName name="va" localSheetId="4">#REF!</definedName>
    <definedName name="va" localSheetId="17">#REF!</definedName>
    <definedName name="va" localSheetId="5">#REF!</definedName>
    <definedName name="va" localSheetId="9">#REF!</definedName>
    <definedName name="va" localSheetId="2">#REF!</definedName>
    <definedName name="va" localSheetId="23">#REF!</definedName>
    <definedName name="va">#REF!</definedName>
    <definedName name="wacc">'[3]DCF old'!$C$44</definedName>
    <definedName name="WACC_1">'[8]Income Statement_VDF'!$Q$44</definedName>
    <definedName name="WACC_10">'[8]Income Statement_VDF'!$H$44</definedName>
    <definedName name="WACC_11">'[8]Income Statement_VDF'!$G$44</definedName>
    <definedName name="WACC_12">'[8]Income Statement_VDF'!$F$44</definedName>
    <definedName name="WACC_13">'[8]Income Statement_VDF'!$E$44</definedName>
    <definedName name="WACC_14">'[8]Income Statement_VDF'!$D$44</definedName>
    <definedName name="WACC_2">'[8]Income Statement_VDF'!$P$44</definedName>
    <definedName name="WACC_3">'[8]Income Statement_VDF'!$O$44</definedName>
    <definedName name="WACC_4">'[8]Income Statement_VDF'!$N$44</definedName>
    <definedName name="WACC_5">'[8]Income Statement_VDF'!$M$44</definedName>
    <definedName name="WACC_6">'[8]Income Statement_VDF'!$L$44</definedName>
    <definedName name="WACC_7">'[8]Income Statement_VDF'!$K$44</definedName>
    <definedName name="WACC_8">'[8]Income Statement_VDF'!$J$44</definedName>
    <definedName name="WACC_9">'[8]Income Statement_VDF'!$I$44</definedName>
    <definedName name="wacc_d_ratio_mv">'[3]DCF old'!$C$34</definedName>
    <definedName name="wacc_eq_ratio_mv">'[3]DCF old'!$C$35</definedName>
    <definedName name="WACC_fore">[8]WACC_VDF!$J$21</definedName>
    <definedName name="wacc_intb_d">'[3]DCF old'!$C$32</definedName>
    <definedName name="wacc_old" localSheetId="4">'[3]DCF old'!#REF!</definedName>
    <definedName name="wacc_old" localSheetId="17">'[3]DCF old'!#REF!</definedName>
    <definedName name="wacc_old" localSheetId="5">'[3]DCF old'!#REF!</definedName>
    <definedName name="wacc_old" localSheetId="9">'[3]DCF old'!#REF!</definedName>
    <definedName name="wacc_old" localSheetId="2">'[3]DCF old'!#REF!</definedName>
    <definedName name="wacc_old" localSheetId="23">'[3]DCF old'!#REF!</definedName>
    <definedName name="wacc_old">'[3]DCF old'!#REF!</definedName>
    <definedName name="WACC_option" localSheetId="4">#REF!</definedName>
    <definedName name="WACC_option" localSheetId="17">#REF!</definedName>
    <definedName name="WACC_option" localSheetId="5">#REF!</definedName>
    <definedName name="WACC_option" localSheetId="9">#REF!</definedName>
    <definedName name="WACC_option" localSheetId="2">#REF!</definedName>
    <definedName name="WACC_option" localSheetId="23">#REF!</definedName>
    <definedName name="WACC_option">#REF!</definedName>
    <definedName name="WACC_P">'[8]Income Statement_VDF'!$R$44</definedName>
    <definedName name="WACC_P_1">[8]WACC_VDF!$U$23</definedName>
    <definedName name="WACC_P_10">[8]WACC_VDF!$U$11</definedName>
    <definedName name="WACC_P_11">[8]WACC_VDF!$U$10</definedName>
    <definedName name="WACC_P_12">[8]WACC_VDF!$U$9</definedName>
    <definedName name="WACC_P_13">[8]WACC_VDF!$U$8</definedName>
    <definedName name="WACC_P_14">[8]WACC_VDF!$U$7</definedName>
    <definedName name="WACC_P_2">[8]WACC_VDF!$U$19</definedName>
    <definedName name="WACC_P_3">[8]WACC_VDF!$U$18</definedName>
    <definedName name="WACC_P_4">[8]WACC_VDF!$U$17</definedName>
    <definedName name="WACC_P_5">[8]WACC_VDF!$U$16</definedName>
    <definedName name="WACC_P_6">[8]WACC_VDF!$U$15</definedName>
    <definedName name="WACC_P_7">[8]WACC_VDF!$U$14</definedName>
    <definedName name="WACC_P_8" localSheetId="4">[8]WACC_VDF!#REF!</definedName>
    <definedName name="WACC_P_8" localSheetId="17">[8]WACC_VDF!#REF!</definedName>
    <definedName name="WACC_P_8" localSheetId="5">[8]WACC_VDF!#REF!</definedName>
    <definedName name="WACC_P_8" localSheetId="9">[8]WACC_VDF!#REF!</definedName>
    <definedName name="WACC_P_8" localSheetId="2">[8]WACC_VDF!#REF!</definedName>
    <definedName name="WACC_P_8" localSheetId="23">[8]WACC_VDF!#REF!</definedName>
    <definedName name="WACC_P_8">[8]WACC_VDF!#REF!</definedName>
    <definedName name="WACC_P_9">[8]WACC_VDF!$U$12</definedName>
    <definedName name="wacc2">'[3]DCF old'!$E$44</definedName>
    <definedName name="Wages_incl_soc.costs" localSheetId="4">#REF!</definedName>
    <definedName name="Wages_incl_soc.costs" localSheetId="17">#REF!</definedName>
    <definedName name="Wages_incl_soc.costs" localSheetId="5">#REF!</definedName>
    <definedName name="Wages_incl_soc.costs" localSheetId="9">#REF!</definedName>
    <definedName name="Wages_incl_soc.costs" localSheetId="2">#REF!</definedName>
    <definedName name="Wages_incl_soc.costs" localSheetId="23">#REF!</definedName>
    <definedName name="Wages_incl_soc.costs">#REF!</definedName>
    <definedName name="val_sum" localSheetId="4">#REF!</definedName>
    <definedName name="val_sum" localSheetId="17">#REF!</definedName>
    <definedName name="val_sum" localSheetId="5">#REF!</definedName>
    <definedName name="val_sum" localSheetId="9">#REF!</definedName>
    <definedName name="val_sum" localSheetId="2">#REF!</definedName>
    <definedName name="val_sum" localSheetId="23">#REF!</definedName>
    <definedName name="val_sum">#REF!</definedName>
    <definedName name="VALID_FORMATS" localSheetId="4">#REF!</definedName>
    <definedName name="VALID_FORMATS" localSheetId="17">#REF!</definedName>
    <definedName name="VALID_FORMATS" localSheetId="5">#REF!</definedName>
    <definedName name="VALID_FORMATS" localSheetId="9">#REF!</definedName>
    <definedName name="VALID_FORMATS" localSheetId="2">#REF!</definedName>
    <definedName name="VALID_FORMATS" localSheetId="23">#REF!</definedName>
    <definedName name="VALID_FORMATS">#REF!</definedName>
    <definedName name="Valuation" localSheetId="4">#REF!</definedName>
    <definedName name="Valuation" localSheetId="17">#REF!</definedName>
    <definedName name="Valuation" localSheetId="5">#REF!</definedName>
    <definedName name="Valuation" localSheetId="9">#REF!</definedName>
    <definedName name="Valuation" localSheetId="2">#REF!</definedName>
    <definedName name="Valuation" localSheetId="23">#REF!</definedName>
    <definedName name="Valuation">#REF!</definedName>
    <definedName name="Value_of_Firm">[8]DCF_VDF!$C$58:$BZ$58</definedName>
    <definedName name="Value_of_Unconsol._Subs">[8]DCF_VDF!$C$34:$BL$34</definedName>
    <definedName name="Value_per_share">[8]DCF_VDF!$C$39:$AZ$39</definedName>
    <definedName name="Variation_in_other_provisions" localSheetId="4">#REF!</definedName>
    <definedName name="Variation_in_other_provisions" localSheetId="17">#REF!</definedName>
    <definedName name="Variation_in_other_provisions" localSheetId="5">#REF!</definedName>
    <definedName name="Variation_in_other_provisions" localSheetId="9">#REF!</definedName>
    <definedName name="Variation_in_other_provisions" localSheetId="2">#REF!</definedName>
    <definedName name="Variation_in_other_provisions" localSheetId="23">#REF!</definedName>
    <definedName name="Variation_in_other_provisions">#REF!</definedName>
    <definedName name="Variation_in_Pension_Provisions" localSheetId="4">#REF!</definedName>
    <definedName name="Variation_in_Pension_Provisions" localSheetId="17">#REF!</definedName>
    <definedName name="Variation_in_Pension_Provisions" localSheetId="5">#REF!</definedName>
    <definedName name="Variation_in_Pension_Provisions" localSheetId="9">#REF!</definedName>
    <definedName name="Variation_in_Pension_Provisions" localSheetId="2">#REF!</definedName>
    <definedName name="Variation_in_Pension_Provisions" localSheetId="23">#REF!</definedName>
    <definedName name="Variation_in_Pension_Provisions">#REF!</definedName>
    <definedName name="Variation_Special_reserve" localSheetId="4">#REF!</definedName>
    <definedName name="Variation_Special_reserve" localSheetId="17">#REF!</definedName>
    <definedName name="Variation_Special_reserve" localSheetId="5">#REF!</definedName>
    <definedName name="Variation_Special_reserve" localSheetId="9">#REF!</definedName>
    <definedName name="Variation_Special_reserve" localSheetId="2">#REF!</definedName>
    <definedName name="Variation_Special_reserve" localSheetId="23">#REF!</definedName>
    <definedName name="Variation_Special_reserve">#REF!</definedName>
    <definedName name="WARRANTSYE" localSheetId="4">'[11]A table'!#REF!</definedName>
    <definedName name="WARRANTSYE" localSheetId="17">'[11]A table'!#REF!</definedName>
    <definedName name="WARRANTSYE" localSheetId="5">'[11]A table'!#REF!</definedName>
    <definedName name="WARRANTSYE" localSheetId="9">'[11]A table'!#REF!</definedName>
    <definedName name="WARRANTSYE" localSheetId="2">'[11]A table'!#REF!</definedName>
    <definedName name="WARRANTSYE" localSheetId="23">'[11]A table'!#REF!</definedName>
    <definedName name="WARRANTSYE">'[11]A table'!#REF!</definedName>
    <definedName name="wc_00" localSheetId="4">#REF!</definedName>
    <definedName name="wc_00" localSheetId="17">#REF!</definedName>
    <definedName name="wc_00" localSheetId="5">#REF!</definedName>
    <definedName name="wc_00" localSheetId="9">#REF!</definedName>
    <definedName name="wc_00" localSheetId="2">#REF!</definedName>
    <definedName name="wc_00" localSheetId="23">#REF!</definedName>
    <definedName name="wc_00">#REF!</definedName>
    <definedName name="wc_01">[1]CASINO2!$U$570</definedName>
    <definedName name="wc_02">[1]CASINO2!$V$570</definedName>
    <definedName name="wc_03">[1]CASINO2!$W$570</definedName>
    <definedName name="wc_99" localSheetId="4">#REF!</definedName>
    <definedName name="wc_99" localSheetId="17">#REF!</definedName>
    <definedName name="wc_99" localSheetId="5">#REF!</definedName>
    <definedName name="wc_99" localSheetId="9">#REF!</definedName>
    <definedName name="wc_99" localSheetId="2">#REF!</definedName>
    <definedName name="wc_99" localSheetId="23">#REF!</definedName>
    <definedName name="wc_99">#REF!</definedName>
    <definedName name="wc_chg" localSheetId="4">'[3]DCF old'!#REF!</definedName>
    <definedName name="wc_chg" localSheetId="17">'[3]DCF old'!#REF!</definedName>
    <definedName name="wc_chg" localSheetId="5">'[3]DCF old'!#REF!</definedName>
    <definedName name="wc_chg" localSheetId="9">'[3]DCF old'!#REF!</definedName>
    <definedName name="wc_chg" localSheetId="2">'[3]DCF old'!#REF!</definedName>
    <definedName name="wc_chg" localSheetId="23">'[3]DCF old'!#REF!</definedName>
    <definedName name="wc_chg">'[3]DCF old'!#REF!</definedName>
    <definedName name="wc_inv_chg">'[3]DCF old'!$I$18:$U$18</definedName>
    <definedName name="wc_s00" localSheetId="4">#REF!</definedName>
    <definedName name="wc_s00" localSheetId="17">#REF!</definedName>
    <definedName name="wc_s00" localSheetId="5">#REF!</definedName>
    <definedName name="wc_s00" localSheetId="9">#REF!</definedName>
    <definedName name="wc_s00" localSheetId="2">#REF!</definedName>
    <definedName name="wc_s00" localSheetId="23">#REF!</definedName>
    <definedName name="wc_s00">#REF!</definedName>
    <definedName name="wc_s01" localSheetId="4">#REF!</definedName>
    <definedName name="wc_s01" localSheetId="17">#REF!</definedName>
    <definedName name="wc_s01" localSheetId="5">#REF!</definedName>
    <definedName name="wc_s01" localSheetId="9">#REF!</definedName>
    <definedName name="wc_s01" localSheetId="2">#REF!</definedName>
    <definedName name="wc_s01" localSheetId="23">#REF!</definedName>
    <definedName name="wc_s01">#REF!</definedName>
    <definedName name="wc_s02" localSheetId="4">#REF!</definedName>
    <definedName name="wc_s02" localSheetId="17">#REF!</definedName>
    <definedName name="wc_s02" localSheetId="5">#REF!</definedName>
    <definedName name="wc_s02" localSheetId="9">#REF!</definedName>
    <definedName name="wc_s02" localSheetId="2">#REF!</definedName>
    <definedName name="wc_s02" localSheetId="23">#REF!</definedName>
    <definedName name="wc_s02">#REF!</definedName>
    <definedName name="wc_s03">[1]CASINO2!$W$571</definedName>
    <definedName name="wc_s99" localSheetId="4">#REF!</definedName>
    <definedName name="wc_s99" localSheetId="17">#REF!</definedName>
    <definedName name="wc_s99" localSheetId="5">#REF!</definedName>
    <definedName name="wc_s99" localSheetId="9">#REF!</definedName>
    <definedName name="wc_s99" localSheetId="2">#REF!</definedName>
    <definedName name="wc_s99" localSheetId="23">#REF!</definedName>
    <definedName name="wc_s99">#REF!</definedName>
    <definedName name="vdf_lookup_table">'[9]VDF data'!$A$1:$FW$937</definedName>
    <definedName name="version" localSheetId="4">#REF!</definedName>
    <definedName name="version" localSheetId="17">#REF!</definedName>
    <definedName name="version" localSheetId="5">#REF!</definedName>
    <definedName name="version" localSheetId="9">#REF!</definedName>
    <definedName name="version" localSheetId="2">#REF!</definedName>
    <definedName name="version" localSheetId="23">#REF!</definedName>
    <definedName name="version">#REF!</definedName>
    <definedName name="vite" localSheetId="4">[4]Börskurser!#REF!</definedName>
    <definedName name="vite" localSheetId="17">[4]Börskurser!#REF!</definedName>
    <definedName name="vite" localSheetId="5">[4]Börskurser!#REF!</definedName>
    <definedName name="vite" localSheetId="9">[4]Börskurser!#REF!</definedName>
    <definedName name="vite" localSheetId="2">[4]Börskurser!#REF!</definedName>
    <definedName name="vite" localSheetId="23">[4]Börskurser!#REF!</definedName>
    <definedName name="vite">[4]Börskurser!#REF!</definedName>
    <definedName name="vol00">'[5]BUSINESS AREAS'!$V$69</definedName>
    <definedName name="wrn.Annual." localSheetId="3" hidden="1">{"Full annual",#N/A,FALSE,"Master"}</definedName>
    <definedName name="wrn.Annual." localSheetId="2" hidden="1">{"Full annual",#N/A,FALSE,"Master"}</definedName>
    <definedName name="wrn.Annual." hidden="1">{"Full annual",#N/A,FALSE,"Master"}</definedName>
    <definedName name="wrn.Entire._.Model." localSheetId="3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localSheetId="2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Full._.report." localSheetId="3" hidden="1">{"Full annual",#N/A,FALSE,"Master";"P and L halfyearly",#N/A,FALSE,"Master";"Underlying halfyearly",#N/A,FALSE,"Master"}</definedName>
    <definedName name="wrn.Full._.report." localSheetId="2" hidden="1">{"Full annual",#N/A,FALSE,"Master";"P and L halfyearly",#N/A,FALSE,"Master";"Underlying halfyearly",#N/A,FALSE,"Master"}</definedName>
    <definedName name="wrn.Full._.report." hidden="1">{"Full annual",#N/A,FALSE,"Master";"P and L halfyearly",#N/A,FALSE,"Master";"Underlying halfyearly",#N/A,FALSE,"Master"}</definedName>
    <definedName name="wrn.HM_Hele." localSheetId="3" hidden="1">{"Side 1",#N/A,FALSE,"Hovedark";"Side 2",#N/A,FALSE,"Hovedark";"Cash Flow",#N/A,FALSE,"Hovedark";"Valuation",#N/A,FALSE,"Valuation";"DCF",#N/A,FALSE,"DCF";"Bidrag",#N/A,FALSE,"Bidrag";"Bagside DK",#N/A,FALSE,"Bagside";"Detalje",#N/A,FALSE,"Butikker";"Overblik",#N/A,FALSE,"Butikker";"Investeringer",#N/A,FALSE,"Investeringer"}</definedName>
    <definedName name="wrn.HM_Hele." localSheetId="2" hidden="1">{"Side 1",#N/A,FALSE,"Hovedark";"Side 2",#N/A,FALSE,"Hovedark";"Cash Flow",#N/A,FALSE,"Hovedark";"Valuation",#N/A,FALSE,"Valuation";"DCF",#N/A,FALSE,"DCF";"Bidrag",#N/A,FALSE,"Bidrag";"Bagside DK",#N/A,FALSE,"Bagside";"Detalje",#N/A,FALSE,"Butikker";"Overblik",#N/A,FALSE,"Butikker";"Investeringer",#N/A,FALSE,"Investeringer"}</definedName>
    <definedName name="wrn.HM_Hele." hidden="1">{"Side 1",#N/A,FALSE,"Hovedark";"Side 2",#N/A,FALSE,"Hovedark";"Cash Flow",#N/A,FALSE,"Hovedark";"Valuation",#N/A,FALSE,"Valuation";"DCF",#N/A,FALSE,"DCF";"Bidrag",#N/A,FALSE,"Bidrag";"Bagside DK",#N/A,FALSE,"Bagside";"Detalje",#N/A,FALSE,"Butikker";"Overblik",#N/A,FALSE,"Butikker";"Investeringer",#N/A,FALSE,"Investeringer"}</definedName>
    <definedName name="wrn.P._.and._.L._.halfyearly." localSheetId="3" hidden="1">{"P and L halfyearly",#N/A,FALSE,"Master"}</definedName>
    <definedName name="wrn.P._.and._.L._.halfyearly." localSheetId="2" hidden="1">{"P and L halfyearly",#N/A,FALSE,"Master"}</definedName>
    <definedName name="wrn.P._.and._.L._.halfyearly." hidden="1">{"P and L halfyearly",#N/A,FALSE,"Master"}</definedName>
    <definedName name="wrn.Print._.All._.A4.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3" hidden="1">{"Valuation",#N/A,TRUE,"Valuation Summary";"Financial Statements",#N/A,TRUE,"Results";"Results",#N/A,TRUE,"Results";"Ratios",#N/A,TRUE,"Results";"P2 Summary",#N/A,TRUE,"Results"}</definedName>
    <definedName name="wrn.Print._.Results._.A4." localSheetId="2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Sales._.and._.LFL._.assumptions." localSheetId="3" hidden="1">{#N/A,#N/A,FALSE,"H1H2";"Sales by division",#N/A,FALSE,"H1H2";"LFL assumptions",#N/A,FALSE,"H1H2"}</definedName>
    <definedName name="wrn.Sales._.and._.LFL._.assumptions." localSheetId="2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Temp." localSheetId="3" hidden="1">{"Side 1",#N/A,FALSE,"Main sheet";"Side 2",#N/A,FALSE,"Main sheet";"Cash Flow",#N/A,FALSE,"Main sheet"}</definedName>
    <definedName name="wrn.Temp." localSheetId="2" hidden="1">{"Side 1",#N/A,FALSE,"Main sheet";"Side 2",#N/A,FALSE,"Main sheet";"Cash Flow",#N/A,FALSE,"Main sheet"}</definedName>
    <definedName name="wrn.Temp." hidden="1">{"Side 1",#N/A,FALSE,"Main sheet";"Side 2",#N/A,FALSE,"Main sheet";"Cash Flow",#N/A,FALSE,"Main sheet"}</definedName>
    <definedName name="wrn.UK._.Retail._.PLs." localSheetId="3" hidden="1">{"Clothing PL",#N/A,FALSE,"H1H2";"Food PL",#N/A,FALSE,"H1H2";"Group PL",#N/A,FALSE,"H1H2";"Home Furnishings PL",#N/A,FALSE,"H1H2"}</definedName>
    <definedName name="wrn.UK._.Retail._.PLs." localSheetId="2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Underlying._.halfyearly." localSheetId="3" hidden="1">{"Underlying halfyearly",#N/A,FALSE,"Master"}</definedName>
    <definedName name="wrn.Underlying._.halfyearly." localSheetId="2" hidden="1">{"Underlying halfyearly",#N/A,FALSE,"Master"}</definedName>
    <definedName name="wrn.Underlying._.halfyearly." hidden="1">{"Underlying halfyearly",#N/A,FALSE,"Master"}</definedName>
    <definedName name="VÄRDE">[4]Börskurser!$B$119</definedName>
    <definedName name="x" localSheetId="3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localSheetId="2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c_99">[1]CASINO2!$S$570</definedName>
    <definedName name="xp_choose_report" localSheetId="4">#REF!</definedName>
    <definedName name="xp_choose_report" localSheetId="17">#REF!</definedName>
    <definedName name="xp_choose_report" localSheetId="5">#REF!</definedName>
    <definedName name="xp_choose_report" localSheetId="9">#REF!</definedName>
    <definedName name="xp_choose_report" localSheetId="2">#REF!</definedName>
    <definedName name="xp_choose_report" localSheetId="23">#REF!</definedName>
    <definedName name="xp_choose_report">#REF!</definedName>
    <definedName name="xp_choose_report_adr" localSheetId="4">#REF!</definedName>
    <definedName name="xp_choose_report_adr" localSheetId="17">#REF!</definedName>
    <definedName name="xp_choose_report_adr" localSheetId="5">#REF!</definedName>
    <definedName name="xp_choose_report_adr" localSheetId="9">#REF!</definedName>
    <definedName name="xp_choose_report_adr" localSheetId="2">#REF!</definedName>
    <definedName name="xp_choose_report_adr" localSheetId="23">#REF!</definedName>
    <definedName name="xp_choose_report_adr">#REF!</definedName>
    <definedName name="xp_ExportFinKeys" localSheetId="4">[3]Export!#REF!</definedName>
    <definedName name="xp_ExportFinKeys" localSheetId="17">[3]Export!#REF!</definedName>
    <definedName name="xp_ExportFinKeys" localSheetId="5">[3]Export!#REF!</definedName>
    <definedName name="xp_ExportFinKeys" localSheetId="9">[3]Export!#REF!</definedName>
    <definedName name="xp_ExportFinKeys" localSheetId="2">[3]Export!#REF!</definedName>
    <definedName name="xp_ExportFinKeys" localSheetId="23">[3]Export!#REF!</definedName>
    <definedName name="xp_ExportFinKeys">[3]Export!#REF!</definedName>
    <definedName name="xp_FinancialData" localSheetId="4">'[3]DCF old'!$H$1:$U$1,'[3]DCF old'!$H$9:$U$10,'[3]DCF old'!$H$12:$U$14,'[3]DCF old'!$H$16:$U$20,'[3]DCF old'!$H$25:$U$40,'[3]DCF old'!#REF!,'[3]DCF old'!#REF!,'[3]DCF old'!#REF!,'[3]DCF old'!#REF!,'[3]DCF old'!#REF!</definedName>
    <definedName name="xp_FinancialData" localSheetId="17">'[3]DCF old'!$H$1:$U$1,'[3]DCF old'!$H$9:$U$10,'[3]DCF old'!$H$12:$U$14,'[3]DCF old'!$H$16:$U$20,'[3]DCF old'!$H$25:$U$40,'[3]DCF old'!#REF!,'[3]DCF old'!#REF!,'[3]DCF old'!#REF!,'[3]DCF old'!#REF!,'[3]DCF old'!#REF!</definedName>
    <definedName name="xp_FinancialData" localSheetId="5">'[3]DCF old'!$H$1:$U$1,'[3]DCF old'!$H$9:$U$10,'[3]DCF old'!$H$12:$U$14,'[3]DCF old'!$H$16:$U$20,'[3]DCF old'!$H$25:$U$40,'[3]DCF old'!#REF!,'[3]DCF old'!#REF!,'[3]DCF old'!#REF!,'[3]DCF old'!#REF!,'[3]DCF old'!#REF!</definedName>
    <definedName name="xp_FinancialData" localSheetId="9">'[3]DCF old'!$H$1:$U$1,'[3]DCF old'!$H$9:$U$10,'[3]DCF old'!$H$12:$U$14,'[3]DCF old'!$H$16:$U$20,'[3]DCF old'!$H$25:$U$40,'[3]DCF old'!#REF!,'[3]DCF old'!#REF!,'[3]DCF old'!#REF!,'[3]DCF old'!#REF!,'[3]DCF old'!#REF!</definedName>
    <definedName name="xp_FinancialData" localSheetId="2">'[3]DCF old'!$H$1:$U$1,'[3]DCF old'!$H$9:$U$10,'[3]DCF old'!$H$12:$U$14,'[3]DCF old'!$H$16:$U$20,'[3]DCF old'!$H$25:$U$40,'[3]DCF old'!#REF!,'[3]DCF old'!#REF!,'[3]DCF old'!#REF!,'[3]DCF old'!#REF!,'[3]DCF old'!#REF!</definedName>
    <definedName name="xp_FinancialData" localSheetId="23">'[3]DCF old'!$H$1:$U$1,'[3]DCF old'!$H$9:$U$10,'[3]DCF old'!$H$12:$U$14,'[3]DCF old'!$H$16:$U$20,'[3]DCF old'!$H$25:$U$40,'[3]DCF old'!#REF!,'[3]DCF old'!#REF!,'[3]DCF old'!#REF!,'[3]DCF old'!#REF!,'[3]DCF old'!#REF!</definedName>
    <definedName name="xp_FinancialData">'[3]DCF old'!$H$1:$U$1,'[3]DCF old'!$H$9:$U$10,'[3]DCF old'!$H$12:$U$14,'[3]DCF old'!$H$16:$U$20,'[3]DCF old'!$H$25:$U$40,'[3]DCF old'!#REF!,'[3]DCF old'!#REF!,'[3]DCF old'!#REF!,'[3]DCF old'!#REF!,'[3]DCF old'!#REF!</definedName>
    <definedName name="xp_FinancialKeys" localSheetId="4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FinancialKeys" localSheetId="17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FinancialKeys" localSheetId="5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FinancialKeys" localSheetId="9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FinancialKeys" localSheetId="2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FinancialKeys" localSheetId="23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FinancialKeys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Keyvalues1" localSheetId="4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Keyvalues1" localSheetId="17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Keyvalues1" localSheetId="5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Keyvalues1" localSheetId="9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Keyvalues1" localSheetId="2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Keyvalues1" localSheetId="23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Keyvalues1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menu_report" localSheetId="4">#REF!</definedName>
    <definedName name="xp_menu_report" localSheetId="17">#REF!</definedName>
    <definedName name="xp_menu_report" localSheetId="5">#REF!</definedName>
    <definedName name="xp_menu_report" localSheetId="9">#REF!</definedName>
    <definedName name="xp_menu_report" localSheetId="2">#REF!</definedName>
    <definedName name="xp_menu_report" localSheetId="23">#REF!</definedName>
    <definedName name="xp_menu_report">#REF!</definedName>
    <definedName name="xp_quarter" localSheetId="4">'[3]DCF old'!#REF!,'[3]DCF old'!#REF!</definedName>
    <definedName name="xp_quarter" localSheetId="17">'[3]DCF old'!#REF!,'[3]DCF old'!#REF!</definedName>
    <definedName name="xp_quarter" localSheetId="5">'[3]DCF old'!#REF!,'[3]DCF old'!#REF!</definedName>
    <definedName name="xp_quarter" localSheetId="9">'[3]DCF old'!#REF!,'[3]DCF old'!#REF!</definedName>
    <definedName name="xp_quarter" localSheetId="2">'[3]DCF old'!#REF!,'[3]DCF old'!#REF!</definedName>
    <definedName name="xp_quarter" localSheetId="23">'[3]DCF old'!#REF!,'[3]DCF old'!#REF!</definedName>
    <definedName name="xp_quarter">'[3]DCF old'!#REF!,'[3]DCF old'!#REF!</definedName>
    <definedName name="xp_Yearvalues" localSheetId="4">'[3]DCF old'!$H$1:$U$1,'[3]DCF old'!$H$9:$U$10,'[3]DCF old'!$H$12:$U$14,'[3]DCF old'!$H$16:$U$19,'[3]DCF old'!$H$20:$U$20,'[3]DCF old'!$H$25:$U$26,'[3]DCF old'!$H$28:$U$28,'[3]DCF old'!$H$36:$U$36,'[3]DCF old'!#REF!</definedName>
    <definedName name="xp_Yearvalues" localSheetId="17">'[3]DCF old'!$H$1:$U$1,'[3]DCF old'!$H$9:$U$10,'[3]DCF old'!$H$12:$U$14,'[3]DCF old'!$H$16:$U$19,'[3]DCF old'!$H$20:$U$20,'[3]DCF old'!$H$25:$U$26,'[3]DCF old'!$H$28:$U$28,'[3]DCF old'!$H$36:$U$36,'[3]DCF old'!#REF!</definedName>
    <definedName name="xp_Yearvalues" localSheetId="5">'[3]DCF old'!$H$1:$U$1,'[3]DCF old'!$H$9:$U$10,'[3]DCF old'!$H$12:$U$14,'[3]DCF old'!$H$16:$U$19,'[3]DCF old'!$H$20:$U$20,'[3]DCF old'!$H$25:$U$26,'[3]DCF old'!$H$28:$U$28,'[3]DCF old'!$H$36:$U$36,'[3]DCF old'!#REF!</definedName>
    <definedName name="xp_Yearvalues" localSheetId="9">'[3]DCF old'!$H$1:$U$1,'[3]DCF old'!$H$9:$U$10,'[3]DCF old'!$H$12:$U$14,'[3]DCF old'!$H$16:$U$19,'[3]DCF old'!$H$20:$U$20,'[3]DCF old'!$H$25:$U$26,'[3]DCF old'!$H$28:$U$28,'[3]DCF old'!$H$36:$U$36,'[3]DCF old'!#REF!</definedName>
    <definedName name="xp_Yearvalues" localSheetId="2">'[3]DCF old'!$H$1:$U$1,'[3]DCF old'!$H$9:$U$10,'[3]DCF old'!$H$12:$U$14,'[3]DCF old'!$H$16:$U$19,'[3]DCF old'!$H$20:$U$20,'[3]DCF old'!$H$25:$U$26,'[3]DCF old'!$H$28:$U$28,'[3]DCF old'!$H$36:$U$36,'[3]DCF old'!#REF!</definedName>
    <definedName name="xp_Yearvalues" localSheetId="23">'[3]DCF old'!$H$1:$U$1,'[3]DCF old'!$H$9:$U$10,'[3]DCF old'!$H$12:$U$14,'[3]DCF old'!$H$16:$U$19,'[3]DCF old'!$H$20:$U$20,'[3]DCF old'!$H$25:$U$26,'[3]DCF old'!$H$28:$U$28,'[3]DCF old'!$H$36:$U$36,'[3]DCF old'!#REF!</definedName>
    <definedName name="xp_Yearvalues">'[3]DCF old'!$H$1:$U$1,'[3]DCF old'!$H$9:$U$10,'[3]DCF old'!$H$12:$U$14,'[3]DCF old'!$H$16:$U$19,'[3]DCF old'!$H$20:$U$20,'[3]DCF old'!$H$25:$U$26,'[3]DCF old'!$H$28:$U$28,'[3]DCF old'!$H$36:$U$36,'[3]DCF old'!#REF!</definedName>
    <definedName name="y" localSheetId="4">#REF!</definedName>
    <definedName name="y" localSheetId="17">#REF!</definedName>
    <definedName name="y" localSheetId="5">#REF!</definedName>
    <definedName name="y" localSheetId="9">#REF!</definedName>
    <definedName name="y" localSheetId="2">#REF!</definedName>
    <definedName name="y" localSheetId="23">#REF!</definedName>
    <definedName name="y">#REF!</definedName>
    <definedName name="year">'[3]DCF old'!$H$1:$W$1</definedName>
    <definedName name="Year_End_Net_Cash____Debt" localSheetId="4">#REF!</definedName>
    <definedName name="Year_End_Net_Cash____Debt" localSheetId="17">#REF!</definedName>
    <definedName name="Year_End_Net_Cash____Debt" localSheetId="5">#REF!</definedName>
    <definedName name="Year_End_Net_Cash____Debt" localSheetId="9">#REF!</definedName>
    <definedName name="Year_End_Net_Cash____Debt" localSheetId="2">#REF!</definedName>
    <definedName name="Year_End_Net_Cash____Debt" localSheetId="23">#REF!</definedName>
    <definedName name="Year_End_Net_Cash____Debt">#REF!</definedName>
    <definedName name="Year_End_Number_of_Employees" localSheetId="4">#REF!</definedName>
    <definedName name="Year_End_Number_of_Employees" localSheetId="17">#REF!</definedName>
    <definedName name="Year_End_Number_of_Employees" localSheetId="5">#REF!</definedName>
    <definedName name="Year_End_Number_of_Employees" localSheetId="9">#REF!</definedName>
    <definedName name="Year_End_Number_of_Employees" localSheetId="2">#REF!</definedName>
    <definedName name="Year_End_Number_of_Employees" localSheetId="23">#REF!</definedName>
    <definedName name="Year_End_Number_of_Employees">#REF!</definedName>
    <definedName name="year1" localSheetId="4">#REF!</definedName>
    <definedName name="year1" localSheetId="17">#REF!</definedName>
    <definedName name="year1" localSheetId="5">#REF!</definedName>
    <definedName name="year1" localSheetId="9">#REF!</definedName>
    <definedName name="year1" localSheetId="2">#REF!</definedName>
    <definedName name="year1" localSheetId="23">#REF!</definedName>
    <definedName name="year1">#REF!</definedName>
    <definedName name="year2" localSheetId="4">#REF!</definedName>
    <definedName name="year2" localSheetId="17">#REF!</definedName>
    <definedName name="year2" localSheetId="5">#REF!</definedName>
    <definedName name="year2" localSheetId="9">#REF!</definedName>
    <definedName name="year2" localSheetId="2">#REF!</definedName>
    <definedName name="year2" localSheetId="23">#REF!</definedName>
    <definedName name="year2">#REF!</definedName>
    <definedName name="year3" localSheetId="4">#REF!</definedName>
    <definedName name="year3" localSheetId="17">#REF!</definedName>
    <definedName name="year3" localSheetId="5">#REF!</definedName>
    <definedName name="year3" localSheetId="9">#REF!</definedName>
    <definedName name="year3" localSheetId="2">#REF!</definedName>
    <definedName name="year3" localSheetId="23">#REF!</definedName>
    <definedName name="year3">#REF!</definedName>
    <definedName name="yearnow">'[3]DCF old'!$C$9</definedName>
    <definedName name="Years">13</definedName>
    <definedName name="Years_in_full_stream">'[8]PV of Op Leases_VDF'!$C$15:$AX$15</definedName>
    <definedName name="Years_into_future">[8]DCF_VDF!$A$41:$IV$41</definedName>
    <definedName name="z" localSheetId="4">#REF!</definedName>
    <definedName name="z" localSheetId="17">#REF!</definedName>
    <definedName name="z" localSheetId="5">#REF!</definedName>
    <definedName name="z" localSheetId="9">#REF!</definedName>
    <definedName name="z" localSheetId="2">#REF!</definedName>
    <definedName name="z" localSheetId="23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50" l="1"/>
  <c r="E9" i="50"/>
  <c r="F5" i="73" l="1"/>
  <c r="F4" i="73"/>
  <c r="B24" i="63" l="1"/>
  <c r="B23" i="63"/>
  <c r="B22" i="63"/>
  <c r="B4" i="63" l="1"/>
  <c r="B20" i="63" l="1"/>
  <c r="B19" i="63"/>
  <c r="E73" i="43" l="1"/>
  <c r="F33" i="43" l="1"/>
  <c r="D4" i="30" l="1"/>
  <c r="D5" i="30"/>
  <c r="D7" i="30"/>
  <c r="D8" i="30"/>
  <c r="D12" i="30"/>
  <c r="D6" i="30" l="1"/>
  <c r="H15" i="42"/>
  <c r="M15" i="42" s="1"/>
  <c r="G15" i="42"/>
  <c r="B15" i="42"/>
  <c r="J5" i="42"/>
  <c r="I5" i="42"/>
  <c r="H5" i="42"/>
  <c r="G5" i="42"/>
  <c r="Q5" i="42" s="1"/>
  <c r="O6" i="42"/>
  <c r="O8" i="42" s="1"/>
  <c r="Q12" i="42"/>
  <c r="L2" i="42"/>
  <c r="D95" i="30" l="1"/>
  <c r="K92" i="30"/>
  <c r="I10" i="42" s="1"/>
  <c r="I91" i="30"/>
  <c r="G9" i="42" s="1"/>
  <c r="Q9" i="42" s="1"/>
  <c r="K89" i="30"/>
  <c r="I87" i="30"/>
  <c r="K85" i="30"/>
  <c r="I4" i="42" s="1"/>
  <c r="I6" i="42" s="1"/>
  <c r="I8" i="42" s="1"/>
  <c r="M84" i="30"/>
  <c r="K84" i="30"/>
  <c r="J84" i="30"/>
  <c r="I84" i="30"/>
  <c r="F91" i="30"/>
  <c r="E9" i="42" s="1"/>
  <c r="D92" i="30"/>
  <c r="D10" i="42" s="1"/>
  <c r="D91" i="30"/>
  <c r="D9" i="42" s="1"/>
  <c r="D89" i="30"/>
  <c r="D85" i="30"/>
  <c r="D4" i="42" s="1"/>
  <c r="C91" i="30"/>
  <c r="C9" i="42" s="1"/>
  <c r="B91" i="30"/>
  <c r="B9" i="42" s="1"/>
  <c r="B87" i="30"/>
  <c r="B5" i="42" s="1"/>
  <c r="F84" i="30"/>
  <c r="D84" i="30"/>
  <c r="C84" i="30"/>
  <c r="B84" i="30"/>
  <c r="L79" i="30" l="1"/>
  <c r="E79" i="30"/>
  <c r="I62" i="30" l="1"/>
  <c r="I60" i="30"/>
  <c r="K30" i="30" l="1"/>
  <c r="K45" i="30" s="1"/>
  <c r="B30" i="30" l="1"/>
  <c r="F61" i="30"/>
  <c r="M61" i="30"/>
  <c r="D69" i="30"/>
  <c r="K69" i="30"/>
  <c r="B15" i="40" l="1"/>
  <c r="C15" i="40"/>
  <c r="C14" i="40"/>
  <c r="J31" i="30" l="1"/>
  <c r="C28" i="40"/>
  <c r="B28" i="40"/>
  <c r="C21" i="40"/>
  <c r="B21" i="40"/>
  <c r="C12" i="40"/>
  <c r="B12" i="40"/>
  <c r="K31" i="30" l="1"/>
  <c r="M31" i="30" s="1"/>
  <c r="M91" i="30" s="1"/>
  <c r="J9" i="42" s="1"/>
  <c r="J91" i="30"/>
  <c r="H9" i="42" s="1"/>
  <c r="K46" i="30" l="1"/>
  <c r="K87" i="30" s="1"/>
  <c r="K88" i="30" s="1"/>
  <c r="K90" i="30" s="1"/>
  <c r="K91" i="30"/>
  <c r="I9" i="42" s="1"/>
  <c r="I11" i="42" s="1"/>
  <c r="K93" i="30" l="1"/>
  <c r="I76" i="30" l="1"/>
  <c r="M76" i="30" s="1"/>
  <c r="I75" i="30"/>
  <c r="B76" i="30"/>
  <c r="F76" i="30" s="1"/>
  <c r="B75" i="30"/>
  <c r="I74" i="30"/>
  <c r="I71" i="30"/>
  <c r="M71" i="30" s="1"/>
  <c r="I70" i="30"/>
  <c r="I68" i="30"/>
  <c r="I67" i="30"/>
  <c r="I66" i="30"/>
  <c r="I64" i="30"/>
  <c r="I69" i="30" l="1"/>
  <c r="K49" i="30" l="1"/>
  <c r="K42" i="30"/>
  <c r="K35" i="30"/>
  <c r="K36" i="30" s="1"/>
  <c r="K50" i="30" l="1"/>
  <c r="K14" i="30"/>
  <c r="K8" i="30"/>
  <c r="K5" i="30"/>
  <c r="K4" i="30"/>
  <c r="D10" i="34" s="1"/>
  <c r="D10" i="30" l="1"/>
  <c r="K6" i="30"/>
  <c r="K10" i="30" s="1"/>
  <c r="D5" i="34"/>
  <c r="M47" i="30"/>
  <c r="M34" i="30"/>
  <c r="M27" i="30"/>
  <c r="M26" i="30"/>
  <c r="F47" i="30"/>
  <c r="F34" i="30"/>
  <c r="F27" i="30"/>
  <c r="F26" i="30"/>
  <c r="J75" i="30"/>
  <c r="M75" i="30" s="1"/>
  <c r="J66" i="30"/>
  <c r="M66" i="30" s="1"/>
  <c r="J64" i="30"/>
  <c r="M64" i="30" s="1"/>
  <c r="J62" i="30"/>
  <c r="J45" i="30"/>
  <c r="J24" i="30"/>
  <c r="J41" i="30"/>
  <c r="J38" i="30"/>
  <c r="J11" i="30"/>
  <c r="J67" i="30"/>
  <c r="M67" i="30" s="1"/>
  <c r="J8" i="30"/>
  <c r="J70" i="30"/>
  <c r="M70" i="30" s="1"/>
  <c r="J14" i="30"/>
  <c r="J5" i="30"/>
  <c r="J7" i="30"/>
  <c r="J12" i="30"/>
  <c r="J59" i="30"/>
  <c r="J60" i="30"/>
  <c r="M60" i="30" s="1"/>
  <c r="I30" i="30"/>
  <c r="I25" i="30"/>
  <c r="I24" i="30"/>
  <c r="I40" i="30"/>
  <c r="I89" i="30" s="1"/>
  <c r="G7" i="42" s="1"/>
  <c r="I41" i="30"/>
  <c r="I44" i="30"/>
  <c r="I85" i="30" s="1"/>
  <c r="I45" i="30"/>
  <c r="I48" i="30"/>
  <c r="M48" i="30" s="1"/>
  <c r="I38" i="30"/>
  <c r="I32" i="30"/>
  <c r="I92" i="30" s="1"/>
  <c r="G10" i="42" s="1"/>
  <c r="I33" i="30"/>
  <c r="M33" i="30" s="1"/>
  <c r="I4" i="30"/>
  <c r="I5" i="30"/>
  <c r="I7" i="30"/>
  <c r="I8" i="30"/>
  <c r="I9" i="30"/>
  <c r="I11" i="30"/>
  <c r="I12" i="30"/>
  <c r="I14" i="30"/>
  <c r="B45" i="30"/>
  <c r="M58" i="30"/>
  <c r="J58" i="30"/>
  <c r="I58" i="30"/>
  <c r="H15" i="30"/>
  <c r="H14" i="30"/>
  <c r="H13" i="30"/>
  <c r="H12" i="30"/>
  <c r="H11" i="30"/>
  <c r="H10" i="30"/>
  <c r="H9" i="30"/>
  <c r="H8" i="30"/>
  <c r="H7" i="30"/>
  <c r="H6" i="30"/>
  <c r="H5" i="30"/>
  <c r="H4" i="30"/>
  <c r="B4" i="30"/>
  <c r="B5" i="30"/>
  <c r="B7" i="30"/>
  <c r="B8" i="30"/>
  <c r="B9" i="30"/>
  <c r="B11" i="30"/>
  <c r="B12" i="30"/>
  <c r="B14" i="30"/>
  <c r="AE4" i="30"/>
  <c r="AE6" i="30" s="1"/>
  <c r="B62" i="30" s="1"/>
  <c r="B64" i="30"/>
  <c r="B66" i="30"/>
  <c r="B67" i="30"/>
  <c r="B68" i="30"/>
  <c r="B70" i="30"/>
  <c r="B71" i="30"/>
  <c r="F71" i="30" s="1"/>
  <c r="B74" i="30"/>
  <c r="B32" i="30"/>
  <c r="B92" i="30" s="1"/>
  <c r="B10" i="42" s="1"/>
  <c r="B24" i="30"/>
  <c r="B25" i="30"/>
  <c r="B33" i="30"/>
  <c r="F33" i="30" s="1"/>
  <c r="B38" i="30"/>
  <c r="B40" i="30"/>
  <c r="B89" i="30" s="1"/>
  <c r="B7" i="42" s="1"/>
  <c r="B41" i="30"/>
  <c r="B44" i="30"/>
  <c r="B85" i="30" s="1"/>
  <c r="B48" i="30"/>
  <c r="F48" i="30" s="1"/>
  <c r="H21" i="28"/>
  <c r="F21" i="28"/>
  <c r="B88" i="30" l="1"/>
  <c r="B4" i="42"/>
  <c r="B6" i="42" s="1"/>
  <c r="B8" i="42" s="1"/>
  <c r="B11" i="42" s="1"/>
  <c r="I88" i="30"/>
  <c r="I90" i="30" s="1"/>
  <c r="I93" i="30" s="1"/>
  <c r="G4" i="42"/>
  <c r="G6" i="42" s="1"/>
  <c r="G8" i="42" s="1"/>
  <c r="G11" i="42" s="1"/>
  <c r="I95" i="30"/>
  <c r="G13" i="42"/>
  <c r="B95" i="30"/>
  <c r="B13" i="42"/>
  <c r="B6" i="30"/>
  <c r="J95" i="30"/>
  <c r="H13" i="42"/>
  <c r="B90" i="30"/>
  <c r="B93" i="30" s="1"/>
  <c r="J40" i="30"/>
  <c r="J42" i="30" s="1"/>
  <c r="J9" i="30"/>
  <c r="M9" i="30" s="1"/>
  <c r="J44" i="30"/>
  <c r="J46" i="30"/>
  <c r="C10" i="34"/>
  <c r="E10" i="34" s="1"/>
  <c r="C44" i="30"/>
  <c r="C24" i="30"/>
  <c r="F24" i="30" s="1"/>
  <c r="K13" i="30"/>
  <c r="K15" i="30" s="1"/>
  <c r="D12" i="34"/>
  <c r="D11" i="34"/>
  <c r="D13" i="30"/>
  <c r="D6" i="34"/>
  <c r="J32" i="30"/>
  <c r="J25" i="30"/>
  <c r="J28" i="30" s="1"/>
  <c r="C60" i="30"/>
  <c r="C32" i="30"/>
  <c r="J68" i="30"/>
  <c r="J4" i="30"/>
  <c r="M4" i="30" s="1"/>
  <c r="J30" i="30"/>
  <c r="M30" i="30" s="1"/>
  <c r="M7" i="30"/>
  <c r="M24" i="30"/>
  <c r="M11" i="30"/>
  <c r="M5" i="30"/>
  <c r="O5" i="30" s="1"/>
  <c r="M41" i="30"/>
  <c r="I42" i="30"/>
  <c r="B42" i="30"/>
  <c r="B28" i="30"/>
  <c r="M14" i="30"/>
  <c r="M45" i="30"/>
  <c r="B35" i="30"/>
  <c r="B10" i="30"/>
  <c r="B13" i="30" s="1"/>
  <c r="B15" i="30" s="1"/>
  <c r="B59" i="30" s="1"/>
  <c r="I35" i="30"/>
  <c r="I6" i="30"/>
  <c r="B69" i="30"/>
  <c r="M8" i="30"/>
  <c r="J63" i="30"/>
  <c r="J65" i="30" s="1"/>
  <c r="M12" i="30"/>
  <c r="I28" i="30"/>
  <c r="B49" i="30"/>
  <c r="I49" i="30"/>
  <c r="B60" i="30"/>
  <c r="G21" i="28"/>
  <c r="F22" i="28"/>
  <c r="E11" i="34" l="1"/>
  <c r="J15" i="42" s="1"/>
  <c r="O15" i="42" s="1"/>
  <c r="I15" i="42"/>
  <c r="F60" i="30"/>
  <c r="C71" i="43"/>
  <c r="C73" i="43" s="1"/>
  <c r="D15" i="30"/>
  <c r="D7" i="34"/>
  <c r="D15" i="42"/>
  <c r="K59" i="30"/>
  <c r="K38" i="30"/>
  <c r="I13" i="42" s="1"/>
  <c r="M46" i="30"/>
  <c r="M87" i="30" s="1"/>
  <c r="J87" i="30"/>
  <c r="F32" i="30"/>
  <c r="F92" i="30" s="1"/>
  <c r="E10" i="42" s="1"/>
  <c r="C92" i="30"/>
  <c r="C10" i="42" s="1"/>
  <c r="F44" i="30"/>
  <c r="F85" i="30" s="1"/>
  <c r="E4" i="42" s="1"/>
  <c r="C85" i="30"/>
  <c r="C4" i="42" s="1"/>
  <c r="M32" i="30"/>
  <c r="M92" i="30" s="1"/>
  <c r="J10" i="42" s="1"/>
  <c r="O10" i="42" s="1"/>
  <c r="O11" i="42" s="1"/>
  <c r="J92" i="30"/>
  <c r="H10" i="42" s="1"/>
  <c r="M10" i="42" s="1"/>
  <c r="M44" i="30"/>
  <c r="M85" i="30" s="1"/>
  <c r="J4" i="42" s="1"/>
  <c r="J85" i="30"/>
  <c r="J49" i="30"/>
  <c r="J50" i="30" s="1"/>
  <c r="J51" i="30" s="1"/>
  <c r="M40" i="30"/>
  <c r="M89" i="30" s="1"/>
  <c r="J7" i="42" s="1"/>
  <c r="M7" i="42" s="1"/>
  <c r="Q7" i="42" s="1"/>
  <c r="J89" i="30"/>
  <c r="M68" i="30"/>
  <c r="M69" i="30" s="1"/>
  <c r="B9" i="40"/>
  <c r="M25" i="30"/>
  <c r="B17" i="40"/>
  <c r="J69" i="30"/>
  <c r="J72" i="30" s="1"/>
  <c r="M42" i="30"/>
  <c r="C41" i="30"/>
  <c r="F41" i="30" s="1"/>
  <c r="C67" i="30"/>
  <c r="F67" i="30" s="1"/>
  <c r="J35" i="30"/>
  <c r="J36" i="30" s="1"/>
  <c r="C25" i="30"/>
  <c r="F25" i="30" s="1"/>
  <c r="M28" i="30"/>
  <c r="J6" i="30"/>
  <c r="J10" i="30" s="1"/>
  <c r="J13" i="30" s="1"/>
  <c r="J15" i="30" s="1"/>
  <c r="F26" i="28"/>
  <c r="F29" i="28"/>
  <c r="C30" i="30"/>
  <c r="C35" i="30" s="1"/>
  <c r="C40" i="30"/>
  <c r="C89" i="30" s="1"/>
  <c r="C12" i="34"/>
  <c r="E12" i="34" s="1"/>
  <c r="C45" i="30"/>
  <c r="B36" i="30"/>
  <c r="I36" i="30"/>
  <c r="B63" i="30"/>
  <c r="B65" i="30" s="1"/>
  <c r="B72" i="30" s="1"/>
  <c r="I10" i="30"/>
  <c r="I50" i="30"/>
  <c r="B50" i="30"/>
  <c r="C66" i="30"/>
  <c r="F66" i="30" s="1"/>
  <c r="M49" i="30" l="1"/>
  <c r="J88" i="30"/>
  <c r="J90" i="30" s="1"/>
  <c r="J93" i="30" s="1"/>
  <c r="H4" i="42"/>
  <c r="H6" i="42" s="1"/>
  <c r="H8" i="42" s="1"/>
  <c r="H11" i="42" s="1"/>
  <c r="H17" i="42" s="1"/>
  <c r="M4" i="42"/>
  <c r="J6" i="42"/>
  <c r="J8" i="42" s="1"/>
  <c r="J11" i="42" s="1"/>
  <c r="Q10" i="42"/>
  <c r="D59" i="30"/>
  <c r="D62" i="30" s="1"/>
  <c r="D63" i="30" s="1"/>
  <c r="D65" i="30" s="1"/>
  <c r="D72" i="30" s="1"/>
  <c r="D77" i="30" s="1"/>
  <c r="D79" i="30" s="1"/>
  <c r="K95" i="30"/>
  <c r="K51" i="30"/>
  <c r="M38" i="30"/>
  <c r="M88" i="30"/>
  <c r="M90" i="30" s="1"/>
  <c r="M93" i="30" s="1"/>
  <c r="K62" i="30"/>
  <c r="M62" i="30" s="1"/>
  <c r="B77" i="30"/>
  <c r="B79" i="30" s="1"/>
  <c r="B13" i="40"/>
  <c r="B16" i="40" s="1"/>
  <c r="H16" i="40" s="1"/>
  <c r="M36" i="30"/>
  <c r="M35" i="30"/>
  <c r="M6" i="30"/>
  <c r="J54" i="30"/>
  <c r="C28" i="30"/>
  <c r="F28" i="30" s="1"/>
  <c r="F45" i="30"/>
  <c r="C42" i="30"/>
  <c r="F40" i="30"/>
  <c r="F89" i="30" s="1"/>
  <c r="E7" i="42" s="1"/>
  <c r="I13" i="30"/>
  <c r="I15" i="30" s="1"/>
  <c r="M10" i="30"/>
  <c r="B51" i="30"/>
  <c r="I51" i="30"/>
  <c r="M50" i="30"/>
  <c r="M6" i="42" l="1"/>
  <c r="Q4" i="42"/>
  <c r="M95" i="30"/>
  <c r="J13" i="42"/>
  <c r="M15" i="30"/>
  <c r="I59" i="30"/>
  <c r="K63" i="30"/>
  <c r="K65" i="30" s="1"/>
  <c r="K72" i="30" s="1"/>
  <c r="K77" i="30" s="1"/>
  <c r="K79" i="30" s="1"/>
  <c r="B18" i="40"/>
  <c r="H18" i="40" s="1"/>
  <c r="B29" i="40"/>
  <c r="M13" i="30"/>
  <c r="B30" i="40"/>
  <c r="C36" i="30"/>
  <c r="F42" i="30"/>
  <c r="M51" i="30"/>
  <c r="M54" i="30" s="1"/>
  <c r="I54" i="30"/>
  <c r="B54" i="30"/>
  <c r="M8" i="42" l="1"/>
  <c r="Q6" i="42"/>
  <c r="B31" i="40"/>
  <c r="I63" i="30"/>
  <c r="I65" i="30" s="1"/>
  <c r="I72" i="30" s="1"/>
  <c r="I77" i="30" s="1"/>
  <c r="I79" i="30" s="1"/>
  <c r="M59" i="30"/>
  <c r="M63" i="30" s="1"/>
  <c r="M65" i="30" s="1"/>
  <c r="M72" i="30" s="1"/>
  <c r="M11" i="42" l="1"/>
  <c r="M17" i="42" s="1"/>
  <c r="Q8" i="42"/>
  <c r="C75" i="30" l="1"/>
  <c r="F75" i="30" l="1"/>
  <c r="Q11" i="42" l="1"/>
  <c r="H19" i="28" l="1"/>
  <c r="F19" i="28"/>
  <c r="H22" i="28"/>
  <c r="C68" i="30" l="1"/>
  <c r="C64" i="30"/>
  <c r="F64" i="30" s="1"/>
  <c r="C69" i="30" l="1"/>
  <c r="F68" i="30"/>
  <c r="F69" i="30" s="1"/>
  <c r="C12" i="30" l="1"/>
  <c r="F12" i="30" s="1"/>
  <c r="C8" i="30"/>
  <c r="F8" i="30" s="1"/>
  <c r="C11" i="30"/>
  <c r="F11" i="30" s="1"/>
  <c r="F12" i="28"/>
  <c r="C62" i="30"/>
  <c r="F62" i="30" s="1"/>
  <c r="C14" i="30"/>
  <c r="F14" i="30" s="1"/>
  <c r="C7" i="30" l="1"/>
  <c r="F7" i="30" s="1"/>
  <c r="F5" i="28"/>
  <c r="C5" i="30"/>
  <c r="F5" i="30" s="1"/>
  <c r="C9" i="30"/>
  <c r="F9" i="30" l="1"/>
  <c r="C17" i="40" s="1"/>
  <c r="F15" i="28"/>
  <c r="F10" i="28"/>
  <c r="F11" i="28" s="1"/>
  <c r="F13" i="28"/>
  <c r="F14" i="28" s="1"/>
  <c r="C5" i="34"/>
  <c r="E5" i="34" s="1"/>
  <c r="C4" i="30"/>
  <c r="F4" i="30" s="1"/>
  <c r="C9" i="40" l="1"/>
  <c r="C6" i="30"/>
  <c r="F6" i="30" s="1"/>
  <c r="C7" i="34"/>
  <c r="E7" i="34" s="1"/>
  <c r="C10" i="30" l="1"/>
  <c r="F10" i="30" s="1"/>
  <c r="C59" i="30" l="1"/>
  <c r="F18" i="28"/>
  <c r="F20" i="28"/>
  <c r="C13" i="30"/>
  <c r="F13" i="30" s="1"/>
  <c r="F59" i="30" l="1"/>
  <c r="F63" i="30" s="1"/>
  <c r="F65" i="30" s="1"/>
  <c r="C63" i="30"/>
  <c r="C65" i="30" s="1"/>
  <c r="C15" i="30"/>
  <c r="F15" i="30" s="1"/>
  <c r="Q13" i="42" l="1"/>
  <c r="G22" i="28"/>
  <c r="C38" i="30" l="1"/>
  <c r="C13" i="42" l="1"/>
  <c r="F38" i="30"/>
  <c r="C95" i="30"/>
  <c r="C46" i="30"/>
  <c r="C87" i="30" l="1"/>
  <c r="D30" i="30"/>
  <c r="C49" i="30"/>
  <c r="D46" i="30"/>
  <c r="F46" i="30" s="1"/>
  <c r="F87" i="30" s="1"/>
  <c r="E13" i="42"/>
  <c r="F95" i="30"/>
  <c r="D35" i="30" l="1"/>
  <c r="F30" i="30"/>
  <c r="F25" i="28"/>
  <c r="D49" i="30"/>
  <c r="D50" i="30" s="1"/>
  <c r="D51" i="30" s="1"/>
  <c r="D87" i="30"/>
  <c r="E5" i="42"/>
  <c r="E6" i="42" s="1"/>
  <c r="E8" i="42" s="1"/>
  <c r="E11" i="42" s="1"/>
  <c r="F88" i="30"/>
  <c r="F90" i="30" s="1"/>
  <c r="F93" i="30" s="1"/>
  <c r="C5" i="42"/>
  <c r="C6" i="42" s="1"/>
  <c r="C8" i="42" s="1"/>
  <c r="C11" i="42" s="1"/>
  <c r="C88" i="30"/>
  <c r="C90" i="30" s="1"/>
  <c r="C93" i="30" s="1"/>
  <c r="C50" i="30"/>
  <c r="F49" i="30" l="1"/>
  <c r="D36" i="30"/>
  <c r="F35" i="30"/>
  <c r="D88" i="30"/>
  <c r="D90" i="30" s="1"/>
  <c r="D93" i="30" s="1"/>
  <c r="D5" i="42"/>
  <c r="D6" i="42" s="1"/>
  <c r="D8" i="42" s="1"/>
  <c r="D11" i="42" s="1"/>
  <c r="F50" i="30"/>
  <c r="C51" i="30"/>
  <c r="F27" i="28"/>
  <c r="D54" i="30" l="1"/>
  <c r="F36" i="30"/>
  <c r="F54" i="30" s="1"/>
  <c r="C54" i="30"/>
  <c r="F51" i="30"/>
  <c r="G19" i="28" l="1"/>
  <c r="C74" i="43" l="1"/>
  <c r="C70" i="30"/>
  <c r="F70" i="30" l="1"/>
  <c r="F72" i="30" s="1"/>
  <c r="C72" i="30"/>
  <c r="H12" i="28" l="1"/>
  <c r="G12" i="28" l="1"/>
  <c r="G26" i="28" l="1"/>
  <c r="G5" i="28"/>
  <c r="G29" i="28"/>
  <c r="H26" i="28"/>
  <c r="H29" i="28"/>
  <c r="G10" i="28" l="1"/>
  <c r="G11" i="28" s="1"/>
  <c r="G13" i="28"/>
  <c r="G14" i="28" s="1"/>
  <c r="H5" i="28"/>
  <c r="G15" i="28" l="1"/>
  <c r="H13" i="28"/>
  <c r="H14" i="28" s="1"/>
  <c r="H10" i="28"/>
  <c r="H11" i="28" s="1"/>
  <c r="H15" i="28" l="1"/>
  <c r="H25" i="28"/>
  <c r="C74" i="30"/>
  <c r="H27" i="28" l="1"/>
  <c r="G18" i="28"/>
  <c r="G25" i="28"/>
  <c r="F74" i="30"/>
  <c r="F77" i="30" s="1"/>
  <c r="F79" i="30" s="1"/>
  <c r="C77" i="30"/>
  <c r="C79" i="30" s="1"/>
  <c r="H18" i="28" l="1"/>
  <c r="J74" i="30"/>
  <c r="G27" i="28"/>
  <c r="G20" i="28"/>
  <c r="J77" i="30" l="1"/>
  <c r="J79" i="30" s="1"/>
  <c r="M74" i="30"/>
  <c r="M77" i="30" s="1"/>
  <c r="M79" i="30" s="1"/>
  <c r="H20" i="28"/>
  <c r="C6" i="34" l="1"/>
  <c r="C15" i="42" l="1"/>
  <c r="C17" i="42" s="1"/>
  <c r="E6" i="34"/>
  <c r="C13" i="40" l="1"/>
  <c r="E15" i="42"/>
  <c r="C16" i="40" l="1"/>
  <c r="C29" i="40"/>
  <c r="I16" i="40" l="1"/>
  <c r="C30" i="40"/>
  <c r="C18" i="40"/>
  <c r="I18" i="40" l="1"/>
  <c r="C31" i="40"/>
</calcChain>
</file>

<file path=xl/sharedStrings.xml><?xml version="1.0" encoding="utf-8"?>
<sst xmlns="http://schemas.openxmlformats.org/spreadsheetml/2006/main" count="1480" uniqueCount="485">
  <si>
    <t>Net debt</t>
  </si>
  <si>
    <t>Content</t>
  </si>
  <si>
    <t>(SEKm)</t>
  </si>
  <si>
    <t>Continuing operations</t>
  </si>
  <si>
    <t>Net sales</t>
  </si>
  <si>
    <t>Change in reported net sales</t>
  </si>
  <si>
    <t>Operating income</t>
  </si>
  <si>
    <t>Net income</t>
  </si>
  <si>
    <t>Cash flow from operations</t>
  </si>
  <si>
    <t>Basic earnings per share (SEK)</t>
  </si>
  <si>
    <t>Financial overview</t>
  </si>
  <si>
    <t>Cost of goods and services</t>
  </si>
  <si>
    <t>Gross income</t>
  </si>
  <si>
    <t>Share of earnings in associated companies and joint ventures</t>
  </si>
  <si>
    <t>Items affecting comparability</t>
  </si>
  <si>
    <t>Net interest</t>
  </si>
  <si>
    <t>Other financial items</t>
  </si>
  <si>
    <t>Income before tax</t>
  </si>
  <si>
    <t>Tax</t>
  </si>
  <si>
    <t>Non-controlling interest</t>
  </si>
  <si>
    <t>Diluted earnings per share (SEK)</t>
  </si>
  <si>
    <t>Non-current assets</t>
  </si>
  <si>
    <t>Goodwill</t>
  </si>
  <si>
    <t>Other intangible assets</t>
  </si>
  <si>
    <t>Total intangible assets</t>
  </si>
  <si>
    <t>Total tangible assets</t>
  </si>
  <si>
    <t>Shares and participations</t>
  </si>
  <si>
    <t>Other financial receivables</t>
  </si>
  <si>
    <t>Total long-term financial assets</t>
  </si>
  <si>
    <t>Total non-current assets</t>
  </si>
  <si>
    <t>Current assets</t>
  </si>
  <si>
    <t>Total inventory</t>
  </si>
  <si>
    <t>Cash, cash equivalents and short-term investments</t>
  </si>
  <si>
    <t>Total current assets</t>
  </si>
  <si>
    <t>Total assets</t>
  </si>
  <si>
    <t>Equity</t>
  </si>
  <si>
    <t>Shareholders’ equity</t>
  </si>
  <si>
    <t>Total equity</t>
  </si>
  <si>
    <t>Long-term liabilities</t>
  </si>
  <si>
    <t>Other non-current interest-bearing liabilities</t>
  </si>
  <si>
    <t>Total non-current interest-bearing liabilities</t>
  </si>
  <si>
    <t>Total provisions</t>
  </si>
  <si>
    <t>Non-current liabilities at fair value</t>
  </si>
  <si>
    <t>Other non-interest-bearing liabilities</t>
  </si>
  <si>
    <t>Total non-current non-interest-bearing liabilities</t>
  </si>
  <si>
    <t>Total non-current liabilities</t>
  </si>
  <si>
    <t>Current liabilities</t>
  </si>
  <si>
    <t>Current liabilities at fair value</t>
  </si>
  <si>
    <t>Other current interest-bearing liabilities</t>
  </si>
  <si>
    <t>Total current non-interest-bearing liabilities</t>
  </si>
  <si>
    <t>Total current liabilities</t>
  </si>
  <si>
    <t>Total liabilities</t>
  </si>
  <si>
    <t>Total shareholders’ equity and liabilities</t>
  </si>
  <si>
    <t>Changes in working capital</t>
  </si>
  <si>
    <t>Net cash flow to/from operations</t>
  </si>
  <si>
    <t xml:space="preserve">Proceeds from sales of shares  </t>
  </si>
  <si>
    <t>Acquisitions of subsidiaries and associates</t>
  </si>
  <si>
    <t>Investments in other non-current assets</t>
  </si>
  <si>
    <t>Other cash flow from investing activities</t>
  </si>
  <si>
    <t>Cash flow used in/from investing activities</t>
  </si>
  <si>
    <t>Net change in loans</t>
  </si>
  <si>
    <t>Dividends to shareholders</t>
  </si>
  <si>
    <t>Other cash flow from/to financing activities</t>
  </si>
  <si>
    <t>Cash flow from/used in financing activities</t>
  </si>
  <si>
    <t>Net change in cash, continuing operations</t>
  </si>
  <si>
    <t>Net change in cash, discontinued operations</t>
  </si>
  <si>
    <t>Total net change in cash and cash equivalents</t>
  </si>
  <si>
    <t>Cash and cash equivalents at the beginning of the period</t>
  </si>
  <si>
    <t>Translation differences in cash and cash equivalents</t>
  </si>
  <si>
    <t>Cash and cash equivalents at end of the period</t>
  </si>
  <si>
    <t>Eliminations</t>
  </si>
  <si>
    <t>Total operations</t>
  </si>
  <si>
    <t>Group (SEK million)</t>
  </si>
  <si>
    <t>Short-term loans</t>
  </si>
  <si>
    <t>Current part of long term loans</t>
  </si>
  <si>
    <t>Short-term borrowings</t>
  </si>
  <si>
    <t>Long-term borrowings</t>
  </si>
  <si>
    <t>Total long-term borrowings</t>
  </si>
  <si>
    <t>Total borrowings</t>
  </si>
  <si>
    <t>Cash and cash equivalents</t>
  </si>
  <si>
    <t>Shares outstanding at the end of the period</t>
  </si>
  <si>
    <t>Basic average number of shares outstanding</t>
  </si>
  <si>
    <t>Diluted average number of shares outstanding</t>
  </si>
  <si>
    <t>Interest-bearing financial receivables</t>
  </si>
  <si>
    <t>Interest-bearing current receivables</t>
  </si>
  <si>
    <t>Other current receivables</t>
  </si>
  <si>
    <t>Organic growth</t>
  </si>
  <si>
    <t>Acquisitions/divestments</t>
  </si>
  <si>
    <t>Changes in FX rates</t>
  </si>
  <si>
    <t>Operating income before items affecting comparability</t>
  </si>
  <si>
    <t>Items affecting comparability (IAC)</t>
  </si>
  <si>
    <t xml:space="preserve">Net debt </t>
  </si>
  <si>
    <t>Items that are or may be reclassified to profit or loss net of tax:</t>
  </si>
  <si>
    <t>Currency translation differences</t>
  </si>
  <si>
    <t>Cash flow hedge</t>
  </si>
  <si>
    <t>Administrative expenses</t>
  </si>
  <si>
    <t>Other operating expenses</t>
  </si>
  <si>
    <t>Change in cash and cash equivalents reclassified to assets held for sale</t>
  </si>
  <si>
    <t>Assets held for sale</t>
  </si>
  <si>
    <t>Net income for the period</t>
  </si>
  <si>
    <t>Q3 2017</t>
  </si>
  <si>
    <t>Q1 2018</t>
  </si>
  <si>
    <t>Selling expenses</t>
  </si>
  <si>
    <t>Q2 2018</t>
  </si>
  <si>
    <t>Q3 2018</t>
  </si>
  <si>
    <t>Nine months 2017</t>
  </si>
  <si>
    <t>Nine months 2018</t>
  </si>
  <si>
    <t>Full year  2017</t>
  </si>
  <si>
    <t>Full year  2016</t>
  </si>
  <si>
    <t>Full year  2015</t>
  </si>
  <si>
    <t>calc</t>
  </si>
  <si>
    <t>Deferred tax assets</t>
  </si>
  <si>
    <t>Total inventories</t>
  </si>
  <si>
    <t>Accounts receivables</t>
  </si>
  <si>
    <t>Prepaid expense and accrued income</t>
  </si>
  <si>
    <t>Non-current liabilities</t>
  </si>
  <si>
    <t>Accounts payable</t>
  </si>
  <si>
    <t>Accrued programming expense</t>
  </si>
  <si>
    <t>Other current liabilities</t>
  </si>
  <si>
    <t>Tax receivable</t>
  </si>
  <si>
    <t>Provisions</t>
  </si>
  <si>
    <t>Liabilities related to MTG</t>
  </si>
  <si>
    <t>Other non-current liabilities</t>
  </si>
  <si>
    <t>Liabilities and cash pool related to MTG</t>
  </si>
  <si>
    <t>Tax liabilities</t>
  </si>
  <si>
    <t>Receivables related to MTG</t>
  </si>
  <si>
    <t>Net income for the year</t>
  </si>
  <si>
    <t>Capital expenditures</t>
  </si>
  <si>
    <t>Other investing activities</t>
  </si>
  <si>
    <t>Depreciations and write-downs</t>
  </si>
  <si>
    <t>Gain (-) /loss (+) on sale of subsidaries</t>
  </si>
  <si>
    <t>Other adjustments for non-cash items</t>
  </si>
  <si>
    <t>link</t>
  </si>
  <si>
    <t>Net debt excluding items related to MTG</t>
  </si>
  <si>
    <t>Cash pool related to MTG</t>
  </si>
  <si>
    <t>Machinery, equipment and installations</t>
  </si>
  <si>
    <t>Shares in MTG companies</t>
  </si>
  <si>
    <t>Receivables and related to MTG</t>
  </si>
  <si>
    <t>Deferred tax liabilities</t>
  </si>
  <si>
    <t>viktor</t>
  </si>
  <si>
    <t>x.x%</t>
  </si>
  <si>
    <t>Net Sales by segment</t>
  </si>
  <si>
    <t>(%)</t>
  </si>
  <si>
    <t>Total operating margin</t>
  </si>
  <si>
    <t>Operating margin %</t>
  </si>
  <si>
    <t>Operating margin before items affecting comparability</t>
  </si>
  <si>
    <t>Change in working capital</t>
  </si>
  <si>
    <t>Net cash flow from operations</t>
  </si>
  <si>
    <t>Aquisitions and divestments of operations</t>
  </si>
  <si>
    <t>Net debt to EBITDA ratio</t>
  </si>
  <si>
    <t>Cash flow</t>
  </si>
  <si>
    <t>Income statement</t>
  </si>
  <si>
    <t>Key ratios</t>
  </si>
  <si>
    <t>Return on equity adjusted for items affecting comparability</t>
  </si>
  <si>
    <t>Return on capital adjusted for items affecting comparability</t>
  </si>
  <si>
    <t>Equity/asset ratio</t>
  </si>
  <si>
    <t>Interest coverage ratio adjusted for items affecting comparability</t>
  </si>
  <si>
    <t>Cash and cash equivalents and short-term investments</t>
  </si>
  <si>
    <t>RELEVANT AT ALL ?</t>
  </si>
  <si>
    <t>Selling and administrative expenses</t>
  </si>
  <si>
    <t>Other operating revenues and expenses</t>
  </si>
  <si>
    <t>Net investments in operations</t>
  </si>
  <si>
    <t>MTG excluding Nordic Entertainment Group</t>
  </si>
  <si>
    <t>MTG 2017</t>
  </si>
  <si>
    <t>NENT 2017</t>
  </si>
  <si>
    <t>MTG excl. NENT 2017</t>
  </si>
  <si>
    <r>
      <t>Selling expenses</t>
    </r>
    <r>
      <rPr>
        <vertAlign val="superscript"/>
        <sz val="8"/>
        <color theme="1"/>
        <rFont val="Calibri"/>
        <family val="2"/>
        <scheme val="minor"/>
      </rPr>
      <t>3)</t>
    </r>
  </si>
  <si>
    <r>
      <t>Other operating revenues</t>
    </r>
    <r>
      <rPr>
        <vertAlign val="superscript"/>
        <sz val="8"/>
        <color theme="1"/>
        <rFont val="Calibri"/>
        <family val="2"/>
        <scheme val="minor"/>
      </rPr>
      <t>4)</t>
    </r>
  </si>
  <si>
    <t>Net income for the period, continuing operations</t>
  </si>
  <si>
    <t>From Fact Sheet</t>
  </si>
  <si>
    <t>From Annual Report</t>
  </si>
  <si>
    <t>rounding</t>
  </si>
  <si>
    <r>
      <t>Assets held for sale</t>
    </r>
    <r>
      <rPr>
        <vertAlign val="superscript"/>
        <sz val="8"/>
        <color theme="1"/>
        <rFont val="Calibri"/>
        <family val="2"/>
        <scheme val="minor"/>
      </rPr>
      <t>2)</t>
    </r>
  </si>
  <si>
    <r>
      <t>Liabilities related to assets held for sales</t>
    </r>
    <r>
      <rPr>
        <vertAlign val="superscript"/>
        <sz val="8"/>
        <color theme="1"/>
        <rFont val="Calibri"/>
        <family val="2"/>
        <scheme val="minor"/>
      </rPr>
      <t>2)</t>
    </r>
  </si>
  <si>
    <t xml:space="preserve">AR </t>
  </si>
  <si>
    <t>Check vs. BS</t>
  </si>
  <si>
    <t>Note: 2017 in press release NS 2.8 bn , EBITDA 36m</t>
  </si>
  <si>
    <t>Tangible non-current assets</t>
  </si>
  <si>
    <t>Liabilities related to assets held for sale</t>
  </si>
  <si>
    <t>MTG  excluding Nordic Entertainment Group</t>
  </si>
  <si>
    <t>E-sports</t>
  </si>
  <si>
    <t>Online gaming</t>
  </si>
  <si>
    <t>Other businesses</t>
  </si>
  <si>
    <t>EBITDA before IAC</t>
  </si>
  <si>
    <t>Operating income before IAC</t>
  </si>
  <si>
    <t>Growth</t>
  </si>
  <si>
    <t>Reported growth</t>
  </si>
  <si>
    <t>Margins</t>
  </si>
  <si>
    <t>MTG continuing operations excluding Nordic Entertainment Group</t>
  </si>
  <si>
    <t>(SEK million)</t>
  </si>
  <si>
    <t>Interest income</t>
  </si>
  <si>
    <t>Other operating income</t>
  </si>
  <si>
    <t>Other long-term receivables</t>
  </si>
  <si>
    <t>Prepaid programming expense</t>
  </si>
  <si>
    <t>Q4 2018</t>
  </si>
  <si>
    <t>Check</t>
  </si>
  <si>
    <t>Earnings per share</t>
  </si>
  <si>
    <t>Total comprehensive income for the period, attributable to:</t>
  </si>
  <si>
    <t>EBITDA</t>
  </si>
  <si>
    <t>MTG Dec 31 2017</t>
  </si>
  <si>
    <t>NENT Dec 31 2017</t>
  </si>
  <si>
    <t>MTG excl. NENT</t>
  </si>
  <si>
    <t>MTG Sep 30  2018</t>
  </si>
  <si>
    <t xml:space="preserve">MTG excl. NENT </t>
  </si>
  <si>
    <t>MTG  First nine months 2018</t>
  </si>
  <si>
    <t>Hidden rows to be removed when reconciled</t>
  </si>
  <si>
    <t>formula</t>
  </si>
  <si>
    <t>NENT First nine months 2018</t>
  </si>
  <si>
    <t>NENT Sep 30 2018</t>
  </si>
  <si>
    <t>MTG Full year 2017</t>
  </si>
  <si>
    <t>NENT Full year 2017</t>
  </si>
  <si>
    <t>MTG excl. NENT FY2017</t>
  </si>
  <si>
    <t>First nine months 2018</t>
  </si>
  <si>
    <t>MTG reported numbers to be pasted further below</t>
  </si>
  <si>
    <t>Adjustments must be calculated</t>
  </si>
  <si>
    <t>Business segments</t>
  </si>
  <si>
    <t>IB.6 Condensed income statement</t>
  </si>
  <si>
    <t xml:space="preserve">IB.7 Condensed balance sheet </t>
  </si>
  <si>
    <t>IB.8 Condensed statement of cash flows</t>
  </si>
  <si>
    <t>IB.9 Financial overview - New MTG</t>
  </si>
  <si>
    <t>END OF TABLE</t>
  </si>
  <si>
    <t>Segmental information</t>
  </si>
  <si>
    <t>check</t>
  </si>
  <si>
    <t>Capital employed</t>
  </si>
  <si>
    <t>Eliminations &amp; other</t>
  </si>
  <si>
    <t>1)</t>
  </si>
  <si>
    <t>1) Discontinued operations MTG Group is in NENT treated as continued operations due to non-materiality in that Group. The figures are therefore adjusted to reconcile to the new MTG Group.</t>
  </si>
  <si>
    <t>Cash and cash equivalents in assets held for sale</t>
  </si>
  <si>
    <t>source:</t>
  </si>
  <si>
    <t>fact sheet</t>
  </si>
  <si>
    <t>residual</t>
  </si>
  <si>
    <t>IB9</t>
  </si>
  <si>
    <t>IB6</t>
  </si>
  <si>
    <t>calculation</t>
  </si>
  <si>
    <t>Depreciation</t>
  </si>
  <si>
    <t>Amortisation</t>
  </si>
  <si>
    <t>Results</t>
  </si>
  <si>
    <t>New Line</t>
  </si>
  <si>
    <t>depr file</t>
  </si>
  <si>
    <t>SEKm</t>
  </si>
  <si>
    <t>MTG</t>
  </si>
  <si>
    <t>NENT</t>
  </si>
  <si>
    <t>New MTG</t>
  </si>
  <si>
    <t>Elim.</t>
  </si>
  <si>
    <t>Pro forma</t>
  </si>
  <si>
    <t>Net Debt/EBITDA</t>
  </si>
  <si>
    <t>Selling expenses3)</t>
  </si>
  <si>
    <t>Other operating revenues4)</t>
  </si>
  <si>
    <t>Assets held for sale2)</t>
  </si>
  <si>
    <t>Liabilities related to assets held for sales2)</t>
  </si>
  <si>
    <t>1) The net sales and costs of goods sold include intercompany transactions between NENT and MTG</t>
  </si>
  <si>
    <r>
      <t xml:space="preserve">NENT First nine months 2018 </t>
    </r>
    <r>
      <rPr>
        <vertAlign val="subscript"/>
        <sz val="8"/>
        <color rgb="FF000000"/>
        <rFont val="Calibri"/>
        <family val="2"/>
        <scheme val="minor"/>
      </rPr>
      <t>1)</t>
    </r>
  </si>
  <si>
    <t>2) Discontinued operations MTG Group is in NENT treated as continued operations due to non-materiality in that Group. The figures are therefore adjusted to reconcile to the new MTG Group.</t>
  </si>
  <si>
    <t>1) Including intercompany transactions between NENT and MTG.</t>
  </si>
  <si>
    <r>
      <t xml:space="preserve">NENT Dec 31 2017 </t>
    </r>
    <r>
      <rPr>
        <vertAlign val="subscript"/>
        <sz val="8"/>
        <color rgb="FF000000"/>
        <rFont val="Calibri"/>
        <family val="2"/>
        <scheme val="minor"/>
      </rPr>
      <t>1)</t>
    </r>
  </si>
  <si>
    <r>
      <t xml:space="preserve">MTG excl. NENT </t>
    </r>
    <r>
      <rPr>
        <vertAlign val="subscript"/>
        <sz val="8"/>
        <color rgb="FF000000"/>
        <rFont val="Calibri"/>
        <family val="2"/>
        <scheme val="minor"/>
      </rPr>
      <t>1)</t>
    </r>
  </si>
  <si>
    <r>
      <t>NENT Sep 30 2018</t>
    </r>
    <r>
      <rPr>
        <vertAlign val="subscript"/>
        <sz val="8"/>
        <color rgb="FF000000"/>
        <rFont val="Calibri"/>
        <family val="2"/>
        <scheme val="minor"/>
      </rPr>
      <t xml:space="preserve"> 1)</t>
    </r>
  </si>
  <si>
    <r>
      <t>MTG excl. NENT</t>
    </r>
    <r>
      <rPr>
        <vertAlign val="subscript"/>
        <sz val="8"/>
        <color rgb="FF000000"/>
        <rFont val="Calibri"/>
        <family val="2"/>
        <scheme val="minor"/>
      </rPr>
      <t xml:space="preserve"> 1)</t>
    </r>
  </si>
  <si>
    <r>
      <t xml:space="preserve">NENT 2017 </t>
    </r>
    <r>
      <rPr>
        <vertAlign val="subscript"/>
        <sz val="8"/>
        <color rgb="FF000000"/>
        <rFont val="Calibri"/>
        <family val="2"/>
        <scheme val="minor"/>
      </rPr>
      <t>1)</t>
    </r>
  </si>
  <si>
    <r>
      <t xml:space="preserve">MTG excl. NENT 2017 </t>
    </r>
    <r>
      <rPr>
        <vertAlign val="subscript"/>
        <sz val="8"/>
        <color rgb="FF000000"/>
        <rFont val="Calibri"/>
        <family val="2"/>
        <scheme val="minor"/>
      </rPr>
      <t>1)</t>
    </r>
  </si>
  <si>
    <r>
      <t xml:space="preserve">MTG excl. NENT </t>
    </r>
    <r>
      <rPr>
        <vertAlign val="superscript"/>
        <sz val="8"/>
        <color rgb="FF000000"/>
        <rFont val="Calibri"/>
        <family val="2"/>
        <scheme val="minor"/>
      </rPr>
      <t>1)</t>
    </r>
  </si>
  <si>
    <r>
      <t>MTG excl. NENT</t>
    </r>
    <r>
      <rPr>
        <vertAlign val="superscript"/>
        <sz val="8"/>
        <color rgb="FF000000"/>
        <rFont val="Calibri"/>
        <family val="2"/>
        <scheme val="minor"/>
      </rPr>
      <t xml:space="preserve"> 1) 2)</t>
    </r>
  </si>
  <si>
    <r>
      <t>NENT Full year 2017</t>
    </r>
    <r>
      <rPr>
        <vertAlign val="superscript"/>
        <sz val="8"/>
        <color rgb="FF000000"/>
        <rFont val="Calibri"/>
        <family val="2"/>
        <scheme val="minor"/>
      </rPr>
      <t xml:space="preserve"> 1) 2)</t>
    </r>
  </si>
  <si>
    <r>
      <t>NENT First nine months 2018</t>
    </r>
    <r>
      <rPr>
        <vertAlign val="superscript"/>
        <sz val="8"/>
        <color rgb="FF000000"/>
        <rFont val="Calibri"/>
        <family val="2"/>
        <scheme val="minor"/>
      </rPr>
      <t xml:space="preserve">  1) 2)</t>
    </r>
  </si>
  <si>
    <r>
      <t xml:space="preserve">Net sales </t>
    </r>
    <r>
      <rPr>
        <vertAlign val="superscript"/>
        <sz val="8"/>
        <color theme="1"/>
        <rFont val="Calibri"/>
        <family val="2"/>
        <scheme val="minor"/>
      </rPr>
      <t>3)</t>
    </r>
  </si>
  <si>
    <r>
      <t xml:space="preserve">NENT Full year 2017 </t>
    </r>
    <r>
      <rPr>
        <vertAlign val="superscript"/>
        <sz val="8"/>
        <color rgb="FF000000"/>
        <rFont val="Calibri"/>
        <family val="2"/>
        <scheme val="minor"/>
      </rPr>
      <t>1) 2)</t>
    </r>
  </si>
  <si>
    <r>
      <t xml:space="preserve">MTG excl. NENT FY2017 </t>
    </r>
    <r>
      <rPr>
        <vertAlign val="superscript"/>
        <sz val="8"/>
        <color rgb="FF000000"/>
        <rFont val="Calibri"/>
        <family val="2"/>
        <scheme val="minor"/>
      </rPr>
      <t xml:space="preserve"> 1) 2)</t>
    </r>
  </si>
  <si>
    <r>
      <t>NENT First nine months 2018</t>
    </r>
    <r>
      <rPr>
        <vertAlign val="superscript"/>
        <sz val="8"/>
        <color rgb="FF000000"/>
        <rFont val="Calibri"/>
        <family val="2"/>
        <scheme val="minor"/>
      </rPr>
      <t xml:space="preserve"> 1)</t>
    </r>
    <r>
      <rPr>
        <sz val="8"/>
        <color rgb="FF000000"/>
        <rFont val="Calibri"/>
        <family val="2"/>
        <scheme val="minor"/>
      </rPr>
      <t xml:space="preserve"> </t>
    </r>
    <r>
      <rPr>
        <vertAlign val="superscript"/>
        <sz val="8"/>
        <color rgb="FF000000"/>
        <rFont val="Calibri"/>
        <family val="2"/>
        <scheme val="minor"/>
      </rPr>
      <t>2)</t>
    </r>
  </si>
  <si>
    <r>
      <t xml:space="preserve">MTG excl. NENT  </t>
    </r>
    <r>
      <rPr>
        <vertAlign val="superscript"/>
        <sz val="8"/>
        <color rgb="FF000000"/>
        <rFont val="Calibri"/>
        <family val="2"/>
        <scheme val="minor"/>
      </rPr>
      <t xml:space="preserve"> 1) 2)</t>
    </r>
  </si>
  <si>
    <t>3) Sales in NENT include internal sales of SEK 137m which is eliminated in MTG Group.</t>
  </si>
  <si>
    <t>3) Sales in NENT include internal sales of SEK 37m which is eliminated in MTG Group.</t>
  </si>
  <si>
    <t>2)</t>
  </si>
  <si>
    <t>2) Including intercompany transactions between NENT and MTG of SEK 564m eliminated in MTG Group.</t>
  </si>
  <si>
    <t>2) Including intercompany transactions between NENT and MTG of SEK 76m eliminated in MTG Group.</t>
  </si>
  <si>
    <t>Other comprehensive income for the year</t>
  </si>
  <si>
    <t>Total comprehensive income for the year</t>
  </si>
  <si>
    <t>Net income for the year, attributable to:</t>
  </si>
  <si>
    <t>Quarterly data</t>
  </si>
  <si>
    <t>Financial Overview</t>
  </si>
  <si>
    <t>Consolidated income statement</t>
  </si>
  <si>
    <t>Full year data</t>
  </si>
  <si>
    <t>Consolidated balance sheet</t>
  </si>
  <si>
    <t>Consolidated statement of cash flow</t>
  </si>
  <si>
    <t>Consolidated statement of changes in equity</t>
  </si>
  <si>
    <t>Year-to-date data</t>
  </si>
  <si>
    <t>End-of-period data</t>
  </si>
  <si>
    <t>Combined statement of cash flow</t>
  </si>
  <si>
    <t>Depreciations, amortisations and write-downs</t>
  </si>
  <si>
    <t>Net cash flow from/to operations</t>
  </si>
  <si>
    <t>Acquisitions of operations</t>
  </si>
  <si>
    <t>Divestments of operations</t>
  </si>
  <si>
    <t>Capital expenditures in tangible and intangible assets</t>
  </si>
  <si>
    <t>Cash flow from/used in investing activities</t>
  </si>
  <si>
    <t>New long-term borrowings</t>
  </si>
  <si>
    <t>Amortisation of long-term borrowings</t>
  </si>
  <si>
    <t>Change in financing to/from MTG</t>
  </si>
  <si>
    <t>Cash and cash equivalents at the beginning of the year</t>
  </si>
  <si>
    <t>Cash and cash equivalents at end of the year</t>
  </si>
  <si>
    <t>Broadcasting &amp; Streaming</t>
  </si>
  <si>
    <t>of which advertising</t>
  </si>
  <si>
    <t>of which subscription &amp; other</t>
  </si>
  <si>
    <t>Studios</t>
  </si>
  <si>
    <t>Central operations</t>
  </si>
  <si>
    <t>Total</t>
  </si>
  <si>
    <t>Operating income by segment</t>
  </si>
  <si>
    <t>Operating margin by segment</t>
  </si>
  <si>
    <t>Operating margin before IAC</t>
  </si>
  <si>
    <t>%</t>
  </si>
  <si>
    <t>Q4 2017</t>
  </si>
  <si>
    <t>Operating income, before IAC</t>
  </si>
  <si>
    <t>Operating margin</t>
  </si>
  <si>
    <t>Other comprehensive income for the period</t>
  </si>
  <si>
    <t>Total comprehensive income for the period</t>
  </si>
  <si>
    <t>Current part of long-term loans</t>
  </si>
  <si>
    <t>Other prepaid expenses and current receivables</t>
  </si>
  <si>
    <t>Accrued expenses and other current liabilities</t>
  </si>
  <si>
    <t>Total working capital</t>
  </si>
  <si>
    <t>Intangibles assets</t>
  </si>
  <si>
    <t>Other non current liabilities</t>
  </si>
  <si>
    <t>Other items included in the capital employed</t>
  </si>
  <si>
    <t>Average Capital Employed (5 quarters)</t>
  </si>
  <si>
    <t>ROCE %</t>
  </si>
  <si>
    <t>-</t>
  </si>
  <si>
    <t>Opening balance</t>
  </si>
  <si>
    <t>Effect of employee share programmes</t>
  </si>
  <si>
    <t>Capital contribution from shareholders</t>
  </si>
  <si>
    <t>Other transactions with shareholders</t>
  </si>
  <si>
    <t>Dividends to non-controlling interests</t>
  </si>
  <si>
    <t>Closing balance</t>
  </si>
  <si>
    <t>Net income for the period attributable to:</t>
  </si>
  <si>
    <t>Net income for the period, attributable to:</t>
  </si>
  <si>
    <t>1 FO Q</t>
  </si>
  <si>
    <t>2 IS Q</t>
  </si>
  <si>
    <t>4 CF Q</t>
  </si>
  <si>
    <t>5 EQ Q</t>
  </si>
  <si>
    <t>Business segments, total</t>
  </si>
  <si>
    <t>Intangible assets</t>
  </si>
  <si>
    <t>Other current assets</t>
  </si>
  <si>
    <t>Total financial borrowings</t>
  </si>
  <si>
    <t>Q1 2019</t>
  </si>
  <si>
    <t>3 BS COND Q</t>
  </si>
  <si>
    <t xml:space="preserve">                                                  </t>
  </si>
  <si>
    <t>Financial net debt</t>
  </si>
  <si>
    <t>31 Dec 2017</t>
  </si>
  <si>
    <t>31 Dec 2018</t>
  </si>
  <si>
    <t>Right-of-use assets</t>
  </si>
  <si>
    <t>Sublease receivables</t>
  </si>
  <si>
    <t>Long-term lease liability</t>
  </si>
  <si>
    <t>Short-term lease liability</t>
  </si>
  <si>
    <t>Amortisation of lease liabilities</t>
  </si>
  <si>
    <t>Total lease liabilities</t>
  </si>
  <si>
    <t>Total sublease receivables</t>
  </si>
  <si>
    <t>Lease liabilities net of sublease receivables</t>
  </si>
  <si>
    <t>31 Dec 2016</t>
  </si>
  <si>
    <t>Long-term provisions</t>
  </si>
  <si>
    <t>Leasing net interest</t>
  </si>
  <si>
    <t>1) The number os shares in 2016,2017 and 2018 refers to MTG's shares</t>
  </si>
  <si>
    <t>Short-term provisions</t>
  </si>
  <si>
    <t>Other long term recievables</t>
  </si>
  <si>
    <t>2,48</t>
  </si>
  <si>
    <t>Amortisation of lease recievables</t>
  </si>
  <si>
    <t>Shareholders’ contribution</t>
  </si>
  <si>
    <t>Inventory</t>
  </si>
  <si>
    <t>Equity holders of the parent company</t>
  </si>
  <si>
    <t>Interest expenses</t>
  </si>
  <si>
    <t>Full year and quarterly data</t>
  </si>
  <si>
    <t>Q2 2019</t>
  </si>
  <si>
    <t>Dividend</t>
  </si>
  <si>
    <t>Dividend payable</t>
  </si>
  <si>
    <t>Change in short-term borrowings</t>
  </si>
  <si>
    <t>Return on Capital Employed</t>
  </si>
  <si>
    <t>Q3 2019</t>
  </si>
  <si>
    <t>1 209</t>
  </si>
  <si>
    <t>1 243</t>
  </si>
  <si>
    <t>4 295</t>
  </si>
  <si>
    <t>4 477</t>
  </si>
  <si>
    <t>865</t>
  </si>
  <si>
    <t>909</t>
  </si>
  <si>
    <t>-7 521</t>
  </si>
  <si>
    <t>-6 874</t>
  </si>
  <si>
    <t>1 700</t>
  </si>
  <si>
    <t>2 633</t>
  </si>
  <si>
    <t>5 564</t>
  </si>
  <si>
    <t>6 492</t>
  </si>
  <si>
    <t>5 297</t>
  </si>
  <si>
    <t>5 638</t>
  </si>
  <si>
    <t>29,1%</t>
  </si>
  <si>
    <t>27,4%</t>
  </si>
  <si>
    <t>Q4 2019</t>
  </si>
  <si>
    <t>31 Dec 2019</t>
  </si>
  <si>
    <t>FY 2019</t>
  </si>
  <si>
    <t>Amortisation of lease receivables</t>
  </si>
  <si>
    <t>Shareholders' contribution</t>
  </si>
  <si>
    <t>Q1 2020</t>
  </si>
  <si>
    <r>
      <t>Assets held for sale</t>
    </r>
    <r>
      <rPr>
        <vertAlign val="superscript"/>
        <sz val="10"/>
        <color rgb="FF383C4B"/>
        <rFont val="Calibri"/>
        <family val="2"/>
        <scheme val="minor"/>
      </rPr>
      <t xml:space="preserve"> 1</t>
    </r>
  </si>
  <si>
    <r>
      <t>Liabilities related to assets held for sale</t>
    </r>
    <r>
      <rPr>
        <vertAlign val="superscript"/>
        <sz val="10"/>
        <color rgb="FF383C4B"/>
        <rFont val="Calibri"/>
        <family val="2"/>
        <scheme val="minor"/>
      </rPr>
      <t>1)</t>
    </r>
  </si>
  <si>
    <t>Accrued expenses and prepaid income</t>
  </si>
  <si>
    <t>Operating income - before associated income and IAC</t>
  </si>
  <si>
    <t>Basic earnings per share (SEK), continuing operations</t>
  </si>
  <si>
    <t>Diluted earnings per share (SEK), continuing operations</t>
  </si>
  <si>
    <t>Number of shares</t>
  </si>
  <si>
    <t>Group performance data</t>
  </si>
  <si>
    <t>Net income, continuing operations</t>
  </si>
  <si>
    <t>Net income, discontinued operations</t>
  </si>
  <si>
    <t>Other comprehensive income</t>
  </si>
  <si>
    <t>Total comprehensive income</t>
  </si>
  <si>
    <t xml:space="preserve">Other comprehensive income </t>
  </si>
  <si>
    <t xml:space="preserve">Total comprehensive income </t>
  </si>
  <si>
    <t>of which Viaplay</t>
  </si>
  <si>
    <t>of which Advertising</t>
  </si>
  <si>
    <t>6 KPI Q</t>
  </si>
  <si>
    <t>7 ND Q</t>
  </si>
  <si>
    <t>8 CE Q</t>
  </si>
  <si>
    <t>Net income, total operations</t>
  </si>
  <si>
    <r>
      <t>Assets (net) held for sale</t>
    </r>
    <r>
      <rPr>
        <vertAlign val="superscript"/>
        <sz val="10"/>
        <color rgb="FF383C4B"/>
        <rFont val="Calibri"/>
        <family val="2"/>
        <scheme val="minor"/>
      </rPr>
      <t>1)</t>
    </r>
  </si>
  <si>
    <t>Return on capital employed</t>
  </si>
  <si>
    <t>Full year historic data - not restated</t>
  </si>
  <si>
    <r>
      <t xml:space="preserve">Organic growth </t>
    </r>
    <r>
      <rPr>
        <vertAlign val="superscript"/>
        <sz val="10"/>
        <color rgb="FF383C4B"/>
        <rFont val="Calibri"/>
        <family val="2"/>
        <scheme val="minor"/>
      </rPr>
      <t>1)</t>
    </r>
  </si>
  <si>
    <t>Basic Earnings Per Share (SEK)</t>
  </si>
  <si>
    <r>
      <t xml:space="preserve">Number of shares </t>
    </r>
    <r>
      <rPr>
        <b/>
        <vertAlign val="superscript"/>
        <sz val="10"/>
        <color rgb="FF383C4B"/>
        <rFont val="Calibri"/>
        <family val="2"/>
        <scheme val="minor"/>
      </rPr>
      <t>1)</t>
    </r>
  </si>
  <si>
    <t xml:space="preserve">Sheet </t>
  </si>
  <si>
    <t>Financials - Viasat Consumer Business</t>
  </si>
  <si>
    <t xml:space="preserve">Financials - Viasat Consumer Business </t>
  </si>
  <si>
    <r>
      <t xml:space="preserve">Net Sales </t>
    </r>
    <r>
      <rPr>
        <vertAlign val="superscript"/>
        <sz val="10"/>
        <color rgb="FF383C4B"/>
        <rFont val="Calibri"/>
        <family val="2"/>
        <scheme val="minor"/>
      </rPr>
      <t>1)</t>
    </r>
  </si>
  <si>
    <t>31 Mar 2018</t>
  </si>
  <si>
    <t>30 Jun 2018</t>
  </si>
  <si>
    <t>30 Sep 2018</t>
  </si>
  <si>
    <t>31 Mar 2019</t>
  </si>
  <si>
    <t>30 Jun 2019</t>
  </si>
  <si>
    <t>30 Sep 2019</t>
  </si>
  <si>
    <t>31 Mar 2020</t>
  </si>
  <si>
    <t>Q2 2020</t>
  </si>
  <si>
    <t>30 Jun 2020</t>
  </si>
  <si>
    <t>Associated companies income</t>
  </si>
  <si>
    <t>Adjusted net income from continuing operations</t>
  </si>
  <si>
    <t>Inventories</t>
  </si>
  <si>
    <t>Long-term lease liabilities</t>
  </si>
  <si>
    <t>Short-term lease liabilities</t>
  </si>
  <si>
    <t>1) March 31 Refers to the changed classification of the Viasat Consumer Business as a consequence of the merger between Viasat Consumer and Canal Digital. June 30 refers to the non-scripted, branded entertainment and events businesses</t>
  </si>
  <si>
    <t>Cash and cash equivalents included in assets held for sale</t>
  </si>
  <si>
    <t>Total lease liabilities included in liabilities related to assets held for sale</t>
  </si>
  <si>
    <t>Operating income before IAC 12 months trailing, total</t>
  </si>
  <si>
    <t>Operating income before IAC 12 months trailing, continuing operations</t>
  </si>
  <si>
    <t xml:space="preserve">Operating income before IAC 12 months trailing, discontinued operations </t>
  </si>
  <si>
    <t>Adjustment items</t>
  </si>
  <si>
    <t>NENT Group</t>
  </si>
  <si>
    <t>Tax effect on IAC</t>
  </si>
  <si>
    <t>Amortisation surplus values (PPA)</t>
  </si>
  <si>
    <t>Tax effect on amortisations</t>
  </si>
  <si>
    <t>Adjustment items (total)</t>
  </si>
  <si>
    <t>Adjustment items according to above</t>
  </si>
  <si>
    <t>Basic number of shares</t>
  </si>
  <si>
    <t>Adjusted EPS from continuing operations (SEK)</t>
  </si>
  <si>
    <t>1) Organic sales growth 2019 have not been adjusted for discontinued operations</t>
  </si>
  <si>
    <t>Operating income before associated companies and IAC</t>
  </si>
  <si>
    <t>Adjusted earnings per share from continuing operations (SEK)</t>
  </si>
  <si>
    <t>Viaplay subscriber base (000s)</t>
  </si>
  <si>
    <t>of which Other subscription</t>
  </si>
  <si>
    <t>1) Sales growth 2019 has not been adjusted for discontinued operations</t>
  </si>
  <si>
    <r>
      <t xml:space="preserve">Sales growth </t>
    </r>
    <r>
      <rPr>
        <vertAlign val="superscript"/>
        <sz val="9"/>
        <color rgb="FF383C4B"/>
        <rFont val="Calibri"/>
        <family val="2"/>
        <scheme val="minor"/>
      </rPr>
      <t>1</t>
    </r>
    <r>
      <rPr>
        <vertAlign val="superscript"/>
        <sz val="9"/>
        <rFont val="Calibri"/>
        <family val="2"/>
        <scheme val="minor"/>
      </rPr>
      <t>)</t>
    </r>
  </si>
  <si>
    <t>of which Studios &amp; other</t>
  </si>
  <si>
    <t xml:space="preserve">Operating margin - before associated income and IAC </t>
  </si>
  <si>
    <t>Net debt/EBITDA 12 months trailing</t>
  </si>
  <si>
    <t>ROCE</t>
  </si>
  <si>
    <t>CSOV Sweden (25-59) %</t>
  </si>
  <si>
    <t>CSOV Norway (25-59) %</t>
  </si>
  <si>
    <t>CSOV Denmark (25-59) %</t>
  </si>
  <si>
    <t>CSOL Sweden (12-79) %</t>
  </si>
  <si>
    <t>CSOL Norway (12+) %</t>
  </si>
  <si>
    <t>Allente</t>
  </si>
  <si>
    <t>Business segments summary (old structure)</t>
  </si>
  <si>
    <t>Net Sales by segment (old structure)</t>
  </si>
  <si>
    <t>1) March 31 refers to the changed classification of the Viasat Consumer Business as a consequence of the merger between Viasat Consumer and Canal Digital. June 30 refers to the non-scripted, branded entertainment and events businesses</t>
  </si>
  <si>
    <t>1) External sales - including revenue for tv-packages and streaming services sold direct to consumers. Q2 2020 only includes April.</t>
  </si>
  <si>
    <t>9 VCB</t>
  </si>
  <si>
    <t>10 Adjusted</t>
  </si>
  <si>
    <t>11 FO FY</t>
  </si>
  <si>
    <t>12 IS FY</t>
  </si>
  <si>
    <t>13 BS FY</t>
  </si>
  <si>
    <t>14 EQ FY</t>
  </si>
  <si>
    <t>15 CF FY</t>
  </si>
  <si>
    <t>16 Seg1 FY</t>
  </si>
  <si>
    <t>Q3 2020</t>
  </si>
  <si>
    <t>30 Sep 2020</t>
  </si>
  <si>
    <t xml:space="preserve"> Organic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</si>
</sst>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5">
    <numFmt numFmtId="41" formatCode="_-* #,##0_-;\-* #,##0_-;_-* &quot;-&quot;_-;_-@_-"/>
    <numFmt numFmtId="43" formatCode="_-* #,##0.00_-;\-* #,##0.00_-;_-* &quot;-&quot;??_-;_-@_-"/>
    <numFmt numFmtId="164" formatCode="_-&quot;£&quot;* #,##0_-;\-&quot;£&quot;* #,##0_-;_-&quot;£&quot;* &quot;-&quot;_-;_-@_-"/>
    <numFmt numFmtId="165" formatCode="_-&quot;£&quot;* #,##0.00_-;\-&quot;£&quot;* #,##0.00_-;_-&quot;£&quot;* &quot;-&quot;??_-;_-@_-"/>
    <numFmt numFmtId="166" formatCode="_-* #,##0\ _€_-;\-* #,##0\ _€_-;_-* &quot;-&quot;\ _€_-;_-@_-"/>
    <numFmt numFmtId="167" formatCode="&quot;$&quot;#,##0_);\(&quot;$&quot;#,##0\)"/>
    <numFmt numFmtId="168" formatCode="&quot;$&quot;#,##0_);[Red]\(&quot;$&quot;#,##0\)"/>
    <numFmt numFmtId="169" formatCode="&quot;$&quot;#,##0.00_);\(&quot;$&quot;#,##0.00\)"/>
    <numFmt numFmtId="170" formatCode="&quot;$&quot;#,##0.00_);[Red]\(&quot;$&quot;#,##0.00\)"/>
    <numFmt numFmtId="171" formatCode="_(&quot;$&quot;* #,##0_);_(&quot;$&quot;* \(#,##0\);_(&quot;$&quot;* &quot;-&quot;_);_(@_)"/>
    <numFmt numFmtId="172" formatCode="_(* #,##0_);_(* \(#,##0\);_(* &quot;-&quot;_);_(@_)"/>
    <numFmt numFmtId="173" formatCode="_(&quot;$&quot;* #,##0.00_);_(&quot;$&quot;* \(#,##0.00\);_(&quot;$&quot;* &quot;-&quot;??_);_(@_)"/>
    <numFmt numFmtId="174" formatCode="_(* #,##0.00_);_(* \(#,##0.00\);_(* &quot;-&quot;??_);_(@_)"/>
    <numFmt numFmtId="175" formatCode="0.0%"/>
    <numFmt numFmtId="176" formatCode="&quot;W&quot;#,##0\ \ \ "/>
    <numFmt numFmtId="177" formatCode="#,##0.0\ ;\(#,##0.0\)"/>
    <numFmt numFmtId="178" formatCode="&quot;$&quot;#,##0.0_);\(&quot;$&quot;#,##0.0\)"/>
    <numFmt numFmtId="179" formatCode="&quot;$&quot;#,##0.000_);\(&quot;$&quot;#,##0.000\)"/>
    <numFmt numFmtId="180" formatCode="\$#,##0_);[Red]\(\$#,##0\)"/>
    <numFmt numFmtId="181" formatCode="0_ "/>
    <numFmt numFmtId="182" formatCode="&quot;113-&quot;@"/>
    <numFmt numFmtId="183" formatCode="\C&quot;$&quot;\ #,##0.00_);\C&quot;$&quot;\ \(#,##0.00\);\C&quot;$&quot;\ 0.00_)"/>
    <numFmt numFmtId="184" formatCode="#,##0.0_);[Red]\(#,##0.0\)"/>
    <numFmt numFmtId="185" formatCode="&quot;$&quot;#,##0.000\ ;\(&quot;$&quot;#,##0.000\)"/>
    <numFmt numFmtId="186" formatCode="_(&quot;$&quot;#,##0_)&quot;millions&quot;;\(&quot;$&quot;#,##0\)&quot; millions&quot;"/>
    <numFmt numFmtId="187" formatCode="&quot;$&quot;#,##0.00_)\ \ \ ;\(&quot;$&quot;#,##0.00\)\ \ \ "/>
    <numFmt numFmtId="188" formatCode="&quot;$&quot;#,##0.00&quot;*&quot;\ \ ;\(&quot;$&quot;#,##0.00\)&quot;*&quot;\ \ "/>
    <numFmt numFmtId="189" formatCode="&quot;$&quot;#,##0.00\A_)\ ;\(&quot;$&quot;#,##0.00\A\)\ \ "/>
    <numFmt numFmtId="190" formatCode="0.0%_);\(0.0%\)"/>
    <numFmt numFmtId="191" formatCode="[$$-C09]#,##0.00"/>
    <numFmt numFmtId="192" formatCode="0.000"/>
    <numFmt numFmtId="193" formatCode="General_)"/>
    <numFmt numFmtId="194" formatCode="0.0_)\%;\(0.0\)\%;0.0_)\%;@_)_%"/>
    <numFmt numFmtId="195" formatCode="#,##0.0_)_%;\(#,##0.0\)_%;0.0_)_%;@_)_%"/>
    <numFmt numFmtId="196" formatCode="&quot;Rup &quot;#,##0_);\(#,##0\)"/>
    <numFmt numFmtId="197" formatCode="&quot;PP &quot;#,##0_);\(#,##0\)"/>
    <numFmt numFmtId="198" formatCode="#,##0.0_)_x;\(#,##0.0\)_x"/>
    <numFmt numFmtId="199" formatCode="&quot;MR&quot;#,##0.00_);\(&quot;$&quot;#,##0.00\)"/>
    <numFmt numFmtId="200" formatCode="#,##0.0_);\(#,##0.0\)"/>
    <numFmt numFmtId="201" formatCode="#,##0.0_);\(#,##0.0\);#,##0.0_);@_)"/>
    <numFmt numFmtId="202" formatCode="#,##0.00\ ;\(#,##0.00\)\ ;\ "/>
    <numFmt numFmtId="203" formatCode="\$#,##0\);\(\$#,##0\)"/>
    <numFmt numFmtId="204" formatCode="&quot;$&quot;#,##0.00;[Red]\-&quot;$&quot;#,##0.00"/>
    <numFmt numFmtId="205" formatCode="&quot;KW &quot;#,##0_);\(#,##0\)"/>
    <numFmt numFmtId="206" formatCode="&quot;K$ &quot;#,##0_);\(#,##0\)"/>
    <numFmt numFmtId="207" formatCode="&quot;$&quot;#,##0;[Red]\-&quot;$&quot;#,##0"/>
    <numFmt numFmtId="208" formatCode="&quot;$&quot;_(#,##0.00_);&quot;$&quot;\(#,##0.00\)"/>
    <numFmt numFmtId="209" formatCode="&quot;$&quot;_(#,##0.00_);&quot;$&quot;\(#,##0.00\);&quot;$&quot;_(0.00_);@_)"/>
    <numFmt numFmtId="210" formatCode="0.0_)"/>
    <numFmt numFmtId="211" formatCode="#,##0.000000000000"/>
    <numFmt numFmtId="212" formatCode="#,##0.0;\-#,##0.0"/>
    <numFmt numFmtId="213" formatCode="#,##0_ ;\-#,##0\ "/>
    <numFmt numFmtId="214" formatCode="###0;\-###0"/>
    <numFmt numFmtId="215" formatCode="&quot;£ &quot;#,##0.00;\-&quot;£ &quot;#,##0.00"/>
    <numFmt numFmtId="216" formatCode="0.000%"/>
    <numFmt numFmtId="217" formatCode="&quot;£&quot;_(#,##0.00_);&quot;£&quot;\(#,##0.00\);&quot;£&quot;_(0.00_);@_)"/>
    <numFmt numFmtId="218" formatCode="##0.00000"/>
    <numFmt numFmtId="219" formatCode="0.00_);\(0.00\);0.00_)"/>
    <numFmt numFmtId="220" formatCode="#,##0;\(#,##0\);\–;@"/>
    <numFmt numFmtId="221" formatCode="#,##0.00_);\(#,##0.00\);0.00_);@_)"/>
    <numFmt numFmtId="222" formatCode=";;;"/>
    <numFmt numFmtId="223" formatCode="\+0%;\-0%"/>
    <numFmt numFmtId="224" formatCode="#,##0.00000000000"/>
    <numFmt numFmtId="225" formatCode="#,##0.000_);\(#,##0.000\)"/>
    <numFmt numFmtId="226" formatCode="&quot;L.&quot;\ #,##0.00;\-&quot;L.&quot;\ #,##0.00"/>
    <numFmt numFmtId="227" formatCode="#,##0.000;\-#,##0.000"/>
    <numFmt numFmtId="228" formatCode="_-&quot;L.&quot;\ * #,##0.00_-;\-&quot;L.&quot;\ * #,##0.00_-;_-&quot;L.&quot;\ * &quot;-&quot;??_-;_-@_-"/>
    <numFmt numFmtId="229" formatCode="#,##0.000;\(#,##0.000\)"/>
    <numFmt numFmtId="230" formatCode="0.000000%"/>
    <numFmt numFmtId="231" formatCode="_-* #,##0\ _D_M_-;\-* #,##0\ _D_M_-;_-* &quot;-&quot;\ _D_M_-;_-@_-"/>
    <numFmt numFmtId="232" formatCode="0.0%;\(#.#%\)"/>
    <numFmt numFmtId="233" formatCode="_(* #,##0.000_);_(* \(#,##0.000\);_(* &quot;-&quot;??_);_(@_)"/>
    <numFmt numFmtId="234" formatCode="#,###&quot;—&quot;;#,###&quot;—&quot;"/>
    <numFmt numFmtId="235" formatCode="\€_(#,##0.00_);\€\(#,##0.00\);\€_(0.00_);@_)"/>
    <numFmt numFmtId="236" formatCode="&quot;HK$ &quot;#,##0_);\(#,##0\)"/>
    <numFmt numFmtId="237" formatCode="&quot;$&quot;#,##0.00;\-&quot;$&quot;#,##0.00"/>
    <numFmt numFmtId="238" formatCode="#,##0.0_)\x;\(#,##0.0\)\x"/>
    <numFmt numFmtId="239" formatCode="0.00_)"/>
    <numFmt numFmtId="240" formatCode="#,##0_)\x;\(#,##0\)\x;0_)\x;@_)_x"/>
    <numFmt numFmtId="241" formatCode="#,##0\ ;\(#,##0\)\ ;\ "/>
    <numFmt numFmtId="242" formatCode="dd\-mm\-yy"/>
    <numFmt numFmtId="243" formatCode="0.00&quot;x&quot;"/>
    <numFmt numFmtId="244" formatCode="0.000000000"/>
    <numFmt numFmtId="245" formatCode="0&quot;**&quot;"/>
    <numFmt numFmtId="246" formatCode="#,##0.000000_);\(#,##0.000000\)"/>
    <numFmt numFmtId="247" formatCode="\$#,##0,;\$\(#,##0,\)"/>
    <numFmt numFmtId="248" formatCode="#,##0.0&quot;x&quot;\ ;\(#,##0.0\)&quot;x&quot;"/>
    <numFmt numFmtId="249" formatCode="0.000,,\ ;\(0.000\)"/>
    <numFmt numFmtId="250" formatCode="#,##0\ &quot;Pta&quot;;\-#,##0\ &quot;Pta&quot;"/>
    <numFmt numFmtId="251" formatCode="#,##0.0000,;\(#,##0.0000,\)"/>
    <numFmt numFmtId="252" formatCode="#,##0.0,\ ;\(#,##0.0,\)"/>
    <numFmt numFmtId="253" formatCode="0&quot;%&quot;"/>
    <numFmt numFmtId="254" formatCode="0.000\ ;\(0.000\)"/>
    <numFmt numFmtId="255" formatCode="\$#,##0;\(\$#,##0\)"/>
    <numFmt numFmtId="256" formatCode="&quot;Sfr&quot;#,##0_);\(&quot;Sfr&quot;#,##0\)"/>
    <numFmt numFmtId="257" formatCode="#,##0_)_x;\(#,##0\)_x;0_)_x;@_)_x"/>
    <numFmt numFmtId="258" formatCode="#,##0.0\x"/>
    <numFmt numFmtId="259" formatCode="#,##0.00000000_);\(#,##0.00000000\)"/>
    <numFmt numFmtId="260" formatCode="#,##0\ ;\(#,##0\)"/>
    <numFmt numFmtId="261" formatCode="_-&quot;$&quot;* #,##0_-;\-&quot;$&quot;* #,##0_-;_-&quot;$&quot;* &quot;-&quot;_-;_-@_-"/>
    <numFmt numFmtId="262" formatCode="0.0_)\%;\(0.0\)\%"/>
    <numFmt numFmtId="263" formatCode="&quot;$&quot;#,##0.0_);[Red]\(&quot;$&quot;#,##0.0\)"/>
    <numFmt numFmtId="264" formatCode="#,##0.0\ \ \ ;\(#,##0.0\)\ \ "/>
    <numFmt numFmtId="265" formatCode="#,##0.0_)_%;\(#,##0.0\)_%"/>
    <numFmt numFmtId="266" formatCode="#,##0.000"/>
    <numFmt numFmtId="267" formatCode="0.0000"/>
    <numFmt numFmtId="268" formatCode="&quot;$&quot;#,##0\ &quot;MM&quot;;\(&quot;$&quot;#,##0.00\ &quot;MM&quot;\)"/>
    <numFmt numFmtId="269" formatCode="0.0%;\(0.0\)%"/>
    <numFmt numFmtId="270" formatCode="\£\ #,##0_);[Red]\(\£\ #,##0\)"/>
    <numFmt numFmtId="271" formatCode="#,##0.0___);\(#,##0.0\)__\)"/>
    <numFmt numFmtId="272" formatCode="_(* #,##0_);_(* \(#,##0\);_(* &quot;-&quot;??_);_(@_)"/>
    <numFmt numFmtId="273" formatCode="\¥\ #,##0_);[Red]\(\¥\ #,##0\)"/>
    <numFmt numFmtId="274" formatCode="0_)"/>
    <numFmt numFmtId="275" formatCode="_(&quot;$&quot;* #,##0_)\ &quot;millions&quot;;_(&quot;$&quot;* \(#,##0\)&quot; millions&quot;"/>
    <numFmt numFmtId="276" formatCode="#,##0\ &quot;DM&quot;;\-#,##0\ &quot;DM&quot;"/>
    <numFmt numFmtId="277" formatCode="#,##0\ &quot;DM&quot;;[Red]\-#,##0\ &quot;DM&quot;"/>
    <numFmt numFmtId="278" formatCode="&quot;\&quot;#,##0.00;[Red]&quot;\&quot;\-#,##0.00"/>
    <numFmt numFmtId="279" formatCode="&quot;\&quot;#,##0;[Red]&quot;\&quot;\-#,##0"/>
    <numFmt numFmtId="280" formatCode="0.0"/>
    <numFmt numFmtId="281" formatCode="\A\ &quot;$&quot;#,##0.00\ ;\(\A\ &quot;$&quot;#,##0.00\)"/>
    <numFmt numFmtId="282" formatCode="_(* #,##0.0_);_(* \(#,##0.0\);_(* &quot;-&quot;??_);_(@_)"/>
    <numFmt numFmtId="283" formatCode="#,##0.0"/>
    <numFmt numFmtId="284" formatCode="0000000"/>
    <numFmt numFmtId="285" formatCode="#,##0;\(#,##0\)"/>
    <numFmt numFmtId="286" formatCode="0\A"/>
    <numFmt numFmtId="287" formatCode="_(&quot;$&quot;\ #,##0_);_(&quot;$&quot;\ \(#,##0\);_(&quot;$&quot;\ 0_);_(@_)"/>
    <numFmt numFmtId="288" formatCode="#,##0.0\x;[Red]\(#,##0.0\x\);&quot;-&quot;"/>
    <numFmt numFmtId="289" formatCode="##,##0"/>
    <numFmt numFmtId="290" formatCode="0.0\x_);[Red]\(0.0\x\)"/>
    <numFmt numFmtId="291" formatCode="0.0\ "/>
    <numFmt numFmtId="292" formatCode="#,##0.000_);[Red]\(#,##0.000\)"/>
    <numFmt numFmtId="293" formatCode="#,##0,,,_);[Red]\(#,##0,,,\)"/>
    <numFmt numFmtId="294" formatCode="_-* #,##0\ _F_-;\-* #,##0\ _F_-;_-* &quot;-&quot;\ _F_-;_-@_-"/>
    <numFmt numFmtId="295" formatCode="\£#,##0_);\(\£#,##0\)"/>
    <numFmt numFmtId="296" formatCode="&quot;£&quot;#,##0.0&quot;m&quot;;\(&quot;£&quot;#,##0.0&quot;m&quot;\)"/>
    <numFmt numFmtId="297" formatCode="\•\ \ @"/>
    <numFmt numFmtId="298" formatCode="&quot;$&quot;#,##0.0000_);\(&quot;$&quot;#,##0.0000\)"/>
    <numFmt numFmtId="299" formatCode="d/m/yy"/>
    <numFmt numFmtId="300" formatCode="_(&quot;$&quot;\ #,##0_);_(&quot;$&quot;\ \(#,##0\);_(\ &quot;--&quot;_);_(@_)"/>
    <numFmt numFmtId="301" formatCode="0.000_)"/>
    <numFmt numFmtId="302" formatCode="_-&quot;$&quot;* #,##0.00_-;\-&quot;$&quot;* #,##0.00_-;_-&quot;$&quot;* &quot;-&quot;??_-;_-@_-"/>
    <numFmt numFmtId="303" formatCode="#,##0.0;[Red]\(#,##0.0\)"/>
    <numFmt numFmtId="304" formatCode="#,##0_%_);\(#,##0\)_%;#,##0_%_);@_%_)"/>
    <numFmt numFmtId="305" formatCode="#,##0.0___);\(#,##0.0__\)"/>
    <numFmt numFmtId="306" formatCode="_ * #,##0.00_ ;_ * \-#,##0.00_ ;_ * &quot;-&quot;??_ ;_ @_ "/>
    <numFmt numFmtId="307" formatCode="_-* #,##0.00\ _F_-;\-* #,##0.00\ _F_-;_-* &quot;-&quot;??\ _F_-;_-@_-"/>
    <numFmt numFmtId="308" formatCode="_(* #,##0,_);_(* \(#,##0,\)"/>
    <numFmt numFmtId="309" formatCode="0.0%\ \ \ \ \ "/>
    <numFmt numFmtId="310" formatCode="#,##0;[Red]\(#,##0\);&quot;-&quot;"/>
    <numFmt numFmtId="311" formatCode="#,##0.0;\(#,##0.0\);&quot;-&quot;"/>
    <numFmt numFmtId="312" formatCode="#,##0.00;\(#,##0.00\);&quot;-&quot;"/>
    <numFmt numFmtId="313" formatCode="#,##0.000;\(#,##0.000\);&quot;-&quot;"/>
    <numFmt numFmtId="314" formatCode="00000"/>
    <numFmt numFmtId="315" formatCode="0.00_);\(0.00\);0.00"/>
    <numFmt numFmtId="316" formatCode="#,##0&quot; kr&quot;_);[Red]\(#,##0&quot; kr&quot;\)"/>
    <numFmt numFmtId="317" formatCode="_(&quot;$&quot;* #,##0.00_);_(&quot;$&quot;* \(#,##0.00\)"/>
    <numFmt numFmtId="318" formatCode="&quot;$&quot;#,##0.0;[Red]\(&quot;$&quot;#,##0.0\)"/>
    <numFmt numFmtId="319" formatCode="&quot;$&quot;#,##0_%_);\(&quot;$&quot;#,##0\)_%;&quot;$&quot;#,##0_%_);@_%_)"/>
    <numFmt numFmtId="320" formatCode="_(&quot;$&quot;* #,##0,_);_(&quot;$&quot;* \(#,##0,\)"/>
    <numFmt numFmtId="321" formatCode="&quot;$&quot;#,##0;[Red]\ &quot;$&quot;\(#,##0\);&quot;-&quot;"/>
    <numFmt numFmtId="322" formatCode="&quot;$&quot;#,##0.0;\(&quot;$&quot;#,##0.0\);&quot;-&quot;"/>
    <numFmt numFmtId="323" formatCode="&quot;$&quot;#,##0.00;\(&quot;$&quot;#,##0.00\);&quot;-&quot;"/>
    <numFmt numFmtId="324" formatCode="&quot;$&quot;#,##0\ ;\(&quot;$&quot;#,##0\)"/>
    <numFmt numFmtId="325" formatCode="#,##0.0%;\(#,##0.0%\)"/>
    <numFmt numFmtId="326" formatCode="&quot;$&quot;#,##0.00_)\ \ ;\(&quot;$&quot;#,##0.00\)\ \ "/>
    <numFmt numFmtId="327" formatCode="@\ \ \ \ \ "/>
    <numFmt numFmtId="328" formatCode="\ \ _•\–\ \ \ \ @"/>
    <numFmt numFmtId="329" formatCode="m/d/yy_%_)"/>
    <numFmt numFmtId="330" formatCode="mmm\ d\,\ yyyy\ "/>
    <numFmt numFmtId="331" formatCode="yyyy"/>
    <numFmt numFmtId="332" formatCode="0\ ;\-0\ "/>
    <numFmt numFmtId="333" formatCode="0.00\ ;\-0.00\ "/>
    <numFmt numFmtId="334" formatCode="0.000\ ;\-0.000\ "/>
    <numFmt numFmtId="335" formatCode="#,###,##0"/>
    <numFmt numFmtId="336" formatCode="0.00\p"/>
    <numFmt numFmtId="337" formatCode="0.0\p"/>
    <numFmt numFmtId="338" formatCode="_-[$€-2]* #,##0.00_-;\-[$€-2]* #,##0.00_-;_-[$€-2]* &quot;-&quot;??_-"/>
    <numFmt numFmtId="339" formatCode="#\ ##0.0"/>
    <numFmt numFmtId="340" formatCode="_-* #,##0.00\ &quot;F&quot;_-;\-* #,##0.00\ &quot;F&quot;_-;_-* &quot;-&quot;??\ &quot;F&quot;_-;_-@_-"/>
    <numFmt numFmtId="341" formatCode="#,##0;[Red]\(#,##0\)"/>
    <numFmt numFmtId="342" formatCode="#,##0.0000\ ;\(#,##0.0000\)"/>
    <numFmt numFmtId="343" formatCode="&quot;$&quot;#,##0"/>
    <numFmt numFmtId="344" formatCode="###0"/>
    <numFmt numFmtId="345" formatCode="dd\.mmm"/>
    <numFmt numFmtId="346" formatCode="#,##0.00&quot; kr&quot;;[Red]&quot;-&quot;#,##0.00&quot; kr&quot;"/>
    <numFmt numFmtId="347" formatCode="#,##0\ ;\(#,##0\);\ \-\ "/>
    <numFmt numFmtId="348" formatCode="#,##0;[Red]&quot;-&quot;#,##0"/>
    <numFmt numFmtId="349" formatCode="0.0%;0.0%;\-\ "/>
    <numFmt numFmtId="350" formatCode="0.0\m"/>
    <numFmt numFmtId="351" formatCode="000"/>
    <numFmt numFmtId="352" formatCode="#,##0.0\x_);\(#,##0.0\x\);#,##0.0\x_);@_)"/>
    <numFmt numFmtId="353" formatCode="mm/yy"/>
    <numFmt numFmtId="354" formatCode="#,##0;[Red]\(#,##0\);\-"/>
    <numFmt numFmtId="355" formatCode="_([$€-2]\ * #,##0.00_);_([$€-2]\ * \(#,##0.00\);_([$€-2]\ * &quot;-&quot;??_)"/>
    <numFmt numFmtId="356" formatCode="0_);[Red]\(0\)"/>
    <numFmt numFmtId="357" formatCode="&quot;+&quot;0.0%;&quot;-&quot;0.0%"/>
    <numFmt numFmtId="358" formatCode="0.00\%;\-0.00\%;0.00\%"/>
    <numFmt numFmtId="359" formatCode="#,##0_);[Green]\(#,##0\)"/>
    <numFmt numFmtId="360" formatCode="&quot;£&quot;#,##0"/>
    <numFmt numFmtId="361" formatCode="#.0"/>
    <numFmt numFmtId="362" formatCode="#,##0.000\ ;\(#,##0.000\)"/>
    <numFmt numFmtId="363" formatCode="0.00\x"/>
    <numFmt numFmtId="364" formatCode="#,##0.00\ ;\(#,##0.00\)"/>
    <numFmt numFmtId="365" formatCode="_-&quot;ÖS&quot;\ * #,##0_-;\-&quot;ÖS&quot;\ * #,##0_-;_-&quot;ÖS&quot;\ * &quot;-&quot;_-;_-@_-"/>
    <numFmt numFmtId="366" formatCode="&quot;DM&quot;#,##0.00;[Red]\-&quot;DM&quot;#,##0.00"/>
  </numFmts>
  <fonts count="28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indexed="12"/>
      <name val="Arial"/>
      <family val="2"/>
    </font>
    <font>
      <sz val="10"/>
      <name val="Helvetic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9"/>
      <name val="Arial"/>
      <family val="2"/>
    </font>
    <font>
      <u/>
      <sz val="6"/>
      <color indexed="8"/>
      <name val="MS Sans Serif"/>
      <family val="2"/>
    </font>
    <font>
      <sz val="11"/>
      <name val="돋움"/>
      <family val="3"/>
      <charset val="129"/>
    </font>
    <font>
      <sz val="10"/>
      <name val="GillSans"/>
    </font>
    <font>
      <sz val="8"/>
      <name val="Times New Roman"/>
      <family val="1"/>
    </font>
    <font>
      <sz val="8"/>
      <name val="Times"/>
      <family val="1"/>
    </font>
    <font>
      <sz val="8"/>
      <name val="Helv"/>
    </font>
    <font>
      <sz val="10"/>
      <color indexed="8"/>
      <name val="MS Sans Serif"/>
      <family val="2"/>
    </font>
    <font>
      <sz val="9.75"/>
      <name val="Arial"/>
      <family val="2"/>
    </font>
    <font>
      <sz val="8"/>
      <color indexed="49"/>
      <name val="Times New Roman"/>
      <family val="1"/>
    </font>
    <font>
      <sz val="10"/>
      <name val="Arial"/>
      <family val="2"/>
      <charset val="186"/>
    </font>
    <font>
      <sz val="9"/>
      <name val="Helv"/>
    </font>
    <font>
      <u/>
      <sz val="8.4"/>
      <color indexed="12"/>
      <name val="Arial"/>
      <family val="2"/>
    </font>
    <font>
      <sz val="12"/>
      <name val="Helv"/>
      <family val="2"/>
    </font>
    <font>
      <b/>
      <u/>
      <sz val="10"/>
      <name val="Courier"/>
      <family val="3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sz val="10"/>
      <name val="GS TheSans"/>
      <family val="2"/>
    </font>
    <font>
      <b/>
      <sz val="22"/>
      <color indexed="18"/>
      <name val="Arial"/>
      <family val="2"/>
    </font>
    <font>
      <sz val="10"/>
      <name val="Helv"/>
      <charset val="238"/>
    </font>
    <font>
      <sz val="10"/>
      <name val="Helv"/>
    </font>
    <font>
      <sz val="10"/>
      <name val="Helv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‚l‚r –¾’©"/>
      <charset val="128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8"/>
      <name val="Helv"/>
      <family val="2"/>
    </font>
    <font>
      <sz val="12"/>
      <name val="Helv"/>
    </font>
    <font>
      <sz val="10"/>
      <name val="Courier"/>
      <family val="3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2"/>
      <color indexed="9"/>
      <name val="Calibri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  <charset val="204"/>
    </font>
    <font>
      <sz val="12"/>
      <name val="Arial MT"/>
    </font>
    <font>
      <sz val="6"/>
      <name val="Univers (WN)"/>
    </font>
    <font>
      <sz val="8"/>
      <name val="Tms Rmn"/>
    </font>
    <font>
      <b/>
      <sz val="9"/>
      <name val="Arial"/>
      <family val="2"/>
    </font>
    <font>
      <b/>
      <sz val="6"/>
      <name val="Helv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17"/>
      <name val="GS TheSans"/>
      <family val="2"/>
    </font>
    <font>
      <b/>
      <sz val="9"/>
      <color indexed="8"/>
      <name val="Helvetica 65"/>
    </font>
    <font>
      <sz val="7"/>
      <color indexed="8"/>
      <name val="Helvetica 45"/>
      <family val="2"/>
    </font>
    <font>
      <sz val="7"/>
      <color indexed="8"/>
      <name val="Helvetica 65"/>
      <family val="2"/>
    </font>
    <font>
      <sz val="6"/>
      <color indexed="8"/>
      <name val="Helvetica 65"/>
      <family val="2"/>
    </font>
    <font>
      <sz val="8"/>
      <color indexed="8"/>
      <name val="Arial"/>
      <family val="2"/>
    </font>
    <font>
      <sz val="11"/>
      <color indexed="10"/>
      <name val="Calibri"/>
      <family val="2"/>
    </font>
    <font>
      <i/>
      <sz val="6"/>
      <color indexed="15"/>
      <name val="Tms Rmn"/>
    </font>
    <font>
      <sz val="12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Wingdings"/>
      <charset val="2"/>
    </font>
    <font>
      <sz val="9"/>
      <name val="Helvetica"/>
      <family val="2"/>
    </font>
    <font>
      <sz val="9"/>
      <name val="Times New Roman"/>
      <family val="1"/>
    </font>
    <font>
      <b/>
      <sz val="9"/>
      <color indexed="55"/>
      <name val="Trebuchet MS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9"/>
      <color indexed="9"/>
      <name val="Times New Roman"/>
      <family val="1"/>
    </font>
    <font>
      <b/>
      <sz val="10"/>
      <name val="Arial"/>
      <family val="2"/>
    </font>
    <font>
      <sz val="8"/>
      <color indexed="12"/>
      <name val="Tms Rmn"/>
      <family val="1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sz val="8"/>
      <color indexed="12"/>
      <name val="Tms Rmn"/>
    </font>
    <font>
      <sz val="12"/>
      <name val="Tms Rmn"/>
    </font>
    <font>
      <sz val="8"/>
      <name val="Verdana"/>
      <family val="2"/>
    </font>
    <font>
      <b/>
      <sz val="12"/>
      <name val="Times New Roman"/>
      <family val="1"/>
    </font>
    <font>
      <b/>
      <u/>
      <sz val="8"/>
      <name val="CG Times (WN)"/>
    </font>
    <font>
      <sz val="11"/>
      <color indexed="17"/>
      <name val="Calibri"/>
      <family val="2"/>
    </font>
    <font>
      <u val="singleAccounting"/>
      <sz val="10"/>
      <name val="Arial"/>
      <family val="2"/>
    </font>
    <font>
      <b/>
      <sz val="10"/>
      <color indexed="38"/>
      <name val="Arial"/>
      <family val="2"/>
    </font>
    <font>
      <sz val="8"/>
      <name val="Frutiger 55"/>
      <family val="2"/>
    </font>
    <font>
      <sz val="10"/>
      <name val="±¼¸²Ã¼"/>
      <family val="3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2"/>
      <name val="¹UAAA¼"/>
      <family val="1"/>
      <charset val="129"/>
    </font>
    <font>
      <sz val="11"/>
      <name val="?? ?????"/>
      <family val="3"/>
      <charset val="128"/>
    </font>
    <font>
      <b/>
      <sz val="11"/>
      <color indexed="10"/>
      <name val="Calibri"/>
      <family val="2"/>
    </font>
    <font>
      <sz val="10"/>
      <name val="Arial"/>
      <family val="2"/>
      <charset val="238"/>
    </font>
    <font>
      <b/>
      <u/>
      <sz val="8"/>
      <name val="Times New Roman"/>
      <family val="1"/>
    </font>
    <font>
      <b/>
      <sz val="10"/>
      <name val="Helv"/>
      <family val="2"/>
    </font>
    <font>
      <b/>
      <sz val="11"/>
      <color indexed="8"/>
      <name val="Calibri"/>
      <family val="2"/>
      <charset val="238"/>
    </font>
    <font>
      <sz val="8"/>
      <name val="Trebuchet MS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b/>
      <sz val="8"/>
      <color indexed="12"/>
      <name val="Arial"/>
      <family val="2"/>
    </font>
    <font>
      <u/>
      <sz val="8"/>
      <color indexed="12"/>
      <name val="Times New Roman"/>
      <family val="1"/>
    </font>
    <font>
      <sz val="11"/>
      <name val="Tms Rmn"/>
    </font>
    <font>
      <sz val="8"/>
      <color indexed="12"/>
      <name val="Helv"/>
      <family val="2"/>
    </font>
    <font>
      <sz val="8"/>
      <name val="Palatino"/>
      <family val="1"/>
    </font>
    <font>
      <sz val="8"/>
      <name val="Helvetica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8.5"/>
      <name val="Arial Narrow"/>
      <family val="2"/>
    </font>
    <font>
      <sz val="8"/>
      <color indexed="12"/>
      <name val="Arial Narrow"/>
      <family val="2"/>
    </font>
    <font>
      <sz val="8.5"/>
      <color indexed="49"/>
      <name val="Arial Narrow"/>
      <family val="2"/>
    </font>
    <font>
      <sz val="10"/>
      <name val="System"/>
      <family val="2"/>
    </font>
    <font>
      <sz val="10"/>
      <name val="BERNHARD"/>
    </font>
    <font>
      <sz val="24"/>
      <name val="MS Sans Serif"/>
      <family val="2"/>
    </font>
    <font>
      <b/>
      <sz val="24"/>
      <name val="Times New Roman"/>
      <family val="1"/>
    </font>
    <font>
      <b/>
      <sz val="11"/>
      <name val="Times New Roman"/>
      <family val="1"/>
    </font>
    <font>
      <sz val="8"/>
      <name val="GS TheSans"/>
      <family val="2"/>
    </font>
    <font>
      <sz val="10"/>
      <name val="MS Serif"/>
      <family val="1"/>
    </font>
    <font>
      <sz val="8"/>
      <name val="Courier"/>
      <family val="3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11"/>
      <color indexed="12"/>
      <name val="Book Antiqua"/>
      <family val="1"/>
    </font>
    <font>
      <sz val="10"/>
      <name val="Arial"/>
      <family val="2"/>
      <charset val="204"/>
    </font>
    <font>
      <b/>
      <i/>
      <u/>
      <sz val="8.5"/>
      <color indexed="12"/>
      <name val="Arial Narrow"/>
      <family val="2"/>
    </font>
    <font>
      <sz val="8.5"/>
      <color indexed="12"/>
      <name val="Arial Narrow"/>
      <family val="2"/>
    </font>
    <font>
      <b/>
      <sz val="8.5"/>
      <name val="Arial Narrow"/>
      <family val="2"/>
    </font>
    <font>
      <sz val="8"/>
      <color indexed="9"/>
      <name val="Arial"/>
      <family val="2"/>
    </font>
    <font>
      <sz val="10"/>
      <color indexed="12"/>
      <name val="Arial"/>
      <family val="2"/>
    </font>
    <font>
      <sz val="10"/>
      <color indexed="24"/>
      <name val="Arial"/>
      <family val="2"/>
    </font>
    <font>
      <b/>
      <sz val="8"/>
      <name val="Times New Roman"/>
      <family val="1"/>
    </font>
    <font>
      <sz val="9"/>
      <color indexed="12"/>
      <name val="Times New Roman"/>
      <family val="1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0"/>
      <color indexed="8"/>
      <name val="Times New Roman"/>
      <family val="1"/>
    </font>
    <font>
      <sz val="12"/>
      <color indexed="14"/>
      <name val="Calibri"/>
      <family val="2"/>
    </font>
    <font>
      <sz val="8"/>
      <color indexed="16"/>
      <name val="Helv"/>
    </font>
    <font>
      <u/>
      <sz val="6"/>
      <color indexed="36"/>
      <name val="Arial"/>
      <family val="2"/>
    </font>
    <font>
      <u/>
      <sz val="10"/>
      <color indexed="36"/>
      <name val="Arial"/>
      <family val="2"/>
    </font>
    <font>
      <b/>
      <u/>
      <sz val="11"/>
      <color indexed="37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2"/>
      <name val="Arial"/>
      <family val="2"/>
    </font>
    <font>
      <b/>
      <i/>
      <sz val="12"/>
      <color indexed="12"/>
      <name val="Palatino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b/>
      <i/>
      <sz val="22"/>
      <name val="Times New Roman"/>
      <family val="1"/>
    </font>
    <font>
      <b/>
      <sz val="8"/>
      <name val="MS Sans Serif"/>
      <family val="2"/>
    </font>
    <font>
      <b/>
      <sz val="9"/>
      <name val="Helv"/>
    </font>
    <font>
      <sz val="8"/>
      <color indexed="8"/>
      <name val="Helvetica"/>
      <family val="2"/>
    </font>
    <font>
      <u/>
      <sz val="6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8"/>
      <color indexed="12"/>
      <name val="Arial"/>
      <family val="2"/>
    </font>
    <font>
      <u/>
      <sz val="8"/>
      <color theme="10"/>
      <name val="Gill Sans MT"/>
      <family val="2"/>
    </font>
    <font>
      <sz val="11"/>
      <color indexed="62"/>
      <name val="Calibri"/>
      <family val="2"/>
    </font>
    <font>
      <sz val="7"/>
      <name val="Arial"/>
      <family val="2"/>
    </font>
    <font>
      <i/>
      <sz val="8"/>
      <color indexed="12"/>
      <name val="Helvetica"/>
      <family val="2"/>
    </font>
    <font>
      <sz val="8"/>
      <color indexed="12"/>
      <name val="Helvetica"/>
      <family val="2"/>
    </font>
    <font>
      <sz val="9"/>
      <color indexed="39"/>
      <name val="Helv"/>
    </font>
    <font>
      <sz val="10"/>
      <color indexed="12"/>
      <name val="MS Sans Serif"/>
      <family val="2"/>
    </font>
    <font>
      <sz val="10"/>
      <name val="Arial Narrow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  <charset val="238"/>
    </font>
    <font>
      <sz val="8"/>
      <color indexed="16"/>
      <name val="Helvetica"/>
      <family val="2"/>
    </font>
    <font>
      <b/>
      <sz val="22"/>
      <color indexed="16"/>
      <name val="Arial"/>
      <family val="2"/>
    </font>
    <font>
      <sz val="12"/>
      <color indexed="9"/>
      <name val="Helv"/>
    </font>
    <font>
      <sz val="8.5"/>
      <name val="MS Sans Serif"/>
      <family val="2"/>
    </font>
    <font>
      <i/>
      <sz val="9"/>
      <color indexed="20"/>
      <name val="Arial Narrow"/>
      <family val="2"/>
    </font>
    <font>
      <sz val="10"/>
      <color indexed="8"/>
      <name val="Times New Roman"/>
      <family val="1"/>
      <charset val="177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b/>
      <i/>
      <sz val="16"/>
      <name val="Helv"/>
    </font>
    <font>
      <sz val="8"/>
      <name val="Gill Sans MT"/>
      <family val="2"/>
    </font>
    <font>
      <b/>
      <sz val="10"/>
      <name val="Calibri"/>
      <family val="2"/>
    </font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i/>
      <sz val="8"/>
      <color indexed="15"/>
      <name val="Arial"/>
      <family val="2"/>
    </font>
    <font>
      <sz val="10"/>
      <name val="Geneva"/>
      <family val="2"/>
    </font>
    <font>
      <sz val="11"/>
      <color theme="1"/>
      <name val="Calibri"/>
      <family val="2"/>
      <charset val="238"/>
      <scheme val="minor"/>
    </font>
    <font>
      <i/>
      <sz val="10"/>
      <name val="Helv"/>
    </font>
    <font>
      <i/>
      <sz val="10"/>
      <color indexed="54"/>
      <name val="Arial"/>
      <family val="2"/>
    </font>
    <font>
      <sz val="10"/>
      <color indexed="54"/>
      <name val="Arial"/>
      <family val="2"/>
    </font>
    <font>
      <b/>
      <sz val="11"/>
      <color indexed="63"/>
      <name val="Calibri"/>
      <family val="2"/>
    </font>
    <font>
      <b/>
      <sz val="24"/>
      <color indexed="12"/>
      <name val="MS Sans Serif"/>
      <family val="2"/>
    </font>
    <font>
      <i/>
      <sz val="9"/>
      <name val="Helv"/>
    </font>
    <font>
      <i/>
      <sz val="8"/>
      <name val="Helv"/>
    </font>
    <font>
      <i/>
      <sz val="8"/>
      <name val="Times New Roman"/>
      <family val="1"/>
    </font>
    <font>
      <sz val="8"/>
      <name val="Univers"/>
      <family val="2"/>
    </font>
    <font>
      <sz val="10"/>
      <color indexed="23"/>
      <name val="MS Sans Serif"/>
      <family val="2"/>
    </font>
    <font>
      <b/>
      <sz val="12"/>
      <name val="MS Sans Serif"/>
      <family val="2"/>
    </font>
    <font>
      <sz val="10"/>
      <name val="MS Sans"/>
    </font>
    <font>
      <b/>
      <u/>
      <sz val="9"/>
      <name val="Helv"/>
    </font>
    <font>
      <b/>
      <sz val="10"/>
      <color indexed="18"/>
      <name val="Symbol"/>
      <family val="1"/>
      <charset val="2"/>
    </font>
    <font>
      <b/>
      <sz val="8"/>
      <color indexed="62"/>
      <name val="Arial"/>
      <family val="2"/>
    </font>
    <font>
      <sz val="6"/>
      <name val="Arial"/>
      <family val="2"/>
    </font>
    <font>
      <sz val="7"/>
      <name val="NewsGoth BT"/>
    </font>
    <font>
      <sz val="10"/>
      <name val="Frutiger 45 Light"/>
      <family val="2"/>
    </font>
    <font>
      <b/>
      <sz val="10"/>
      <name val="Frutiger 45"/>
      <family val="2"/>
    </font>
    <font>
      <b/>
      <sz val="10"/>
      <color indexed="37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10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8"/>
      <color indexed="12"/>
      <name val="Helv"/>
    </font>
    <font>
      <b/>
      <sz val="8"/>
      <color indexed="8"/>
      <name val="Wingdings"/>
      <charset val="2"/>
    </font>
    <font>
      <b/>
      <sz val="8"/>
      <color indexed="10"/>
      <name val="Wingdings"/>
      <charset val="2"/>
    </font>
    <font>
      <b/>
      <sz val="8"/>
      <color indexed="9"/>
      <name val="Wingdings"/>
      <charset val="2"/>
    </font>
    <font>
      <sz val="8"/>
      <color indexed="18"/>
      <name val="Arial"/>
      <family val="2"/>
    </font>
    <font>
      <b/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theme="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AFFF"/>
      <name val="Oduda Semi Bold"/>
      <family val="3"/>
    </font>
    <font>
      <sz val="10"/>
      <color rgb="FFFF0000"/>
      <name val="Oduda Light"/>
      <family val="3"/>
    </font>
    <font>
      <b/>
      <sz val="10"/>
      <name val="Oduda Light"/>
      <family val="3"/>
    </font>
    <font>
      <sz val="10"/>
      <name val="Oduda Light"/>
      <family val="3"/>
    </font>
    <font>
      <vertAlign val="superscript"/>
      <sz val="8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Oduda Light"/>
      <family val="3"/>
    </font>
    <font>
      <b/>
      <sz val="11"/>
      <color theme="1"/>
      <name val="Oduda Light"/>
      <family val="3"/>
    </font>
    <font>
      <b/>
      <sz val="8"/>
      <color rgb="FF00AFFF"/>
      <name val="Oduda Semi Bold"/>
      <family val="3"/>
    </font>
    <font>
      <vertAlign val="subscript"/>
      <sz val="10"/>
      <name val="Calibri"/>
      <family val="2"/>
      <scheme val="minor"/>
    </font>
    <font>
      <vertAlign val="subscript"/>
      <sz val="8"/>
      <color rgb="FF00000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sz val="7.5"/>
      <name val="Circular Std Book"/>
      <family val="2"/>
    </font>
    <font>
      <b/>
      <sz val="7.5"/>
      <name val="Circular Std Black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AFFF"/>
      <name val="Calibri"/>
      <family val="2"/>
      <scheme val="minor"/>
    </font>
    <font>
      <sz val="10"/>
      <color rgb="FF383C4B"/>
      <name val="Calibri"/>
      <family val="2"/>
      <scheme val="minor"/>
    </font>
    <font>
      <b/>
      <sz val="10"/>
      <color rgb="FF383C4B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383C4B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color rgb="FF383C4B"/>
      <name val="Calibri"/>
      <family val="2"/>
      <scheme val="minor"/>
    </font>
    <font>
      <sz val="8"/>
      <color rgb="FF383C4B"/>
      <name val="Calibri"/>
      <family val="2"/>
      <scheme val="minor"/>
    </font>
    <font>
      <b/>
      <vertAlign val="superscript"/>
      <sz val="10"/>
      <color rgb="FF383C4B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rgb="FF383C4B"/>
      <name val="Calibri"/>
      <family val="2"/>
      <scheme val="minor"/>
    </font>
  </fonts>
  <fills count="9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gray0625">
        <fgColor indexed="10"/>
        <bgColor indexed="9"/>
      </patternFill>
    </fill>
    <fill>
      <patternFill patternType="solid">
        <fgColor indexed="20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fgColor indexed="14"/>
        <bgColor indexed="9"/>
      </patternFill>
    </fill>
    <fill>
      <patternFill patternType="lightGray">
        <fgColor indexed="15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fgColor indexed="12"/>
      </patternFill>
    </fill>
    <fill>
      <patternFill patternType="solid">
        <fgColor indexed="19"/>
      </patternFill>
    </fill>
    <fill>
      <patternFill patternType="lightGray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gray0625">
        <fgColor indexed="22"/>
      </patternFill>
    </fill>
    <fill>
      <patternFill patternType="solid">
        <fgColor indexed="13"/>
      </patternFill>
    </fill>
    <fill>
      <patternFill patternType="gray0625">
        <fgColor indexed="9"/>
        <bgColor indexed="9"/>
      </patternFill>
    </fill>
    <fill>
      <patternFill patternType="mediumGray">
        <fgColor indexed="9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44"/>
      </patternFill>
    </fill>
    <fill>
      <patternFill patternType="lightGray">
        <fgColor indexed="13"/>
      </patternFill>
    </fill>
    <fill>
      <patternFill patternType="solid">
        <fgColor indexed="22"/>
        <bgColor indexed="9"/>
      </patternFill>
    </fill>
    <fill>
      <patternFill patternType="gray0625">
        <fgColor indexed="9"/>
      </patternFill>
    </fill>
    <fill>
      <patternFill patternType="lightGray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theme="7"/>
      </top>
      <bottom style="thick">
        <color rgb="FFE5343A"/>
      </bottom>
      <diagonal/>
    </border>
    <border>
      <left/>
      <right/>
      <top/>
      <bottom style="medium">
        <color theme="7"/>
      </bottom>
      <diagonal/>
    </border>
    <border>
      <left/>
      <right/>
      <top style="medium">
        <color theme="7"/>
      </top>
      <bottom style="thick">
        <color theme="5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32"/>
      </top>
      <bottom style="medium">
        <color indexed="3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rgb="FF00A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7"/>
      </top>
      <bottom style="medium">
        <color auto="1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rgb="FF383C4B"/>
      </top>
      <bottom style="thin">
        <color rgb="FF383C4B"/>
      </bottom>
      <diagonal/>
    </border>
  </borders>
  <cellStyleXfs count="5546">
    <xf numFmtId="0" fontId="0" fillId="0" borderId="0"/>
    <xf numFmtId="9" fontId="1" fillId="0" borderId="0" applyFont="0" applyFill="0" applyBorder="0" applyAlignment="0" applyProtection="0"/>
    <xf numFmtId="49" fontId="3" fillId="0" borderId="0">
      <alignment vertical="center" wrapText="1"/>
    </xf>
    <xf numFmtId="9" fontId="26" fillId="0" borderId="0">
      <alignment horizontal="right"/>
    </xf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1" fillId="0" borderId="0"/>
    <xf numFmtId="176" fontId="28" fillId="0" borderId="4">
      <alignment horizontal="center"/>
    </xf>
    <xf numFmtId="177" fontId="32" fillId="0" borderId="0"/>
    <xf numFmtId="17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2" fillId="0" borderId="0"/>
    <xf numFmtId="180" fontId="31" fillId="0" borderId="0" applyFont="0" applyFill="0" applyBorder="0" applyAlignment="0" applyProtection="0"/>
    <xf numFmtId="181" fontId="34" fillId="0" borderId="0" applyNumberFormat="0" applyFont="0" applyFill="0" applyBorder="0" applyAlignment="0" applyProtection="0"/>
    <xf numFmtId="177" fontId="32" fillId="0" borderId="0"/>
    <xf numFmtId="180" fontId="31" fillId="0" borderId="0" applyFont="0" applyFill="0" applyBorder="0" applyAlignment="0" applyProtection="0"/>
    <xf numFmtId="0" fontId="35" fillId="0" borderId="0"/>
    <xf numFmtId="181" fontId="34" fillId="0" borderId="0" applyNumberFormat="0" applyFont="0" applyFill="0" applyBorder="0" applyAlignment="0" applyProtection="0"/>
    <xf numFmtId="182" fontId="34" fillId="0" borderId="0" applyNumberFormat="0" applyFont="0" applyFill="0" applyBorder="0" applyAlignment="0" applyProtection="0"/>
    <xf numFmtId="183" fontId="36" fillId="0" borderId="0"/>
    <xf numFmtId="170" fontId="37" fillId="0" borderId="0"/>
    <xf numFmtId="184" fontId="32" fillId="0" borderId="0"/>
    <xf numFmtId="185" fontId="38" fillId="0" borderId="0"/>
    <xf numFmtId="186" fontId="35" fillId="0" borderId="0">
      <alignment horizontal="right"/>
    </xf>
    <xf numFmtId="187" fontId="35" fillId="34" borderId="0"/>
    <xf numFmtId="188" fontId="35" fillId="34" borderId="0"/>
    <xf numFmtId="189" fontId="35" fillId="34" borderId="0"/>
    <xf numFmtId="0" fontId="35" fillId="34" borderId="0">
      <alignment horizontal="right"/>
    </xf>
    <xf numFmtId="0" fontId="39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0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190" fontId="41" fillId="0" borderId="0" applyFont="0" applyFill="0" applyBorder="0" applyAlignment="0" applyProtection="0"/>
    <xf numFmtId="0" fontId="28" fillId="0" borderId="0"/>
    <xf numFmtId="191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2" fillId="0" borderId="0"/>
    <xf numFmtId="0" fontId="28" fillId="0" borderId="0"/>
    <xf numFmtId="0" fontId="28" fillId="0" borderId="0"/>
    <xf numFmtId="0" fontId="28" fillId="0" borderId="0"/>
    <xf numFmtId="0" fontId="40" fillId="0" borderId="0"/>
    <xf numFmtId="190" fontId="4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90" fontId="4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40" fillId="0" borderId="0"/>
    <xf numFmtId="37" fontId="27" fillId="0" borderId="0"/>
    <xf numFmtId="0" fontId="27" fillId="0" borderId="0"/>
    <xf numFmtId="0" fontId="28" fillId="35" borderId="15" applyNumberFormat="0">
      <alignment horizontal="centerContinuous" vertical="center" wrapText="1"/>
    </xf>
    <xf numFmtId="0" fontId="28" fillId="36" borderId="15" applyNumberFormat="0">
      <alignment horizontal="left" vertical="center"/>
    </xf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192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193" fontId="45" fillId="0" borderId="0"/>
    <xf numFmtId="14" fontId="31" fillId="0" borderId="0"/>
    <xf numFmtId="17" fontId="46" fillId="0" borderId="0">
      <alignment horizontal="center"/>
    </xf>
    <xf numFmtId="194" fontId="28" fillId="0" borderId="0" applyFont="0" applyFill="0" applyBorder="0" applyAlignment="0" applyProtection="0"/>
    <xf numFmtId="195" fontId="28" fillId="0" borderId="0" applyFont="0" applyFill="0" applyBorder="0" applyAlignment="0" applyProtection="0"/>
    <xf numFmtId="196" fontId="27" fillId="0" borderId="0"/>
    <xf numFmtId="0" fontId="27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28" fillId="0" borderId="0" applyNumberFormat="0" applyFill="0" applyBorder="0" applyAlignment="0" applyProtection="0"/>
    <xf numFmtId="0" fontId="2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7" fillId="0" borderId="0"/>
    <xf numFmtId="196" fontId="27" fillId="0" borderId="0"/>
    <xf numFmtId="0" fontId="27" fillId="0" borderId="0"/>
    <xf numFmtId="197" fontId="27" fillId="0" borderId="0"/>
    <xf numFmtId="0" fontId="27" fillId="0" borderId="0"/>
    <xf numFmtId="0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0" fontId="28" fillId="37" borderId="0" applyNumberFormat="0" applyFont="0" applyBorder="0" applyAlignment="0"/>
    <xf numFmtId="0" fontId="28" fillId="38" borderId="0" applyNumberFormat="0" applyFont="0" applyBorder="0" applyAlignment="0"/>
    <xf numFmtId="198" fontId="48" fillId="39" borderId="16" applyNumberFormat="0">
      <alignment horizontal="center" vertical="center"/>
    </xf>
    <xf numFmtId="0" fontId="27" fillId="0" borderId="0"/>
    <xf numFmtId="199" fontId="32" fillId="0" borderId="0"/>
    <xf numFmtId="0" fontId="28" fillId="0" borderId="0" applyNumberFormat="0" applyFill="0" applyBorder="0" applyAlignment="0" applyProtection="0"/>
    <xf numFmtId="0" fontId="47" fillId="0" borderId="0">
      <alignment vertical="top"/>
    </xf>
    <xf numFmtId="0" fontId="47" fillId="0" borderId="0">
      <alignment vertical="top"/>
    </xf>
    <xf numFmtId="0" fontId="28" fillId="0" borderId="0" applyNumberFormat="0" applyFill="0" applyBorder="0" applyAlignment="0" applyProtection="0"/>
    <xf numFmtId="0" fontId="32" fillId="0" borderId="0"/>
    <xf numFmtId="20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201" fontId="49" fillId="0" borderId="0" applyFont="0" applyFill="0" applyBorder="0" applyAlignment="0" applyProtection="0"/>
    <xf numFmtId="204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" fontId="28" fillId="40" borderId="0" applyNumberFormat="0" applyFont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6" fontId="27" fillId="0" borderId="0"/>
    <xf numFmtId="206" fontId="27" fillId="0" borderId="0"/>
    <xf numFmtId="206" fontId="27" fillId="0" borderId="0"/>
    <xf numFmtId="207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7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3" fontId="28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3" fontId="28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217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0" fontId="32" fillId="0" borderId="0" applyFont="0" applyFill="0" applyBorder="0" applyAlignment="0" applyProtection="0"/>
    <xf numFmtId="209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7" fontId="28" fillId="0" borderId="0" applyFont="0" applyFill="0" applyBorder="0" applyAlignment="0" applyProtection="0"/>
    <xf numFmtId="21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19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22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3" fontId="28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3" fontId="28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3" fontId="28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7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39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21" fontId="28" fillId="0" borderId="0" applyFont="0" applyFill="0" applyBorder="0" applyAlignment="0" applyProtection="0"/>
    <xf numFmtId="221" fontId="28" fillId="0" borderId="0" applyFont="0" applyFill="0" applyBorder="0" applyAlignment="0" applyProtection="0"/>
    <xf numFmtId="221" fontId="28" fillId="0" borderId="0" applyFont="0" applyFill="0" applyBorder="0" applyAlignment="0" applyProtection="0"/>
    <xf numFmtId="221" fontId="28" fillId="0" borderId="0" applyFont="0" applyFill="0" applyBorder="0" applyAlignment="0" applyProtection="0"/>
    <xf numFmtId="221" fontId="28" fillId="0" borderId="0" applyFont="0" applyFill="0" applyBorder="0" applyAlignment="0" applyProtection="0"/>
    <xf numFmtId="221" fontId="28" fillId="0" borderId="0" applyFont="0" applyFill="0" applyBorder="0" applyAlignment="0" applyProtection="0"/>
    <xf numFmtId="199" fontId="32" fillId="0" borderId="0"/>
    <xf numFmtId="3" fontId="32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2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2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24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25" fontId="29" fillId="0" borderId="0" applyFont="0" applyFill="0" applyBorder="0" applyAlignment="0" applyProtection="0"/>
    <xf numFmtId="226" fontId="28" fillId="0" borderId="0" applyFont="0" applyFill="0" applyBorder="0" applyAlignment="0" applyProtection="0"/>
    <xf numFmtId="227" fontId="29" fillId="0" borderId="0" applyFont="0" applyFill="0" applyBorder="0" applyAlignment="0" applyProtection="0"/>
    <xf numFmtId="228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29" fontId="29" fillId="0" borderId="0" applyFont="0" applyFill="0" applyBorder="0" applyAlignment="0" applyProtection="0"/>
    <xf numFmtId="23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25" fontId="29" fillId="0" borderId="0" applyFont="0" applyFill="0" applyBorder="0" applyAlignment="0" applyProtection="0"/>
    <xf numFmtId="226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25" fontId="29" fillId="0" borderId="0" applyFont="0" applyFill="0" applyBorder="0" applyAlignment="0" applyProtection="0"/>
    <xf numFmtId="226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3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0" fontId="50" fillId="0" borderId="0"/>
    <xf numFmtId="0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0" fontId="50" fillId="0" borderId="0"/>
    <xf numFmtId="0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0" fontId="32" fillId="0" borderId="0"/>
    <xf numFmtId="0" fontId="32" fillId="0" borderId="0"/>
    <xf numFmtId="0" fontId="32" fillId="0" borderId="0"/>
    <xf numFmtId="199" fontId="32" fillId="0" borderId="0"/>
    <xf numFmtId="199" fontId="32" fillId="0" borderId="0"/>
    <xf numFmtId="0" fontId="27" fillId="0" borderId="0"/>
    <xf numFmtId="0" fontId="32" fillId="0" borderId="0"/>
    <xf numFmtId="199" fontId="32" fillId="0" borderId="0"/>
    <xf numFmtId="0" fontId="32" fillId="0" borderId="0"/>
    <xf numFmtId="199" fontId="32" fillId="0" borderId="0"/>
    <xf numFmtId="0" fontId="32" fillId="0" borderId="0"/>
    <xf numFmtId="0" fontId="32" fillId="0" borderId="0"/>
    <xf numFmtId="0" fontId="32" fillId="0" borderId="0"/>
    <xf numFmtId="199" fontId="32" fillId="0" borderId="0"/>
    <xf numFmtId="199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23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7" fillId="0" borderId="0"/>
    <xf numFmtId="196" fontId="27" fillId="0" borderId="0"/>
    <xf numFmtId="0" fontId="27" fillId="0" borderId="0"/>
    <xf numFmtId="197" fontId="27" fillId="0" borderId="0"/>
    <xf numFmtId="0" fontId="27" fillId="0" borderId="0"/>
    <xf numFmtId="0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0" fontId="27" fillId="0" borderId="0"/>
    <xf numFmtId="0" fontId="27" fillId="0" borderId="0"/>
    <xf numFmtId="0" fontId="42" fillId="0" borderId="0" applyNumberFormat="0" applyFill="0" applyBorder="0" applyAlignment="0" applyProtection="0"/>
    <xf numFmtId="0" fontId="47" fillId="0" borderId="0">
      <alignment vertical="top"/>
    </xf>
    <xf numFmtId="0" fontId="47" fillId="0" borderId="0">
      <alignment vertical="top"/>
    </xf>
    <xf numFmtId="0" fontId="28" fillId="0" borderId="0" applyNumberFormat="0" applyFill="0" applyBorder="0" applyAlignment="0" applyProtection="0"/>
    <xf numFmtId="197" fontId="27" fillId="0" borderId="0"/>
    <xf numFmtId="0" fontId="27" fillId="0" borderId="0"/>
    <xf numFmtId="0" fontId="27" fillId="0" borderId="0"/>
    <xf numFmtId="197" fontId="27" fillId="0" borderId="0"/>
    <xf numFmtId="197" fontId="27" fillId="0" borderId="0"/>
    <xf numFmtId="0" fontId="27" fillId="0" borderId="0"/>
    <xf numFmtId="196" fontId="27" fillId="0" borderId="0"/>
    <xf numFmtId="0" fontId="27" fillId="0" borderId="0"/>
    <xf numFmtId="197" fontId="27" fillId="0" borderId="0"/>
    <xf numFmtId="0" fontId="27" fillId="0" borderId="0"/>
    <xf numFmtId="0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41" borderId="0" applyNumberFormat="0" applyFont="0" applyAlignment="0" applyProtection="0"/>
    <xf numFmtId="0" fontId="27" fillId="0" borderId="0"/>
    <xf numFmtId="0" fontId="28" fillId="0" borderId="0"/>
    <xf numFmtId="0" fontId="28" fillId="0" borderId="0"/>
    <xf numFmtId="0" fontId="52" fillId="0" borderId="0"/>
    <xf numFmtId="0" fontId="27" fillId="0" borderId="0"/>
    <xf numFmtId="196" fontId="27" fillId="0" borderId="0"/>
    <xf numFmtId="0" fontId="27" fillId="0" borderId="0"/>
    <xf numFmtId="0" fontId="27" fillId="0" borderId="0"/>
    <xf numFmtId="196" fontId="27" fillId="0" borderId="0"/>
    <xf numFmtId="0" fontId="27" fillId="0" borderId="0"/>
    <xf numFmtId="197" fontId="27" fillId="0" borderId="0"/>
    <xf numFmtId="0" fontId="27" fillId="0" borderId="0"/>
    <xf numFmtId="0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0" fontId="27" fillId="0" borderId="0"/>
    <xf numFmtId="196" fontId="27" fillId="0" borderId="0"/>
    <xf numFmtId="0" fontId="27" fillId="0" borderId="0"/>
    <xf numFmtId="197" fontId="27" fillId="0" borderId="0"/>
    <xf numFmtId="0" fontId="27" fillId="0" borderId="0"/>
    <xf numFmtId="0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0" fontId="27" fillId="0" borderId="0"/>
    <xf numFmtId="0" fontId="27" fillId="0" borderId="0"/>
    <xf numFmtId="197" fontId="27" fillId="0" borderId="0"/>
    <xf numFmtId="197" fontId="27" fillId="0" borderId="0"/>
    <xf numFmtId="0" fontId="27" fillId="0" borderId="0"/>
    <xf numFmtId="196" fontId="27" fillId="0" borderId="0"/>
    <xf numFmtId="0" fontId="27" fillId="0" borderId="0"/>
    <xf numFmtId="197" fontId="27" fillId="0" borderId="0"/>
    <xf numFmtId="0" fontId="27" fillId="0" borderId="0"/>
    <xf numFmtId="0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236" fontId="27" fillId="0" borderId="0"/>
    <xf numFmtId="236" fontId="27" fillId="0" borderId="0"/>
    <xf numFmtId="236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6" fontId="27" fillId="0" borderId="0"/>
    <xf numFmtId="206" fontId="27" fillId="0" borderId="0"/>
    <xf numFmtId="206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6" fontId="27" fillId="0" borderId="0"/>
    <xf numFmtId="206" fontId="27" fillId="0" borderId="0"/>
    <xf numFmtId="206" fontId="27" fillId="0" borderId="0"/>
    <xf numFmtId="0" fontId="28" fillId="0" borderId="0" applyNumberFormat="0" applyFill="0" applyBorder="0" applyAlignment="0" applyProtection="0"/>
    <xf numFmtId="0" fontId="32" fillId="0" borderId="0"/>
    <xf numFmtId="0" fontId="32" fillId="0" borderId="0"/>
    <xf numFmtId="0" fontId="53" fillId="0" borderId="0"/>
    <xf numFmtId="0" fontId="32" fillId="0" borderId="0"/>
    <xf numFmtId="0" fontId="28" fillId="0" borderId="0" applyNumberFormat="0" applyFill="0" applyBorder="0" applyAlignment="0" applyProtection="0"/>
    <xf numFmtId="0" fontId="53" fillId="0" borderId="0"/>
    <xf numFmtId="3" fontId="32" fillId="0" borderId="0"/>
    <xf numFmtId="0" fontId="28" fillId="0" borderId="0" applyFont="0" applyFill="0" applyBorder="0" applyAlignment="0" applyProtection="0"/>
    <xf numFmtId="23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8" fontId="28" fillId="0" borderId="0" applyFont="0" applyFill="0" applyBorder="0" applyAlignment="0" applyProtection="0"/>
    <xf numFmtId="237" fontId="28" fillId="0" borderId="0" applyFont="0" applyFill="0" applyBorder="0" applyAlignment="0" applyProtection="0"/>
    <xf numFmtId="239" fontId="28" fillId="0" borderId="0" applyFont="0" applyFill="0" applyBorder="0" applyAlignment="0" applyProtection="0"/>
    <xf numFmtId="24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1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3" fontId="28" fillId="0" borderId="0" applyFont="0" applyFill="0" applyBorder="0" applyAlignment="0" applyProtection="0"/>
    <xf numFmtId="24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5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8" fontId="28" fillId="0" borderId="0" applyFont="0" applyFill="0" applyBorder="0" applyAlignment="0" applyProtection="0"/>
    <xf numFmtId="24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2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0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1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3" fontId="28" fillId="0" borderId="0" applyFont="0" applyFill="0" applyBorder="0" applyAlignment="0" applyProtection="0"/>
    <xf numFmtId="24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5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8" fontId="28" fillId="0" borderId="0" applyFont="0" applyFill="0" applyBorder="0" applyAlignment="0" applyProtection="0"/>
    <xf numFmtId="24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2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0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1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3" fontId="28" fillId="0" borderId="0" applyFont="0" applyFill="0" applyBorder="0" applyAlignment="0" applyProtection="0"/>
    <xf numFmtId="24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5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8" fontId="28" fillId="0" borderId="0" applyFont="0" applyFill="0" applyBorder="0" applyAlignment="0" applyProtection="0"/>
    <xf numFmtId="24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2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0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0" fontId="28" fillId="0" borderId="0" applyFont="0" applyFill="0" applyBorder="0" applyAlignment="0" applyProtection="0"/>
    <xf numFmtId="240" fontId="28" fillId="0" borderId="0" applyFont="0" applyFill="0" applyBorder="0" applyAlignment="0" applyProtection="0"/>
    <xf numFmtId="0" fontId="32" fillId="0" borderId="0" applyFont="0" applyFill="0" applyBorder="0" applyAlignment="0" applyProtection="0"/>
    <xf numFmtId="254" fontId="28" fillId="0" borderId="0" applyFont="0" applyFill="0" applyBorder="0" applyAlignment="0" applyProtection="0"/>
    <xf numFmtId="238" fontId="28" fillId="0" borderId="0" applyFont="0" applyFill="0" applyBorder="0" applyAlignment="0" applyProtection="0"/>
    <xf numFmtId="237" fontId="28" fillId="0" borderId="0" applyFont="0" applyFill="0" applyBorder="0" applyAlignment="0" applyProtection="0"/>
    <xf numFmtId="240" fontId="28" fillId="0" borderId="0" applyFont="0" applyFill="0" applyBorder="0" applyAlignment="0" applyProtection="0"/>
    <xf numFmtId="238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1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3" fontId="28" fillId="0" borderId="0" applyFont="0" applyFill="0" applyBorder="0" applyAlignment="0" applyProtection="0"/>
    <xf numFmtId="24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5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8" fontId="28" fillId="0" borderId="0" applyFont="0" applyFill="0" applyBorder="0" applyAlignment="0" applyProtection="0"/>
    <xf numFmtId="24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2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0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5" fontId="28" fillId="0" borderId="0" applyFont="0" applyFill="0" applyBorder="0" applyAlignment="0" applyProtection="0"/>
    <xf numFmtId="256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1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3" fontId="28" fillId="0" borderId="0" applyFont="0" applyFill="0" applyBorder="0" applyAlignment="0" applyProtection="0"/>
    <xf numFmtId="24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1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3" fontId="28" fillId="0" borderId="0" applyFont="0" applyFill="0" applyBorder="0" applyAlignment="0" applyProtection="0"/>
    <xf numFmtId="24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5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8" fontId="28" fillId="0" borderId="0" applyFont="0" applyFill="0" applyBorder="0" applyAlignment="0" applyProtection="0"/>
    <xf numFmtId="24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2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0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1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3" fontId="28" fillId="0" borderId="0" applyFont="0" applyFill="0" applyBorder="0" applyAlignment="0" applyProtection="0"/>
    <xf numFmtId="24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5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8" fontId="28" fillId="0" borderId="0" applyFont="0" applyFill="0" applyBorder="0" applyAlignment="0" applyProtection="0"/>
    <xf numFmtId="24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2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0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5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5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8" fontId="28" fillId="0" borderId="0" applyFont="0" applyFill="0" applyBorder="0" applyAlignment="0" applyProtection="0"/>
    <xf numFmtId="240" fontId="28" fillId="0" borderId="0" applyFont="0" applyFill="0" applyBorder="0" applyAlignment="0" applyProtection="0"/>
    <xf numFmtId="24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7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8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257" fontId="28" fillId="0" borderId="0" applyFont="0" applyFill="0" applyBorder="0" applyProtection="0">
      <alignment horizontal="right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0" fontId="29" fillId="0" borderId="0" applyFont="0" applyFill="0" applyBorder="0" applyAlignment="0" applyProtection="0"/>
    <xf numFmtId="26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9" fillId="0" borderId="0" applyFont="0" applyFill="0" applyBorder="0" applyAlignment="0" applyProtection="0"/>
    <xf numFmtId="25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0" fontId="29" fillId="0" borderId="0" applyFont="0" applyFill="0" applyBorder="0" applyAlignment="0" applyProtection="0"/>
    <xf numFmtId="26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9" fillId="0" borderId="0" applyFont="0" applyFill="0" applyBorder="0" applyAlignment="0" applyProtection="0"/>
    <xf numFmtId="25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0" fontId="29" fillId="0" borderId="0" applyFont="0" applyFill="0" applyBorder="0" applyAlignment="0" applyProtection="0"/>
    <xf numFmtId="26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9" fillId="0" borderId="0" applyFont="0" applyFill="0" applyBorder="0" applyAlignment="0" applyProtection="0"/>
    <xf numFmtId="25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257" fontId="28" fillId="0" borderId="0" applyFont="0" applyFill="0" applyBorder="0" applyProtection="0">
      <alignment horizontal="right"/>
    </xf>
    <xf numFmtId="257" fontId="28" fillId="0" borderId="0" applyFont="0" applyFill="0" applyBorder="0" applyProtection="0">
      <alignment horizontal="right"/>
    </xf>
    <xf numFmtId="0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57" fontId="28" fillId="0" borderId="0" applyFont="0" applyFill="0" applyBorder="0" applyProtection="0">
      <alignment horizontal="right"/>
    </xf>
    <xf numFmtId="198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0" fontId="29" fillId="0" borderId="0" applyFont="0" applyFill="0" applyBorder="0" applyAlignment="0" applyProtection="0"/>
    <xf numFmtId="26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9" fillId="0" borderId="0" applyFont="0" applyFill="0" applyBorder="0" applyAlignment="0" applyProtection="0"/>
    <xf numFmtId="25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7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23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0" fontId="29" fillId="0" borderId="0" applyFont="0" applyFill="0" applyBorder="0" applyAlignment="0" applyProtection="0"/>
    <xf numFmtId="26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9" fillId="0" borderId="0" applyFont="0" applyFill="0" applyBorder="0" applyAlignment="0" applyProtection="0"/>
    <xf numFmtId="25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0" fontId="29" fillId="0" borderId="0" applyFont="0" applyFill="0" applyBorder="0" applyAlignment="0" applyProtection="0"/>
    <xf numFmtId="26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9" fillId="0" borderId="0" applyFont="0" applyFill="0" applyBorder="0" applyAlignment="0" applyProtection="0"/>
    <xf numFmtId="25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7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230" fontId="28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7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230" fontId="28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30" fontId="28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8" fillId="0" borderId="0" applyFont="0" applyFill="0" applyBorder="0" applyAlignment="0" applyProtection="0"/>
    <xf numFmtId="257" fontId="28" fillId="0" borderId="0" applyFont="0" applyFill="0" applyBorder="0" applyProtection="0">
      <alignment horizontal="right"/>
    </xf>
    <xf numFmtId="257" fontId="28" fillId="0" borderId="0" applyFont="0" applyFill="0" applyBorder="0" applyProtection="0">
      <alignment horizontal="right"/>
    </xf>
    <xf numFmtId="0" fontId="28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04" fontId="28" fillId="0" borderId="0" applyFont="0" applyFill="0" applyBorder="0" applyAlignment="0" applyProtection="0"/>
    <xf numFmtId="233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0" fontId="50" fillId="0" borderId="0"/>
    <xf numFmtId="0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0" fontId="50" fillId="0" borderId="0"/>
    <xf numFmtId="0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0" fontId="28" fillId="0" borderId="0" applyNumberFormat="0" applyFill="0" applyBorder="0" applyAlignment="0" applyProtection="0"/>
    <xf numFmtId="0" fontId="28" fillId="0" borderId="0"/>
    <xf numFmtId="0" fontId="47" fillId="0" borderId="0">
      <alignment vertical="top"/>
    </xf>
    <xf numFmtId="0" fontId="47" fillId="0" borderId="0">
      <alignment vertical="top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261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262" fontId="28" fillId="0" borderId="0" applyFont="0" applyFill="0" applyBorder="0" applyAlignment="0" applyProtection="0"/>
    <xf numFmtId="261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2" fontId="28" fillId="0" borderId="0" applyFont="0" applyFill="0" applyBorder="0" applyAlignment="0" applyProtection="0"/>
    <xf numFmtId="264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6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2" fontId="28" fillId="0" borderId="0" applyFont="0" applyFill="0" applyBorder="0" applyAlignment="0" applyProtection="0"/>
    <xf numFmtId="264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6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2" fontId="28" fillId="0" borderId="0" applyFont="0" applyFill="0" applyBorder="0" applyAlignment="0" applyProtection="0"/>
    <xf numFmtId="264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6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28" fillId="0" borderId="0" applyFont="0" applyFill="0" applyBorder="0" applyAlignment="0" applyProtection="0"/>
    <xf numFmtId="262" fontId="28" fillId="0" borderId="0" applyFont="0" applyFill="0" applyBorder="0" applyAlignment="0" applyProtection="0"/>
    <xf numFmtId="261" fontId="28" fillId="0" borderId="0" applyFont="0" applyFill="0" applyBorder="0" applyAlignment="0" applyProtection="0"/>
    <xf numFmtId="26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2" fontId="28" fillId="0" borderId="0" applyFont="0" applyFill="0" applyBorder="0" applyAlignment="0" applyProtection="0"/>
    <xf numFmtId="264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6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2" fillId="0" borderId="0" applyFont="0" applyFill="0" applyBorder="0" applyAlignment="0" applyProtection="0"/>
    <xf numFmtId="264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2" fontId="28" fillId="0" borderId="0" applyFont="0" applyFill="0" applyBorder="0" applyAlignment="0" applyProtection="0"/>
    <xf numFmtId="264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2" fontId="28" fillId="0" borderId="0" applyFont="0" applyFill="0" applyBorder="0" applyAlignment="0" applyProtection="0"/>
    <xf numFmtId="264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6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2" fontId="28" fillId="0" borderId="0" applyFont="0" applyFill="0" applyBorder="0" applyAlignment="0" applyProtection="0"/>
    <xf numFmtId="264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6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1" fontId="28" fillId="0" borderId="0" applyFont="0" applyFill="0" applyBorder="0" applyAlignment="0" applyProtection="0"/>
    <xf numFmtId="26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267" fontId="28" fillId="0" borderId="0" applyFont="0" applyFill="0" applyBorder="0" applyAlignment="0" applyProtection="0"/>
    <xf numFmtId="22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5" fontId="28" fillId="0" borderId="0" applyFont="0" applyFill="0" applyBorder="0" applyAlignment="0" applyProtection="0"/>
    <xf numFmtId="2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8" fontId="28" fillId="0" borderId="0" applyFont="0" applyFill="0" applyBorder="0" applyAlignment="0" applyProtection="0"/>
    <xf numFmtId="270" fontId="28" fillId="0" borderId="0" applyFont="0" applyFill="0" applyBorder="0" applyAlignment="0" applyProtection="0"/>
    <xf numFmtId="271" fontId="28" fillId="0" borderId="0" applyFont="0" applyFill="0" applyBorder="0" applyAlignment="0" applyProtection="0"/>
    <xf numFmtId="27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0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2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2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27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5" fontId="28" fillId="0" borderId="0" applyFont="0" applyFill="0" applyBorder="0" applyAlignment="0" applyProtection="0"/>
    <xf numFmtId="2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8" fontId="28" fillId="0" borderId="0" applyFont="0" applyFill="0" applyBorder="0" applyAlignment="0" applyProtection="0"/>
    <xf numFmtId="270" fontId="28" fillId="0" borderId="0" applyFont="0" applyFill="0" applyBorder="0" applyAlignment="0" applyProtection="0"/>
    <xf numFmtId="271" fontId="28" fillId="0" borderId="0" applyFont="0" applyFill="0" applyBorder="0" applyAlignment="0" applyProtection="0"/>
    <xf numFmtId="27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0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2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2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27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5" fontId="28" fillId="0" borderId="0" applyFont="0" applyFill="0" applyBorder="0" applyAlignment="0" applyProtection="0"/>
    <xf numFmtId="2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8" fontId="28" fillId="0" borderId="0" applyFont="0" applyFill="0" applyBorder="0" applyAlignment="0" applyProtection="0"/>
    <xf numFmtId="270" fontId="28" fillId="0" borderId="0" applyFont="0" applyFill="0" applyBorder="0" applyAlignment="0" applyProtection="0"/>
    <xf numFmtId="271" fontId="28" fillId="0" borderId="0" applyFont="0" applyFill="0" applyBorder="0" applyAlignment="0" applyProtection="0"/>
    <xf numFmtId="27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0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2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2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27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32" fillId="0" borderId="0" applyFont="0" applyFill="0" applyBorder="0" applyAlignment="0" applyProtection="0"/>
    <xf numFmtId="216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267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5" fontId="28" fillId="0" borderId="0" applyFont="0" applyFill="0" applyBorder="0" applyAlignment="0" applyProtection="0"/>
    <xf numFmtId="2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8" fontId="28" fillId="0" borderId="0" applyFont="0" applyFill="0" applyBorder="0" applyAlignment="0" applyProtection="0"/>
    <xf numFmtId="270" fontId="28" fillId="0" borderId="0" applyFont="0" applyFill="0" applyBorder="0" applyAlignment="0" applyProtection="0"/>
    <xf numFmtId="271" fontId="28" fillId="0" borderId="0" applyFont="0" applyFill="0" applyBorder="0" applyAlignment="0" applyProtection="0"/>
    <xf numFmtId="27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0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2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2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27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5" fontId="28" fillId="0" borderId="0" applyFont="0" applyFill="0" applyBorder="0" applyAlignment="0" applyProtection="0"/>
    <xf numFmtId="2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8" fontId="28" fillId="0" borderId="0" applyFont="0" applyFill="0" applyBorder="0" applyAlignment="0" applyProtection="0"/>
    <xf numFmtId="270" fontId="28" fillId="0" borderId="0" applyFont="0" applyFill="0" applyBorder="0" applyAlignment="0" applyProtection="0"/>
    <xf numFmtId="271" fontId="28" fillId="0" borderId="0" applyFont="0" applyFill="0" applyBorder="0" applyAlignment="0" applyProtection="0"/>
    <xf numFmtId="27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0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2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2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5" fontId="28" fillId="0" borderId="0" applyFont="0" applyFill="0" applyBorder="0" applyAlignment="0" applyProtection="0"/>
    <xf numFmtId="2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8" fontId="28" fillId="0" borderId="0" applyFont="0" applyFill="0" applyBorder="0" applyAlignment="0" applyProtection="0"/>
    <xf numFmtId="270" fontId="28" fillId="0" borderId="0" applyFont="0" applyFill="0" applyBorder="0" applyAlignment="0" applyProtection="0"/>
    <xf numFmtId="271" fontId="28" fillId="0" borderId="0" applyFont="0" applyFill="0" applyBorder="0" applyAlignment="0" applyProtection="0"/>
    <xf numFmtId="27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0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2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2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27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5" fontId="28" fillId="0" borderId="0" applyFont="0" applyFill="0" applyBorder="0" applyAlignment="0" applyProtection="0"/>
    <xf numFmtId="2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8" fontId="28" fillId="0" borderId="0" applyFont="0" applyFill="0" applyBorder="0" applyAlignment="0" applyProtection="0"/>
    <xf numFmtId="270" fontId="28" fillId="0" borderId="0" applyFont="0" applyFill="0" applyBorder="0" applyAlignment="0" applyProtection="0"/>
    <xf numFmtId="271" fontId="28" fillId="0" borderId="0" applyFont="0" applyFill="0" applyBorder="0" applyAlignment="0" applyProtection="0"/>
    <xf numFmtId="27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0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2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2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27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6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267" fontId="28" fillId="0" borderId="0" applyFont="0" applyFill="0" applyBorder="0" applyAlignment="0" applyProtection="0"/>
    <xf numFmtId="0" fontId="54" fillId="0" borderId="0"/>
    <xf numFmtId="0" fontId="53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/>
    <xf numFmtId="0" fontId="28" fillId="0" borderId="0" applyFont="0" applyFill="0" applyBorder="0" applyAlignment="0" applyProtection="0"/>
    <xf numFmtId="236" fontId="27" fillId="0" borderId="0"/>
    <xf numFmtId="236" fontId="27" fillId="0" borderId="0"/>
    <xf numFmtId="236" fontId="27" fillId="0" borderId="0"/>
    <xf numFmtId="0" fontId="28" fillId="0" borderId="0" applyNumberFormat="0" applyFill="0" applyBorder="0" applyAlignment="0" applyProtection="0"/>
    <xf numFmtId="0" fontId="32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6" fontId="27" fillId="0" borderId="0"/>
    <xf numFmtId="206" fontId="27" fillId="0" borderId="0"/>
    <xf numFmtId="206" fontId="27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Protection="0">
      <alignment vertical="top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Protection="0">
      <alignment vertical="top"/>
    </xf>
    <xf numFmtId="0" fontId="28" fillId="0" borderId="0" applyNumberFormat="0" applyFill="0" applyBorder="0" applyAlignment="0" applyProtection="0"/>
    <xf numFmtId="0" fontId="55" fillId="0" borderId="0" applyNumberFormat="0" applyFill="0" applyBorder="0" applyProtection="0">
      <alignment vertical="top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Protection="0">
      <alignment vertical="top"/>
    </xf>
    <xf numFmtId="0" fontId="55" fillId="0" borderId="0" applyNumberFormat="0" applyFill="0" applyBorder="0" applyProtection="0">
      <alignment vertical="top"/>
    </xf>
    <xf numFmtId="0" fontId="28" fillId="0" borderId="0" applyNumberFormat="0" applyFill="0" applyBorder="0" applyAlignment="0" applyProtection="0"/>
    <xf numFmtId="0" fontId="47" fillId="0" borderId="0">
      <alignment vertical="top"/>
    </xf>
    <xf numFmtId="268" fontId="28" fillId="0" borderId="0"/>
    <xf numFmtId="268" fontId="28" fillId="0" borderId="0"/>
    <xf numFmtId="268" fontId="28" fillId="0" borderId="0"/>
    <xf numFmtId="271" fontId="28" fillId="0" borderId="0"/>
    <xf numFmtId="268" fontId="28" fillId="0" borderId="0"/>
    <xf numFmtId="271" fontId="28" fillId="0" borderId="0"/>
    <xf numFmtId="268" fontId="28" fillId="0" borderId="0"/>
    <xf numFmtId="268" fontId="28" fillId="0" borderId="0"/>
    <xf numFmtId="271" fontId="28" fillId="0" borderId="0"/>
    <xf numFmtId="0" fontId="28" fillId="0" borderId="0" applyNumberFormat="0" applyFill="0" applyBorder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56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6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56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57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57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57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57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57" fillId="0" borderId="18" applyNumberFormat="0" applyFill="0" applyProtection="0">
      <alignment horizontal="center"/>
    </xf>
    <xf numFmtId="0" fontId="57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28" fillId="0" borderId="19" applyNumberFormat="0" applyFont="0" applyFill="0" applyAlignment="0" applyProtection="0"/>
    <xf numFmtId="0" fontId="28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centerContinuous"/>
    </xf>
    <xf numFmtId="0" fontId="5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5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58" fillId="0" borderId="0" applyNumberFormat="0" applyFill="0" applyBorder="0" applyProtection="0">
      <alignment horizontal="centerContinuous"/>
    </xf>
    <xf numFmtId="0" fontId="5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5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58" fillId="0" borderId="0" applyNumberFormat="0" applyFill="0" applyBorder="0" applyProtection="0">
      <alignment horizontal="centerContinuous"/>
    </xf>
    <xf numFmtId="0" fontId="5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7" fillId="0" borderId="0"/>
    <xf numFmtId="0" fontId="27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278" fontId="59" fillId="0" borderId="0" applyFont="0" applyFill="0" applyBorder="0" applyAlignment="0" applyProtection="0"/>
    <xf numFmtId="279" fontId="59" fillId="0" borderId="0" applyFont="0" applyFill="0" applyBorder="0" applyAlignment="0" applyProtection="0"/>
    <xf numFmtId="270" fontId="60" fillId="0" borderId="0" applyFont="0" applyFill="0" applyBorder="0" applyAlignment="0" applyProtection="0"/>
    <xf numFmtId="272" fontId="36" fillId="0" borderId="0"/>
    <xf numFmtId="273" fontId="60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61" fillId="0" borderId="0"/>
    <xf numFmtId="274" fontId="31" fillId="0" borderId="0"/>
    <xf numFmtId="9" fontId="28" fillId="0" borderId="0"/>
    <xf numFmtId="280" fontId="31" fillId="0" borderId="0"/>
    <xf numFmtId="175" fontId="31" fillId="0" borderId="0"/>
    <xf numFmtId="2" fontId="31" fillId="0" borderId="0"/>
    <xf numFmtId="10" fontId="31" fillId="0" borderId="0"/>
    <xf numFmtId="275" fontId="28" fillId="0" borderId="0" applyFont="0" applyBorder="0" applyAlignment="0">
      <alignment horizontal="centerContinuous"/>
    </xf>
    <xf numFmtId="183" fontId="36" fillId="0" borderId="0"/>
    <xf numFmtId="274" fontId="31" fillId="0" borderId="0"/>
    <xf numFmtId="274" fontId="31" fillId="0" borderId="0"/>
    <xf numFmtId="0" fontId="31" fillId="0" borderId="0"/>
    <xf numFmtId="274" fontId="31" fillId="0" borderId="0"/>
    <xf numFmtId="0" fontId="31" fillId="0" borderId="0"/>
    <xf numFmtId="274" fontId="31" fillId="0" borderId="0"/>
    <xf numFmtId="274" fontId="31" fillId="0" borderId="0"/>
    <xf numFmtId="274" fontId="31" fillId="0" borderId="0"/>
    <xf numFmtId="38" fontId="62" fillId="0" borderId="20"/>
    <xf numFmtId="207" fontId="28" fillId="0" borderId="0">
      <alignment horizontal="center"/>
    </xf>
    <xf numFmtId="184" fontId="63" fillId="0" borderId="0" applyFont="0" applyFill="0" applyBorder="0" applyAlignment="0" applyProtection="0"/>
    <xf numFmtId="3" fontId="27" fillId="0" borderId="0"/>
    <xf numFmtId="277" fontId="28" fillId="0" borderId="0" applyBorder="0"/>
    <xf numFmtId="200" fontId="28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80" fontId="64" fillId="0" borderId="0"/>
    <xf numFmtId="2" fontId="53" fillId="0" borderId="0"/>
    <xf numFmtId="39" fontId="65" fillId="0" borderId="0" applyFont="0" applyFill="0" applyBorder="0" applyAlignment="0" applyProtection="0"/>
    <xf numFmtId="191" fontId="66" fillId="42" borderId="0" applyNumberFormat="0" applyBorder="0" applyAlignment="0" applyProtection="0"/>
    <xf numFmtId="191" fontId="66" fillId="43" borderId="0" applyNumberFormat="0" applyBorder="0" applyAlignment="0" applyProtection="0"/>
    <xf numFmtId="191" fontId="66" fillId="44" borderId="0" applyNumberFormat="0" applyBorder="0" applyAlignment="0" applyProtection="0"/>
    <xf numFmtId="191" fontId="66" fillId="42" borderId="0" applyNumberFormat="0" applyBorder="0" applyAlignment="0" applyProtection="0"/>
    <xf numFmtId="191" fontId="66" fillId="45" borderId="0" applyNumberFormat="0" applyBorder="0" applyAlignment="0" applyProtection="0"/>
    <xf numFmtId="191" fontId="66" fillId="43" borderId="0" applyNumberFormat="0" applyBorder="0" applyAlignment="0" applyProtection="0"/>
    <xf numFmtId="0" fontId="67" fillId="44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67" fillId="48" borderId="0" applyNumberFormat="0" applyBorder="0" applyAlignment="0" applyProtection="0"/>
    <xf numFmtId="0" fontId="67" fillId="37" borderId="0" applyNumberFormat="0" applyBorder="0" applyAlignment="0" applyProtection="0"/>
    <xf numFmtId="0" fontId="67" fillId="43" borderId="0" applyNumberFormat="0" applyBorder="0" applyAlignment="0" applyProtection="0"/>
    <xf numFmtId="0" fontId="68" fillId="44" borderId="0" applyNumberFormat="0" applyBorder="0" applyAlignment="0" applyProtection="0"/>
    <xf numFmtId="0" fontId="68" fillId="46" borderId="0" applyNumberFormat="0" applyBorder="0" applyAlignment="0" applyProtection="0"/>
    <xf numFmtId="0" fontId="68" fillId="47" borderId="0" applyNumberFormat="0" applyBorder="0" applyAlignment="0" applyProtection="0"/>
    <xf numFmtId="0" fontId="68" fillId="48" borderId="0" applyNumberFormat="0" applyBorder="0" applyAlignment="0" applyProtection="0"/>
    <xf numFmtId="0" fontId="68" fillId="37" borderId="0" applyNumberFormat="0" applyBorder="0" applyAlignment="0" applyProtection="0"/>
    <xf numFmtId="0" fontId="68" fillId="43" borderId="0" applyNumberFormat="0" applyBorder="0" applyAlignment="0" applyProtection="0"/>
    <xf numFmtId="0" fontId="1" fillId="11" borderId="0" applyNumberFormat="0" applyBorder="0" applyAlignment="0" applyProtection="0"/>
    <xf numFmtId="0" fontId="67" fillId="44" borderId="0" applyNumberFormat="0" applyBorder="0" applyAlignment="0" applyProtection="0"/>
    <xf numFmtId="0" fontId="1" fillId="15" borderId="0" applyNumberFormat="0" applyBorder="0" applyAlignment="0" applyProtection="0"/>
    <xf numFmtId="0" fontId="67" fillId="46" borderId="0" applyNumberFormat="0" applyBorder="0" applyAlignment="0" applyProtection="0"/>
    <xf numFmtId="0" fontId="1" fillId="19" borderId="0" applyNumberFormat="0" applyBorder="0" applyAlignment="0" applyProtection="0"/>
    <xf numFmtId="0" fontId="67" fillId="47" borderId="0" applyNumberFormat="0" applyBorder="0" applyAlignment="0" applyProtection="0"/>
    <xf numFmtId="0" fontId="1" fillId="23" borderId="0" applyNumberFormat="0" applyBorder="0" applyAlignment="0" applyProtection="0"/>
    <xf numFmtId="0" fontId="67" fillId="48" borderId="0" applyNumberFormat="0" applyBorder="0" applyAlignment="0" applyProtection="0"/>
    <xf numFmtId="0" fontId="1" fillId="27" borderId="0" applyNumberFormat="0" applyBorder="0" applyAlignment="0" applyProtection="0"/>
    <xf numFmtId="0" fontId="67" fillId="37" borderId="0" applyNumberFormat="0" applyBorder="0" applyAlignment="0" applyProtection="0"/>
    <xf numFmtId="0" fontId="1" fillId="31" borderId="0" applyNumberFormat="0" applyBorder="0" applyAlignment="0" applyProtection="0"/>
    <xf numFmtId="0" fontId="67" fillId="43" borderId="0" applyNumberFormat="0" applyBorder="0" applyAlignment="0" applyProtection="0"/>
    <xf numFmtId="0" fontId="67" fillId="44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67" fillId="48" borderId="0" applyNumberFormat="0" applyBorder="0" applyAlignment="0" applyProtection="0"/>
    <xf numFmtId="0" fontId="67" fillId="37" borderId="0" applyNumberFormat="0" applyBorder="0" applyAlignment="0" applyProtection="0"/>
    <xf numFmtId="0" fontId="67" fillId="43" borderId="0" applyNumberFormat="0" applyBorder="0" applyAlignment="0" applyProtection="0"/>
    <xf numFmtId="0" fontId="67" fillId="44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67" fillId="48" borderId="0" applyNumberFormat="0" applyBorder="0" applyAlignment="0" applyProtection="0"/>
    <xf numFmtId="0" fontId="67" fillId="37" borderId="0" applyNumberFormat="0" applyBorder="0" applyAlignment="0" applyProtection="0"/>
    <xf numFmtId="0" fontId="67" fillId="43" borderId="0" applyNumberFormat="0" applyBorder="0" applyAlignment="0" applyProtection="0"/>
    <xf numFmtId="0" fontId="69" fillId="44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69" fillId="37" borderId="0" applyNumberFormat="0" applyBorder="0" applyAlignment="0" applyProtection="0"/>
    <xf numFmtId="0" fontId="69" fillId="43" borderId="0" applyNumberFormat="0" applyBorder="0" applyAlignment="0" applyProtection="0"/>
    <xf numFmtId="225" fontId="65" fillId="0" borderId="0" applyFont="0" applyFill="0" applyBorder="0" applyAlignment="0" applyProtection="0"/>
    <xf numFmtId="191" fontId="66" fillId="49" borderId="0" applyNumberFormat="0" applyBorder="0" applyAlignment="0" applyProtection="0"/>
    <xf numFmtId="191" fontId="66" fillId="43" borderId="0" applyNumberFormat="0" applyBorder="0" applyAlignment="0" applyProtection="0"/>
    <xf numFmtId="191" fontId="66" fillId="44" borderId="0" applyNumberFormat="0" applyBorder="0" applyAlignment="0" applyProtection="0"/>
    <xf numFmtId="191" fontId="66" fillId="48" borderId="0" applyNumberFormat="0" applyBorder="0" applyAlignment="0" applyProtection="0"/>
    <xf numFmtId="191" fontId="66" fillId="49" borderId="0" applyNumberFormat="0" applyBorder="0" applyAlignment="0" applyProtection="0"/>
    <xf numFmtId="191" fontId="66" fillId="40" borderId="0" applyNumberFormat="0" applyBorder="0" applyAlignment="0" applyProtection="0"/>
    <xf numFmtId="0" fontId="6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67" fillId="48" borderId="0" applyNumberFormat="0" applyBorder="0" applyAlignment="0" applyProtection="0"/>
    <xf numFmtId="0" fontId="67" fillId="49" borderId="0" applyNumberFormat="0" applyBorder="0" applyAlignment="0" applyProtection="0"/>
    <xf numFmtId="0" fontId="67" fillId="40" borderId="0" applyNumberFormat="0" applyBorder="0" applyAlignment="0" applyProtection="0"/>
    <xf numFmtId="0" fontId="68" fillId="49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68" fillId="48" borderId="0" applyNumberFormat="0" applyBorder="0" applyAlignment="0" applyProtection="0"/>
    <xf numFmtId="0" fontId="68" fillId="49" borderId="0" applyNumberFormat="0" applyBorder="0" applyAlignment="0" applyProtection="0"/>
    <xf numFmtId="0" fontId="68" fillId="40" borderId="0" applyNumberFormat="0" applyBorder="0" applyAlignment="0" applyProtection="0"/>
    <xf numFmtId="0" fontId="1" fillId="12" borderId="0" applyNumberFormat="0" applyBorder="0" applyAlignment="0" applyProtection="0"/>
    <xf numFmtId="0" fontId="67" fillId="49" borderId="0" applyNumberFormat="0" applyBorder="0" applyAlignment="0" applyProtection="0"/>
    <xf numFmtId="0" fontId="1" fillId="16" borderId="0" applyNumberFormat="0" applyBorder="0" applyAlignment="0" applyProtection="0"/>
    <xf numFmtId="0" fontId="67" fillId="50" borderId="0" applyNumberFormat="0" applyBorder="0" applyAlignment="0" applyProtection="0"/>
    <xf numFmtId="0" fontId="1" fillId="20" borderId="0" applyNumberFormat="0" applyBorder="0" applyAlignment="0" applyProtection="0"/>
    <xf numFmtId="0" fontId="67" fillId="51" borderId="0" applyNumberFormat="0" applyBorder="0" applyAlignment="0" applyProtection="0"/>
    <xf numFmtId="0" fontId="1" fillId="24" borderId="0" applyNumberFormat="0" applyBorder="0" applyAlignment="0" applyProtection="0"/>
    <xf numFmtId="0" fontId="67" fillId="48" borderId="0" applyNumberFormat="0" applyBorder="0" applyAlignment="0" applyProtection="0"/>
    <xf numFmtId="0" fontId="1" fillId="28" borderId="0" applyNumberFormat="0" applyBorder="0" applyAlignment="0" applyProtection="0"/>
    <xf numFmtId="0" fontId="67" fillId="49" borderId="0" applyNumberFormat="0" applyBorder="0" applyAlignment="0" applyProtection="0"/>
    <xf numFmtId="0" fontId="1" fillId="32" borderId="0" applyNumberFormat="0" applyBorder="0" applyAlignment="0" applyProtection="0"/>
    <xf numFmtId="0" fontId="67" fillId="40" borderId="0" applyNumberFormat="0" applyBorder="0" applyAlignment="0" applyProtection="0"/>
    <xf numFmtId="0" fontId="6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67" fillId="48" borderId="0" applyNumberFormat="0" applyBorder="0" applyAlignment="0" applyProtection="0"/>
    <xf numFmtId="0" fontId="67" fillId="49" borderId="0" applyNumberFormat="0" applyBorder="0" applyAlignment="0" applyProtection="0"/>
    <xf numFmtId="0" fontId="67" fillId="40" borderId="0" applyNumberFormat="0" applyBorder="0" applyAlignment="0" applyProtection="0"/>
    <xf numFmtId="0" fontId="6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67" fillId="48" borderId="0" applyNumberFormat="0" applyBorder="0" applyAlignment="0" applyProtection="0"/>
    <xf numFmtId="0" fontId="67" fillId="49" borderId="0" applyNumberFormat="0" applyBorder="0" applyAlignment="0" applyProtection="0"/>
    <xf numFmtId="0" fontId="67" fillId="40" borderId="0" applyNumberFormat="0" applyBorder="0" applyAlignment="0" applyProtection="0"/>
    <xf numFmtId="0" fontId="69" fillId="49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48" borderId="0" applyNumberFormat="0" applyBorder="0" applyAlignment="0" applyProtection="0"/>
    <xf numFmtId="0" fontId="69" fillId="49" borderId="0" applyNumberFormat="0" applyBorder="0" applyAlignment="0" applyProtection="0"/>
    <xf numFmtId="0" fontId="69" fillId="40" borderId="0" applyNumberFormat="0" applyBorder="0" applyAlignment="0" applyProtection="0"/>
    <xf numFmtId="191" fontId="70" fillId="52" borderId="0" applyNumberFormat="0" applyBorder="0" applyAlignment="0" applyProtection="0"/>
    <xf numFmtId="191" fontId="70" fillId="50" borderId="0" applyNumberFormat="0" applyBorder="0" applyAlignment="0" applyProtection="0"/>
    <xf numFmtId="191" fontId="70" fillId="44" borderId="0" applyNumberFormat="0" applyBorder="0" applyAlignment="0" applyProtection="0"/>
    <xf numFmtId="191" fontId="70" fillId="53" borderId="0" applyNumberFormat="0" applyBorder="0" applyAlignment="0" applyProtection="0"/>
    <xf numFmtId="191" fontId="70" fillId="54" borderId="0" applyNumberFormat="0" applyBorder="0" applyAlignment="0" applyProtection="0"/>
    <xf numFmtId="191" fontId="70" fillId="43" borderId="0" applyNumberFormat="0" applyBorder="0" applyAlignment="0" applyProtection="0"/>
    <xf numFmtId="0" fontId="71" fillId="52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5" borderId="0" applyNumberFormat="0" applyBorder="0" applyAlignment="0" applyProtection="0"/>
    <xf numFmtId="0" fontId="71" fillId="54" borderId="0" applyNumberFormat="0" applyBorder="0" applyAlignment="0" applyProtection="0"/>
    <xf numFmtId="0" fontId="71" fillId="56" borderId="0" applyNumberFormat="0" applyBorder="0" applyAlignment="0" applyProtection="0"/>
    <xf numFmtId="0" fontId="72" fillId="52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55" borderId="0" applyNumberFormat="0" applyBorder="0" applyAlignment="0" applyProtection="0"/>
    <xf numFmtId="0" fontId="72" fillId="54" borderId="0" applyNumberFormat="0" applyBorder="0" applyAlignment="0" applyProtection="0"/>
    <xf numFmtId="0" fontId="72" fillId="56" borderId="0" applyNumberFormat="0" applyBorder="0" applyAlignment="0" applyProtection="0"/>
    <xf numFmtId="0" fontId="23" fillId="13" borderId="0" applyNumberFormat="0" applyBorder="0" applyAlignment="0" applyProtection="0"/>
    <xf numFmtId="0" fontId="71" fillId="52" borderId="0" applyNumberFormat="0" applyBorder="0" applyAlignment="0" applyProtection="0"/>
    <xf numFmtId="0" fontId="23" fillId="17" borderId="0" applyNumberFormat="0" applyBorder="0" applyAlignment="0" applyProtection="0"/>
    <xf numFmtId="0" fontId="71" fillId="50" borderId="0" applyNumberFormat="0" applyBorder="0" applyAlignment="0" applyProtection="0"/>
    <xf numFmtId="0" fontId="23" fillId="21" borderId="0" applyNumberFormat="0" applyBorder="0" applyAlignment="0" applyProtection="0"/>
    <xf numFmtId="0" fontId="71" fillId="51" borderId="0" applyNumberFormat="0" applyBorder="0" applyAlignment="0" applyProtection="0"/>
    <xf numFmtId="0" fontId="23" fillId="25" borderId="0" applyNumberFormat="0" applyBorder="0" applyAlignment="0" applyProtection="0"/>
    <xf numFmtId="0" fontId="71" fillId="55" borderId="0" applyNumberFormat="0" applyBorder="0" applyAlignment="0" applyProtection="0"/>
    <xf numFmtId="0" fontId="23" fillId="29" borderId="0" applyNumberFormat="0" applyBorder="0" applyAlignment="0" applyProtection="0"/>
    <xf numFmtId="0" fontId="71" fillId="54" borderId="0" applyNumberFormat="0" applyBorder="0" applyAlignment="0" applyProtection="0"/>
    <xf numFmtId="0" fontId="23" fillId="33" borderId="0" applyNumberFormat="0" applyBorder="0" applyAlignment="0" applyProtection="0"/>
    <xf numFmtId="0" fontId="71" fillId="56" borderId="0" applyNumberFormat="0" applyBorder="0" applyAlignment="0" applyProtection="0"/>
    <xf numFmtId="0" fontId="71" fillId="52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5" borderId="0" applyNumberFormat="0" applyBorder="0" applyAlignment="0" applyProtection="0"/>
    <xf numFmtId="0" fontId="71" fillId="54" borderId="0" applyNumberFormat="0" applyBorder="0" applyAlignment="0" applyProtection="0"/>
    <xf numFmtId="0" fontId="71" fillId="56" borderId="0" applyNumberFormat="0" applyBorder="0" applyAlignment="0" applyProtection="0"/>
    <xf numFmtId="0" fontId="71" fillId="52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5" borderId="0" applyNumberFormat="0" applyBorder="0" applyAlignment="0" applyProtection="0"/>
    <xf numFmtId="0" fontId="71" fillId="54" borderId="0" applyNumberFormat="0" applyBorder="0" applyAlignment="0" applyProtection="0"/>
    <xf numFmtId="0" fontId="71" fillId="56" borderId="0" applyNumberFormat="0" applyBorder="0" applyAlignment="0" applyProtection="0"/>
    <xf numFmtId="0" fontId="73" fillId="52" borderId="0" applyNumberFormat="0" applyBorder="0" applyAlignment="0" applyProtection="0"/>
    <xf numFmtId="0" fontId="73" fillId="50" borderId="0" applyNumberFormat="0" applyBorder="0" applyAlignment="0" applyProtection="0"/>
    <xf numFmtId="0" fontId="73" fillId="51" borderId="0" applyNumberFormat="0" applyBorder="0" applyAlignment="0" applyProtection="0"/>
    <xf numFmtId="0" fontId="73" fillId="55" borderId="0" applyNumberFormat="0" applyBorder="0" applyAlignment="0" applyProtection="0"/>
    <xf numFmtId="0" fontId="73" fillId="54" borderId="0" applyNumberFormat="0" applyBorder="0" applyAlignment="0" applyProtection="0"/>
    <xf numFmtId="0" fontId="73" fillId="56" borderId="0" applyNumberFormat="0" applyBorder="0" applyAlignment="0" applyProtection="0"/>
    <xf numFmtId="204" fontId="28" fillId="0" borderId="0">
      <alignment horizontal="center"/>
    </xf>
    <xf numFmtId="237" fontId="28" fillId="0" borderId="0">
      <alignment horizontal="center"/>
    </xf>
    <xf numFmtId="37" fontId="74" fillId="0" borderId="0">
      <alignment horizontal="center"/>
    </xf>
    <xf numFmtId="0" fontId="75" fillId="0" borderId="0" applyNumberFormat="0" applyFill="0" applyBorder="0" applyAlignment="0"/>
    <xf numFmtId="281" fontId="76" fillId="0" borderId="0"/>
    <xf numFmtId="282" fontId="36" fillId="0" borderId="0"/>
    <xf numFmtId="283" fontId="29" fillId="0" borderId="21" applyBorder="0">
      <alignment horizontal="right"/>
    </xf>
    <xf numFmtId="283" fontId="29" fillId="0" borderId="21" applyBorder="0">
      <alignment horizontal="right"/>
    </xf>
    <xf numFmtId="283" fontId="77" fillId="57" borderId="22" applyBorder="0">
      <alignment horizontal="right"/>
    </xf>
    <xf numFmtId="283" fontId="77" fillId="57" borderId="22" applyBorder="0">
      <alignment horizontal="right"/>
    </xf>
    <xf numFmtId="283" fontId="77" fillId="57" borderId="22" applyBorder="0">
      <alignment horizontal="right"/>
    </xf>
    <xf numFmtId="0" fontId="23" fillId="10" borderId="0" applyNumberFormat="0" applyBorder="0" applyAlignment="0" applyProtection="0"/>
    <xf numFmtId="0" fontId="71" fillId="58" borderId="0" applyNumberFormat="0" applyBorder="0" applyAlignment="0" applyProtection="0"/>
    <xf numFmtId="0" fontId="23" fillId="14" borderId="0" applyNumberFormat="0" applyBorder="0" applyAlignment="0" applyProtection="0"/>
    <xf numFmtId="0" fontId="71" fillId="59" borderId="0" applyNumberFormat="0" applyBorder="0" applyAlignment="0" applyProtection="0"/>
    <xf numFmtId="0" fontId="23" fillId="18" borderId="0" applyNumberFormat="0" applyBorder="0" applyAlignment="0" applyProtection="0"/>
    <xf numFmtId="0" fontId="71" fillId="60" borderId="0" applyNumberFormat="0" applyBorder="0" applyAlignment="0" applyProtection="0"/>
    <xf numFmtId="0" fontId="23" fillId="22" borderId="0" applyNumberFormat="0" applyBorder="0" applyAlignment="0" applyProtection="0"/>
    <xf numFmtId="0" fontId="71" fillId="55" borderId="0" applyNumberFormat="0" applyBorder="0" applyAlignment="0" applyProtection="0"/>
    <xf numFmtId="0" fontId="23" fillId="26" borderId="0" applyNumberFormat="0" applyBorder="0" applyAlignment="0" applyProtection="0"/>
    <xf numFmtId="0" fontId="71" fillId="54" borderId="0" applyNumberFormat="0" applyBorder="0" applyAlignment="0" applyProtection="0"/>
    <xf numFmtId="0" fontId="23" fillId="30" borderId="0" applyNumberFormat="0" applyBorder="0" applyAlignment="0" applyProtection="0"/>
    <xf numFmtId="0" fontId="71" fillId="61" borderId="0" applyNumberFormat="0" applyBorder="0" applyAlignment="0" applyProtection="0"/>
    <xf numFmtId="284" fontId="78" fillId="0" borderId="0" applyFont="0" applyFill="0" applyBorder="0" applyProtection="0">
      <alignment horizontal="right"/>
      <protection locked="0"/>
    </xf>
    <xf numFmtId="285" fontId="28" fillId="0" borderId="0" applyFont="0" applyFill="0" applyBorder="0" applyAlignment="0" applyProtection="0"/>
    <xf numFmtId="0" fontId="29" fillId="0" borderId="0" applyNumberFormat="0" applyAlignment="0"/>
    <xf numFmtId="285" fontId="79" fillId="62" borderId="0" applyNumberFormat="0" applyFont="0" applyBorder="0" applyAlignment="0">
      <alignment horizontal="right"/>
    </xf>
    <xf numFmtId="286" fontId="80" fillId="62" borderId="14" applyFont="0">
      <alignment horizontal="right"/>
    </xf>
    <xf numFmtId="0" fontId="29" fillId="0" borderId="0" applyNumberFormat="0" applyFill="0" applyBorder="0" applyAlignment="0" applyProtection="0"/>
    <xf numFmtId="200" fontId="81" fillId="0" borderId="0"/>
    <xf numFmtId="0" fontId="81" fillId="0" borderId="0">
      <alignment horizontal="left"/>
    </xf>
    <xf numFmtId="0" fontId="82" fillId="0" borderId="0" applyNumberFormat="0" applyAlignment="0"/>
    <xf numFmtId="0" fontId="83" fillId="0" borderId="0" applyNumberFormat="0" applyAlignment="0"/>
    <xf numFmtId="0" fontId="84" fillId="0" borderId="0" applyNumberFormat="0" applyAlignment="0"/>
    <xf numFmtId="0" fontId="85" fillId="0" borderId="0" applyNumberFormat="0" applyAlignment="0"/>
    <xf numFmtId="287" fontId="86" fillId="0" borderId="0"/>
    <xf numFmtId="0" fontId="87" fillId="0" borderId="0" applyNumberFormat="0" applyFill="0" applyBorder="0" applyAlignment="0" applyProtection="0"/>
    <xf numFmtId="288" fontId="28" fillId="0" borderId="0" applyFont="0" applyFill="0" applyBorder="0" applyAlignment="0" applyProtection="0"/>
    <xf numFmtId="271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289" fontId="88" fillId="0" borderId="0">
      <protection locked="0"/>
    </xf>
    <xf numFmtId="2" fontId="78" fillId="0" borderId="0" applyFont="0" applyFill="0" applyBorder="0" applyProtection="0">
      <alignment horizontal="right"/>
      <protection locked="0"/>
    </xf>
    <xf numFmtId="0" fontId="67" fillId="38" borderId="23" applyNumberFormat="0" applyFont="0" applyAlignment="0" applyProtection="0"/>
    <xf numFmtId="0" fontId="28" fillId="38" borderId="23" applyNumberFormat="0" applyFont="0" applyAlignment="0" applyProtection="0"/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167" fontId="89" fillId="0" borderId="24">
      <alignment horizontal="right"/>
    </xf>
    <xf numFmtId="0" fontId="2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25" applyNumberFormat="0" applyFill="0" applyBorder="0" applyAlignment="0" applyProtection="0"/>
    <xf numFmtId="0" fontId="90" fillId="0" borderId="25" applyNumberFormat="0" applyFill="0" applyBorder="0" applyAlignment="0" applyProtection="0"/>
    <xf numFmtId="0" fontId="90" fillId="0" borderId="25" applyNumberFormat="0" applyFill="0" applyBorder="0" applyAlignment="0" applyProtection="0"/>
    <xf numFmtId="0" fontId="91" fillId="0" borderId="25" applyNumberFormat="0" applyFill="0" applyBorder="0" applyAlignment="0" applyProtection="0"/>
    <xf numFmtId="0" fontId="91" fillId="0" borderId="25" applyNumberFormat="0" applyFill="0" applyBorder="0" applyAlignment="0" applyProtection="0"/>
    <xf numFmtId="0" fontId="91" fillId="0" borderId="25" applyNumberFormat="0" applyFill="0" applyBorder="0" applyAlignment="0" applyProtection="0"/>
    <xf numFmtId="0" fontId="92" fillId="0" borderId="25" applyNumberFormat="0" applyFill="0" applyBorder="0" applyAlignment="0" applyProtection="0"/>
    <xf numFmtId="0" fontId="92" fillId="0" borderId="25" applyNumberFormat="0" applyFill="0" applyBorder="0" applyAlignment="0" applyProtection="0"/>
    <xf numFmtId="0" fontId="92" fillId="0" borderId="25" applyNumberFormat="0" applyFill="0" applyBorder="0" applyAlignment="0" applyProtection="0"/>
    <xf numFmtId="0" fontId="92" fillId="0" borderId="25" applyNumberFormat="0" applyFill="0" applyBorder="0" applyAlignment="0" applyProtection="0"/>
    <xf numFmtId="0" fontId="29" fillId="0" borderId="25" applyNumberFormat="0" applyFill="0" applyAlignment="0" applyProtection="0"/>
    <xf numFmtId="0" fontId="29" fillId="0" borderId="25" applyNumberFormat="0" applyFill="0" applyAlignment="0" applyProtection="0"/>
    <xf numFmtId="0" fontId="29" fillId="0" borderId="25" applyNumberFormat="0" applyFill="0" applyAlignment="0" applyProtection="0"/>
    <xf numFmtId="0" fontId="93" fillId="0" borderId="26" applyNumberFormat="0" applyBorder="0" applyProtection="0">
      <alignment horizontal="center" vertical="center"/>
    </xf>
    <xf numFmtId="1" fontId="31" fillId="63" borderId="0"/>
    <xf numFmtId="1" fontId="91" fillId="0" borderId="0" applyFill="0" applyBorder="0" applyAlignment="0" applyProtection="0"/>
    <xf numFmtId="1" fontId="91" fillId="0" borderId="0" applyFill="0" applyBorder="0" applyAlignment="0" applyProtection="0"/>
    <xf numFmtId="0" fontId="94" fillId="0" borderId="0" applyNumberFormat="0" applyFill="0" applyBorder="0" applyAlignment="0" applyProtection="0"/>
    <xf numFmtId="290" fontId="28" fillId="0" borderId="0" applyFont="0" applyFill="0" applyBorder="0" applyAlignment="0" applyProtection="0"/>
    <xf numFmtId="291" fontId="28" fillId="0" borderId="0" applyFont="0" applyFill="0" applyBorder="0" applyAlignment="0" applyProtection="0"/>
    <xf numFmtId="0" fontId="95" fillId="0" borderId="0"/>
    <xf numFmtId="14" fontId="96" fillId="64" borderId="0" applyNumberFormat="0" applyBorder="0" applyProtection="0">
      <alignment horizontal="left" vertical="center" wrapText="1"/>
    </xf>
    <xf numFmtId="0" fontId="28" fillId="53" borderId="0" applyNumberFormat="0" applyFont="0" applyAlignment="0"/>
    <xf numFmtId="0" fontId="14" fillId="4" borderId="0" applyNumberFormat="0" applyBorder="0" applyAlignment="0" applyProtection="0"/>
    <xf numFmtId="0" fontId="97" fillId="46" borderId="0" applyNumberFormat="0" applyBorder="0" applyAlignment="0" applyProtection="0"/>
    <xf numFmtId="292" fontId="36" fillId="0" borderId="0" applyFill="0" applyBorder="0" applyAlignment="0" applyProtection="0">
      <protection locked="0"/>
    </xf>
    <xf numFmtId="0" fontId="28" fillId="38" borderId="23" applyNumberFormat="0" applyFont="0" applyAlignment="0" applyProtection="0"/>
    <xf numFmtId="0" fontId="28" fillId="38" borderId="23" applyNumberFormat="0" applyFont="0" applyAlignment="0" applyProtection="0"/>
    <xf numFmtId="0" fontId="98" fillId="53" borderId="15" applyNumberFormat="0" applyAlignment="0" applyProtection="0"/>
    <xf numFmtId="0" fontId="98" fillId="53" borderId="15" applyNumberFormat="0" applyAlignment="0" applyProtection="0"/>
    <xf numFmtId="293" fontId="32" fillId="65" borderId="27" applyFont="0" applyFill="0" applyBorder="0" applyAlignment="0" applyProtection="0"/>
    <xf numFmtId="0" fontId="28" fillId="0" borderId="0" applyNumberFormat="0" applyFill="0" applyBorder="0" applyAlignment="0" applyProtection="0"/>
    <xf numFmtId="0" fontId="99" fillId="0" borderId="0" applyNumberFormat="0" applyFill="0" applyBorder="0" applyAlignment="0"/>
    <xf numFmtId="0" fontId="100" fillId="0" borderId="28" applyNumberFormat="0" applyFill="0">
      <alignment horizontal="left"/>
    </xf>
    <xf numFmtId="0" fontId="101" fillId="0" borderId="0" applyNumberFormat="0" applyFill="0" applyBorder="0" applyAlignment="0" applyProtection="0"/>
    <xf numFmtId="0" fontId="102" fillId="39" borderId="29"/>
    <xf numFmtId="169" fontId="103" fillId="0" borderId="0">
      <alignment horizontal="right"/>
      <protection locked="0"/>
    </xf>
    <xf numFmtId="0" fontId="104" fillId="0" borderId="0" applyNumberFormat="0" applyFill="0" applyBorder="0" applyAlignment="0" applyProtection="0"/>
    <xf numFmtId="200" fontId="36" fillId="0" borderId="0">
      <alignment horizontal="right"/>
    </xf>
    <xf numFmtId="0" fontId="105" fillId="0" borderId="0" applyNumberFormat="0" applyFill="0" applyBorder="0" applyAlignment="0" applyProtection="0"/>
    <xf numFmtId="0" fontId="106" fillId="66" borderId="0" applyBorder="0">
      <alignment horizontal="left" vertical="center" indent="1"/>
    </xf>
    <xf numFmtId="0" fontId="91" fillId="0" borderId="22" applyNumberFormat="0" applyFill="0" applyBorder="0" applyAlignment="0" applyProtection="0"/>
    <xf numFmtId="0" fontId="107" fillId="0" borderId="30" applyNumberFormat="0" applyFill="0" applyAlignment="0" applyProtection="0"/>
    <xf numFmtId="294" fontId="62" fillId="0" borderId="0">
      <alignment horizontal="center"/>
    </xf>
    <xf numFmtId="15" fontId="108" fillId="0" borderId="0" applyNumberFormat="0">
      <alignment horizontal="center"/>
    </xf>
    <xf numFmtId="0" fontId="36" fillId="0" borderId="24" applyNumberFormat="0" applyFont="0" applyFill="0" applyAlignment="0" applyProtection="0"/>
    <xf numFmtId="0" fontId="36" fillId="0" borderId="31" applyNumberFormat="0" applyFont="0" applyFill="0" applyAlignment="0" applyProtection="0"/>
    <xf numFmtId="193" fontId="28" fillId="0" borderId="32" applyNumberFormat="0" applyFill="0" applyAlignment="0" applyProtection="0"/>
    <xf numFmtId="0" fontId="77" fillId="0" borderId="33">
      <alignment horizontal="right"/>
    </xf>
    <xf numFmtId="0" fontId="109" fillId="47" borderId="0" applyNumberFormat="0" applyBorder="0" applyAlignment="0" applyProtection="0"/>
    <xf numFmtId="295" fontId="110" fillId="0" borderId="0" applyFont="0" applyFill="0" applyBorder="0" applyAlignment="0" applyProtection="0"/>
    <xf numFmtId="296" fontId="111" fillId="0" borderId="0" applyNumberFormat="0" applyFont="0" applyFill="0" applyBorder="0" applyProtection="0"/>
    <xf numFmtId="297" fontId="60" fillId="0" borderId="0" applyFont="0" applyFill="0" applyBorder="0" applyAlignment="0" applyProtection="0"/>
    <xf numFmtId="0" fontId="112" fillId="67" borderId="0"/>
    <xf numFmtId="0" fontId="113" fillId="0" borderId="0"/>
    <xf numFmtId="0" fontId="114" fillId="0" borderId="0"/>
    <xf numFmtId="0" fontId="115" fillId="0" borderId="0"/>
    <xf numFmtId="0" fontId="116" fillId="0" borderId="0"/>
    <xf numFmtId="2" fontId="29" fillId="68" borderId="0" applyNumberFormat="0" applyFont="0" applyBorder="0" applyAlignment="0" applyProtection="0"/>
    <xf numFmtId="0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9" fontId="28" fillId="0" borderId="0" applyFill="0" applyBorder="0" applyAlignment="0"/>
    <xf numFmtId="286" fontId="28" fillId="0" borderId="0" applyFill="0" applyBorder="0" applyAlignment="0"/>
    <xf numFmtId="288" fontId="28" fillId="0" borderId="0" applyFill="0" applyBorder="0" applyAlignment="0"/>
    <xf numFmtId="167" fontId="28" fillId="0" borderId="0" applyFill="0" applyBorder="0" applyAlignment="0"/>
    <xf numFmtId="290" fontId="28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286" fontId="28" fillId="0" borderId="0" applyFill="0" applyBorder="0" applyAlignment="0"/>
    <xf numFmtId="0" fontId="118" fillId="53" borderId="15" applyNumberFormat="0" applyAlignment="0" applyProtection="0"/>
    <xf numFmtId="0" fontId="118" fillId="53" borderId="15" applyNumberFormat="0" applyAlignment="0" applyProtection="0"/>
    <xf numFmtId="0" fontId="18" fillId="7" borderId="8" applyNumberFormat="0" applyAlignment="0" applyProtection="0"/>
    <xf numFmtId="43" fontId="11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0" fillId="69" borderId="0" applyNumberFormat="0" applyFont="0" applyBorder="0" applyAlignment="0">
      <alignment horizontal="center"/>
    </xf>
    <xf numFmtId="292" fontId="36" fillId="0" borderId="0" applyFont="0" applyFill="0" applyBorder="0" applyAlignment="0" applyProtection="0">
      <protection locked="0"/>
    </xf>
    <xf numFmtId="0" fontId="121" fillId="0" borderId="0"/>
    <xf numFmtId="291" fontId="28" fillId="0" borderId="34"/>
    <xf numFmtId="0" fontId="122" fillId="0" borderId="35" applyNumberFormat="0" applyFill="0" applyAlignment="0" applyProtection="0"/>
    <xf numFmtId="0" fontId="123" fillId="42" borderId="0" applyNumberFormat="0" applyBorder="0" applyProtection="0"/>
    <xf numFmtId="0" fontId="76" fillId="0" borderId="0">
      <alignment horizontal="right"/>
    </xf>
    <xf numFmtId="1" fontId="124" fillId="0" borderId="0"/>
    <xf numFmtId="0" fontId="20" fillId="8" borderId="11" applyNumberFormat="0" applyAlignment="0" applyProtection="0"/>
    <xf numFmtId="0" fontId="125" fillId="64" borderId="36" applyNumberFormat="0" applyAlignment="0" applyProtection="0"/>
    <xf numFmtId="0" fontId="126" fillId="46" borderId="0" applyNumberFormat="0" applyBorder="0" applyAlignment="0" applyProtection="0"/>
    <xf numFmtId="0" fontId="91" fillId="70" borderId="37" applyFont="0" applyFill="0" applyBorder="0"/>
    <xf numFmtId="0" fontId="91" fillId="70" borderId="37" applyFont="0" applyFill="0" applyBorder="0"/>
    <xf numFmtId="0" fontId="29" fillId="0" borderId="38"/>
    <xf numFmtId="0" fontId="29" fillId="0" borderId="38"/>
    <xf numFmtId="0" fontId="127" fillId="71" borderId="0" applyNumberFormat="0" applyBorder="0" applyAlignment="0" applyProtection="0">
      <alignment horizontal="left"/>
      <protection locked="0"/>
    </xf>
    <xf numFmtId="0" fontId="31" fillId="0" borderId="0">
      <alignment horizontal="center" wrapText="1"/>
      <protection hidden="1"/>
    </xf>
    <xf numFmtId="0" fontId="31" fillId="0" borderId="0">
      <alignment horizontal="center" wrapText="1"/>
      <protection hidden="1"/>
    </xf>
    <xf numFmtId="0" fontId="128" fillId="0" borderId="0" applyNumberFormat="0" applyFill="0" applyBorder="0" applyAlignment="0" applyProtection="0">
      <alignment vertical="top"/>
      <protection locked="0"/>
    </xf>
    <xf numFmtId="300" fontId="36" fillId="0" borderId="0"/>
    <xf numFmtId="301" fontId="129" fillId="0" borderId="0"/>
    <xf numFmtId="302" fontId="28" fillId="0" borderId="0"/>
    <xf numFmtId="302" fontId="28" fillId="0" borderId="0"/>
    <xf numFmtId="300" fontId="36" fillId="0" borderId="0"/>
    <xf numFmtId="301" fontId="129" fillId="0" borderId="0"/>
    <xf numFmtId="302" fontId="28" fillId="0" borderId="0"/>
    <xf numFmtId="302" fontId="28" fillId="0" borderId="0"/>
    <xf numFmtId="300" fontId="36" fillId="0" borderId="0"/>
    <xf numFmtId="301" fontId="129" fillId="0" borderId="0"/>
    <xf numFmtId="302" fontId="28" fillId="0" borderId="0"/>
    <xf numFmtId="302" fontId="28" fillId="0" borderId="0"/>
    <xf numFmtId="300" fontId="36" fillId="0" borderId="0"/>
    <xf numFmtId="301" fontId="129" fillId="0" borderId="0"/>
    <xf numFmtId="302" fontId="28" fillId="0" borderId="0"/>
    <xf numFmtId="302" fontId="28" fillId="0" borderId="0"/>
    <xf numFmtId="300" fontId="36" fillId="0" borderId="0"/>
    <xf numFmtId="301" fontId="129" fillId="0" borderId="0"/>
    <xf numFmtId="302" fontId="28" fillId="0" borderId="0"/>
    <xf numFmtId="302" fontId="28" fillId="0" borderId="0"/>
    <xf numFmtId="300" fontId="36" fillId="0" borderId="0"/>
    <xf numFmtId="301" fontId="129" fillId="0" borderId="0"/>
    <xf numFmtId="302" fontId="28" fillId="0" borderId="0"/>
    <xf numFmtId="302" fontId="28" fillId="0" borderId="0"/>
    <xf numFmtId="300" fontId="36" fillId="0" borderId="0"/>
    <xf numFmtId="301" fontId="129" fillId="0" borderId="0"/>
    <xf numFmtId="302" fontId="28" fillId="0" borderId="0"/>
    <xf numFmtId="302" fontId="28" fillId="0" borderId="0"/>
    <xf numFmtId="300" fontId="36" fillId="0" borderId="0"/>
    <xf numFmtId="301" fontId="129" fillId="0" borderId="0"/>
    <xf numFmtId="302" fontId="28" fillId="0" borderId="0"/>
    <xf numFmtId="302" fontId="28" fillId="0" borderId="0"/>
    <xf numFmtId="303" fontId="36" fillId="0" borderId="0"/>
    <xf numFmtId="166" fontId="42" fillId="0" borderId="0" applyFont="0" applyFill="0" applyBorder="0" applyAlignment="0" applyProtection="0"/>
    <xf numFmtId="0" fontId="117" fillId="0" borderId="0" applyFont="0" applyFill="0" applyBorder="0" applyAlignment="0" applyProtection="0"/>
    <xf numFmtId="38" fontId="130" fillId="0" borderId="0">
      <alignment horizontal="center"/>
      <protection locked="0"/>
    </xf>
    <xf numFmtId="304" fontId="131" fillId="0" borderId="0" applyFont="0" applyFill="0" applyBorder="0" applyAlignment="0" applyProtection="0">
      <alignment horizontal="right"/>
    </xf>
    <xf numFmtId="305" fontId="132" fillId="0" borderId="0" applyFont="0" applyFill="0" applyBorder="0" applyAlignment="0" applyProtection="0"/>
    <xf numFmtId="200" fontId="3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306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33" fillId="0" borderId="0" applyFont="0" applyFill="0" applyBorder="0" applyAlignment="0" applyProtection="0"/>
    <xf numFmtId="43" fontId="134" fillId="0" borderId="0" applyFont="0" applyFill="0" applyBorder="0" applyAlignment="0" applyProtection="0"/>
    <xf numFmtId="272" fontId="1" fillId="0" borderId="0" applyFont="0" applyFill="0" applyBorder="0" applyAlignment="0" applyProtection="0"/>
    <xf numFmtId="30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174" fontId="28" fillId="0" borderId="0" applyFont="0" applyFill="0" applyBorder="0" applyAlignment="0" applyProtection="0"/>
    <xf numFmtId="306" fontId="28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8" fontId="32" fillId="0" borderId="30" applyFont="0" applyFill="0" applyBorder="0" applyAlignment="0" applyProtection="0"/>
    <xf numFmtId="308" fontId="32" fillId="0" borderId="0" applyFont="0" applyFill="0" applyBorder="0" applyAlignment="0" applyProtection="0"/>
    <xf numFmtId="309" fontId="28" fillId="0" borderId="0"/>
    <xf numFmtId="310" fontId="135" fillId="0" borderId="0" applyFont="0" applyFill="0" applyBorder="0">
      <alignment horizontal="right"/>
    </xf>
    <xf numFmtId="311" fontId="136" fillId="0" borderId="0" applyFont="0" applyFill="0" applyBorder="0" applyAlignment="0"/>
    <xf numFmtId="312" fontId="135" fillId="0" borderId="0" applyFont="0" applyFill="0" applyBorder="0" applyAlignment="0"/>
    <xf numFmtId="313" fontId="137" fillId="72" borderId="22" applyFont="0" applyFill="0" applyBorder="0" applyAlignment="0"/>
    <xf numFmtId="193" fontId="105" fillId="0" borderId="39"/>
    <xf numFmtId="292" fontId="28" fillId="0" borderId="0"/>
    <xf numFmtId="3" fontId="138" fillId="0" borderId="0" applyFont="0" applyFill="0" applyBorder="0" applyAlignment="0" applyProtection="0"/>
    <xf numFmtId="0" fontId="139" fillId="0" borderId="0"/>
    <xf numFmtId="0" fontId="53" fillId="0" borderId="0"/>
    <xf numFmtId="0" fontId="139" fillId="0" borderId="0"/>
    <xf numFmtId="0" fontId="53" fillId="0" borderId="0"/>
    <xf numFmtId="0" fontId="27" fillId="34" borderId="0" applyNumberFormat="0" applyFill="0" applyBorder="0" applyAlignment="0"/>
    <xf numFmtId="0" fontId="140" fillId="73" borderId="0">
      <alignment horizontal="center" vertical="center" wrapText="1"/>
    </xf>
    <xf numFmtId="0" fontId="141" fillId="0" borderId="0" applyNumberFormat="0" applyFill="0" applyBorder="0">
      <alignment horizontal="right"/>
    </xf>
    <xf numFmtId="0" fontId="28" fillId="73" borderId="0">
      <alignment horizontal="center" vertical="center" wrapText="1"/>
    </xf>
    <xf numFmtId="193" fontId="142" fillId="0" borderId="0" applyFill="0" applyBorder="0">
      <alignment horizontal="left"/>
    </xf>
    <xf numFmtId="200" fontId="143" fillId="0" borderId="0"/>
    <xf numFmtId="37" fontId="143" fillId="0" borderId="0"/>
    <xf numFmtId="0" fontId="28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314" fontId="78" fillId="0" borderId="0" applyFont="0" applyFill="0" applyBorder="0" applyProtection="0">
      <alignment horizontal="right"/>
      <protection locked="0"/>
    </xf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1" fontId="145" fillId="0" borderId="0"/>
    <xf numFmtId="0" fontId="146" fillId="0" borderId="0">
      <alignment horizontal="left"/>
    </xf>
    <xf numFmtId="0" fontId="147" fillId="0" borderId="0"/>
    <xf numFmtId="0" fontId="148" fillId="0" borderId="0">
      <alignment horizontal="left"/>
    </xf>
    <xf numFmtId="315" fontId="31" fillId="0" borderId="0" applyFill="0" applyBorder="0">
      <alignment horizontal="right"/>
      <protection locked="0"/>
    </xf>
    <xf numFmtId="316" fontId="31" fillId="0" borderId="0" applyFill="0" applyBorder="0">
      <alignment horizontal="right"/>
      <protection locked="0"/>
    </xf>
    <xf numFmtId="316" fontId="31" fillId="0" borderId="0" applyFill="0" applyBorder="0">
      <alignment horizontal="right"/>
      <protection locked="0"/>
    </xf>
    <xf numFmtId="317" fontId="32" fillId="0" borderId="0" applyFont="0" applyFill="0" applyBorder="0" applyAlignment="0" applyProtection="0"/>
    <xf numFmtId="318" fontId="36" fillId="0" borderId="0"/>
    <xf numFmtId="184" fontId="32" fillId="0" borderId="0"/>
    <xf numFmtId="286" fontId="28" fillId="0" borderId="0" applyFont="0" applyFill="0" applyBorder="0" applyAlignment="0" applyProtection="0"/>
    <xf numFmtId="170" fontId="149" fillId="0" borderId="40">
      <protection locked="0"/>
    </xf>
    <xf numFmtId="319" fontId="131" fillId="0" borderId="0" applyFont="0" applyFill="0" applyBorder="0" applyAlignment="0" applyProtection="0">
      <alignment horizontal="right"/>
    </xf>
    <xf numFmtId="178" fontId="94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150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94" fillId="0" borderId="0" applyFont="0" applyFill="0" applyBorder="0" applyAlignment="0" applyProtection="0"/>
    <xf numFmtId="320" fontId="32" fillId="0" borderId="30" applyFont="0" applyFill="0" applyBorder="0" applyAlignment="0" applyProtection="0"/>
    <xf numFmtId="321" fontId="151" fillId="0" borderId="0" applyFont="0" applyFill="0" applyBorder="0"/>
    <xf numFmtId="322" fontId="152" fillId="0" borderId="0" applyFont="0" applyFill="0" applyBorder="0" applyAlignment="0"/>
    <xf numFmtId="323" fontId="153" fillId="0" borderId="30" applyFont="0" applyFill="0" applyBorder="0" applyAlignment="0"/>
    <xf numFmtId="324" fontId="138" fillId="0" borderId="0" applyFont="0" applyFill="0" applyBorder="0" applyAlignment="0" applyProtection="0"/>
    <xf numFmtId="325" fontId="28" fillId="0" borderId="0"/>
    <xf numFmtId="326" fontId="131" fillId="0" borderId="0" applyFill="0" applyBorder="0" applyProtection="0">
      <alignment vertical="center"/>
    </xf>
    <xf numFmtId="0" fontId="28" fillId="34" borderId="0" applyFont="0" applyBorder="0"/>
    <xf numFmtId="295" fontId="28" fillId="0" borderId="0"/>
    <xf numFmtId="297" fontId="28" fillId="0" borderId="0"/>
    <xf numFmtId="327" fontId="35" fillId="34" borderId="41">
      <alignment horizontal="right"/>
    </xf>
    <xf numFmtId="0" fontId="97" fillId="46" borderId="0" applyNumberFormat="0" applyBorder="0" applyAlignment="0" applyProtection="0"/>
    <xf numFmtId="0" fontId="154" fillId="39" borderId="0" applyAlignment="0">
      <protection locked="0"/>
    </xf>
    <xf numFmtId="0" fontId="97" fillId="46" borderId="0" applyNumberFormat="0" applyBorder="0" applyAlignment="0" applyProtection="0"/>
    <xf numFmtId="328" fontId="60" fillId="0" borderId="0" applyFont="0" applyFill="0" applyBorder="0" applyAlignment="0" applyProtection="0"/>
    <xf numFmtId="38" fontId="86" fillId="65" borderId="20">
      <protection locked="0"/>
    </xf>
    <xf numFmtId="37" fontId="155" fillId="0" borderId="42" applyAlignment="0">
      <protection locked="0"/>
    </xf>
    <xf numFmtId="10" fontId="155" fillId="0" borderId="42" applyAlignment="0">
      <protection locked="0"/>
    </xf>
    <xf numFmtId="14" fontId="28" fillId="0" borderId="0"/>
    <xf numFmtId="17" fontId="91" fillId="0" borderId="0" applyFill="0" applyBorder="0">
      <alignment horizontal="right"/>
    </xf>
    <xf numFmtId="193" fontId="36" fillId="0" borderId="0" applyFont="0" applyFill="0" applyBorder="0" applyProtection="0">
      <alignment horizontal="right"/>
    </xf>
    <xf numFmtId="329" fontId="131" fillId="0" borderId="0" applyFont="0" applyFill="0" applyBorder="0" applyAlignment="0" applyProtection="0"/>
    <xf numFmtId="14" fontId="47" fillId="0" borderId="0" applyFill="0" applyBorder="0" applyAlignment="0"/>
    <xf numFmtId="0" fontId="156" fillId="0" borderId="0" applyFont="0" applyFill="0" applyBorder="0" applyAlignment="0" applyProtection="0"/>
    <xf numFmtId="14" fontId="128" fillId="0" borderId="0">
      <alignment horizontal="right"/>
      <protection locked="0"/>
    </xf>
    <xf numFmtId="330" fontId="62" fillId="0" borderId="0"/>
    <xf numFmtId="14" fontId="157" fillId="0" borderId="0" applyFont="0" applyFill="0" applyBorder="0" applyAlignment="0" applyProtection="0">
      <alignment horizontal="center"/>
    </xf>
    <xf numFmtId="331" fontId="157" fillId="0" borderId="0" applyFont="0" applyFill="0" applyBorder="0" applyAlignment="0" applyProtection="0">
      <alignment horizontal="center"/>
    </xf>
    <xf numFmtId="14" fontId="29" fillId="0" borderId="0" applyFill="0" applyBorder="0">
      <alignment horizontal="left"/>
    </xf>
    <xf numFmtId="0" fontId="28" fillId="0" borderId="0"/>
    <xf numFmtId="332" fontId="38" fillId="0" borderId="0" applyFont="0" applyFill="0" applyBorder="0"/>
    <xf numFmtId="333" fontId="38" fillId="0" borderId="0" applyFont="0" applyFill="0" applyBorder="0"/>
    <xf numFmtId="334" fontId="38" fillId="0" borderId="0" applyFont="0" applyFill="0" applyBorder="0"/>
    <xf numFmtId="191" fontId="70" fillId="58" borderId="0" applyNumberFormat="0" applyBorder="0" applyAlignment="0" applyProtection="0"/>
    <xf numFmtId="191" fontId="70" fillId="74" borderId="0" applyNumberFormat="0" applyBorder="0" applyAlignment="0" applyProtection="0"/>
    <xf numFmtId="191" fontId="70" fillId="44" borderId="0" applyNumberFormat="0" applyBorder="0" applyAlignment="0" applyProtection="0"/>
    <xf numFmtId="191" fontId="70" fillId="55" borderId="0" applyNumberFormat="0" applyBorder="0" applyAlignment="0" applyProtection="0"/>
    <xf numFmtId="191" fontId="70" fillId="54" borderId="0" applyNumberFormat="0" applyBorder="0" applyAlignment="0" applyProtection="0"/>
    <xf numFmtId="191" fontId="70" fillId="50" borderId="0" applyNumberFormat="0" applyBorder="0" applyAlignment="0" applyProtection="0"/>
    <xf numFmtId="38" fontId="31" fillId="0" borderId="43">
      <alignment vertical="center"/>
    </xf>
    <xf numFmtId="335" fontId="47" fillId="75" borderId="0" applyNumberFormat="0" applyBorder="0">
      <alignment vertical="top"/>
      <protection locked="0"/>
    </xf>
    <xf numFmtId="3" fontId="43" fillId="0" borderId="44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177" fontId="38" fillId="0" borderId="0" applyNumberFormat="0" applyFont="0" applyBorder="0"/>
    <xf numFmtId="177" fontId="158" fillId="0" borderId="22" applyNumberFormat="0" applyBorder="0"/>
    <xf numFmtId="177" fontId="158" fillId="0" borderId="22" applyNumberFormat="0" applyBorder="0"/>
    <xf numFmtId="177" fontId="158" fillId="0" borderId="22" applyNumberFormat="0" applyBorder="0"/>
    <xf numFmtId="336" fontId="38" fillId="0" borderId="41" applyFont="0" applyFill="0" applyBorder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337" fontId="38" fillId="0" borderId="0" applyFont="0" applyFill="0" applyBorder="0"/>
    <xf numFmtId="338" fontId="28" fillId="0" borderId="0" applyFont="0" applyFill="0" applyBorder="0" applyAlignment="0" applyProtection="0"/>
    <xf numFmtId="338" fontId="28" fillId="0" borderId="0" applyFont="0" applyFill="0" applyBorder="0" applyAlignment="0" applyProtection="0"/>
    <xf numFmtId="338" fontId="2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339" fontId="161" fillId="76" borderId="45">
      <alignment horizontal="left"/>
    </xf>
    <xf numFmtId="0" fontId="71" fillId="58" borderId="0" applyNumberFormat="0" applyBorder="0" applyAlignment="0" applyProtection="0"/>
    <xf numFmtId="0" fontId="71" fillId="59" borderId="0" applyNumberFormat="0" applyBorder="0" applyAlignment="0" applyProtection="0"/>
    <xf numFmtId="0" fontId="71" fillId="60" borderId="0" applyNumberFormat="0" applyBorder="0" applyAlignment="0" applyProtection="0"/>
    <xf numFmtId="0" fontId="71" fillId="55" borderId="0" applyNumberFormat="0" applyBorder="0" applyAlignment="0" applyProtection="0"/>
    <xf numFmtId="0" fontId="71" fillId="54" borderId="0" applyNumberFormat="0" applyBorder="0" applyAlignment="0" applyProtection="0"/>
    <xf numFmtId="0" fontId="71" fillId="61" borderId="0" applyNumberFormat="0" applyBorder="0" applyAlignment="0" applyProtection="0"/>
    <xf numFmtId="191" fontId="162" fillId="46" borderId="0" applyNumberFormat="0" applyBorder="0" applyAlignment="0" applyProtection="0"/>
    <xf numFmtId="167" fontId="163" fillId="0" borderId="0" applyBorder="0">
      <alignment horizontal="right"/>
    </xf>
    <xf numFmtId="340" fontId="62" fillId="0" borderId="0"/>
    <xf numFmtId="2" fontId="29" fillId="0" borderId="0" applyProtection="0"/>
    <xf numFmtId="0" fontId="164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191" fontId="28" fillId="0" borderId="0" applyNumberFormat="0" applyFill="0" applyBorder="0" applyAlignment="0" applyProtection="0"/>
    <xf numFmtId="341" fontId="155" fillId="0" borderId="0"/>
    <xf numFmtId="342" fontId="91" fillId="0" borderId="0" applyBorder="0" applyProtection="0"/>
    <xf numFmtId="0" fontId="89" fillId="0" borderId="0"/>
    <xf numFmtId="0" fontId="109" fillId="47" borderId="0" applyNumberFormat="0" applyBorder="0" applyAlignment="0" applyProtection="0"/>
    <xf numFmtId="0" fontId="13" fillId="3" borderId="0" applyNumberFormat="0" applyBorder="0" applyAlignment="0" applyProtection="0"/>
    <xf numFmtId="0" fontId="109" fillId="47" borderId="0" applyNumberFormat="0" applyBorder="0" applyAlignment="0" applyProtection="0"/>
    <xf numFmtId="38" fontId="29" fillId="34" borderId="0" applyNumberFormat="0" applyBorder="0" applyAlignment="0" applyProtection="0"/>
    <xf numFmtId="38" fontId="29" fillId="34" borderId="0" applyNumberFormat="0" applyBorder="0" applyAlignment="0" applyProtection="0"/>
    <xf numFmtId="38" fontId="29" fillId="34" borderId="0" applyNumberFormat="0" applyBorder="0" applyAlignment="0" applyProtection="0"/>
    <xf numFmtId="38" fontId="29" fillId="34" borderId="0" applyNumberFormat="0" applyBorder="0" applyAlignment="0" applyProtection="0"/>
    <xf numFmtId="38" fontId="29" fillId="34" borderId="0" applyNumberFormat="0" applyBorder="0" applyAlignment="0" applyProtection="0"/>
    <xf numFmtId="38" fontId="29" fillId="34" borderId="0" applyNumberFormat="0" applyBorder="0" applyAlignment="0" applyProtection="0"/>
    <xf numFmtId="0" fontId="166" fillId="0" borderId="0" applyNumberFormat="0" applyFill="0" applyBorder="0" applyAlignment="0" applyProtection="0"/>
    <xf numFmtId="343" fontId="167" fillId="77" borderId="45" applyBorder="0" applyAlignment="0">
      <alignment horizontal="left" vertical="center" indent="1"/>
    </xf>
    <xf numFmtId="343" fontId="168" fillId="34" borderId="46" applyBorder="0">
      <alignment horizontal="left" vertical="center" indent="1"/>
    </xf>
    <xf numFmtId="0" fontId="169" fillId="0" borderId="47" applyNumberFormat="0" applyAlignment="0" applyProtection="0">
      <alignment horizontal="left" vertical="center"/>
    </xf>
    <xf numFmtId="0" fontId="169" fillId="0" borderId="14">
      <alignment horizontal="left" vertical="center"/>
    </xf>
    <xf numFmtId="0" fontId="169" fillId="0" borderId="14">
      <alignment horizontal="left" vertical="center"/>
    </xf>
    <xf numFmtId="0" fontId="168" fillId="0" borderId="24" applyNumberFormat="0" applyFill="0">
      <alignment horizontal="centerContinuous" vertical="top"/>
    </xf>
    <xf numFmtId="0" fontId="102" fillId="78" borderId="30"/>
    <xf numFmtId="283" fontId="170" fillId="0" borderId="0"/>
    <xf numFmtId="0" fontId="10" fillId="0" borderId="5" applyNumberFormat="0" applyFill="0" applyAlignment="0" applyProtection="0"/>
    <xf numFmtId="0" fontId="171" fillId="0" borderId="48" applyNumberFormat="0" applyFill="0" applyAlignment="0" applyProtection="0"/>
    <xf numFmtId="0" fontId="11" fillId="0" borderId="6" applyNumberFormat="0" applyFill="0" applyAlignment="0" applyProtection="0"/>
    <xf numFmtId="0" fontId="172" fillId="0" borderId="49" applyNumberFormat="0" applyFill="0" applyAlignment="0" applyProtection="0"/>
    <xf numFmtId="0" fontId="12" fillId="0" borderId="7" applyNumberFormat="0" applyFill="0" applyAlignment="0" applyProtection="0"/>
    <xf numFmtId="0" fontId="173" fillId="0" borderId="50" applyNumberFormat="0" applyFill="0" applyAlignment="0" applyProtection="0"/>
    <xf numFmtId="0" fontId="12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4" fillId="0" borderId="0" applyProtection="0"/>
    <xf numFmtId="0" fontId="169" fillId="0" borderId="0" applyProtection="0"/>
    <xf numFmtId="0" fontId="175" fillId="0" borderId="51" applyNumberFormat="0" applyFill="0" applyBorder="0" applyAlignment="0" applyProtection="0">
      <alignment horizontal="left"/>
    </xf>
    <xf numFmtId="0" fontId="176" fillId="0" borderId="0">
      <alignment horizontal="center"/>
    </xf>
    <xf numFmtId="0" fontId="177" fillId="0" borderId="0"/>
    <xf numFmtId="0" fontId="43" fillId="0" borderId="0"/>
    <xf numFmtId="222" fontId="89" fillId="0" borderId="0" applyFont="0" applyFill="0" applyBorder="0" applyAlignment="0" applyProtection="0"/>
    <xf numFmtId="0" fontId="155" fillId="0" borderId="52" applyNumberFormat="0" applyFill="0" applyAlignment="0" applyProtection="0"/>
    <xf numFmtId="344" fontId="178" fillId="0" borderId="0" applyNumberFormat="0" applyFill="0" applyBorder="0" applyAlignment="0"/>
    <xf numFmtId="344" fontId="178" fillId="0" borderId="0" applyNumberFormat="0" applyFill="0" applyBorder="0" applyAlignment="0"/>
    <xf numFmtId="345" fontId="31" fillId="0" borderId="0" applyNumberFormat="0" applyFill="0" applyBorder="0" applyAlignment="0"/>
    <xf numFmtId="345" fontId="31" fillId="0" borderId="0" applyNumberFormat="0" applyFill="0" applyBorder="0" applyAlignment="0"/>
    <xf numFmtId="0" fontId="179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1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2" fillId="0" borderId="0" applyNumberFormat="0" applyFill="0" applyBorder="0" applyAlignment="0" applyProtection="0">
      <alignment vertical="top"/>
      <protection locked="0"/>
    </xf>
    <xf numFmtId="0" fontId="183" fillId="0" borderId="0" applyNumberFormat="0" applyFill="0" applyBorder="0" applyAlignment="0" applyProtection="0"/>
    <xf numFmtId="0" fontId="184" fillId="43" borderId="15" applyNumberFormat="0" applyAlignment="0" applyProtection="0"/>
    <xf numFmtId="341" fontId="185" fillId="0" borderId="0" applyBorder="0" applyAlignment="0"/>
    <xf numFmtId="280" fontId="186" fillId="0" borderId="53" applyNumberFormat="0" applyFill="0" applyBorder="0" applyAlignment="0">
      <alignment horizontal="right"/>
      <protection locked="0"/>
    </xf>
    <xf numFmtId="344" fontId="187" fillId="0" borderId="0" applyNumberFormat="0" applyFill="0" applyBorder="0" applyAlignment="0">
      <protection locked="0"/>
    </xf>
    <xf numFmtId="344" fontId="187" fillId="0" borderId="0" applyNumberFormat="0" applyFill="0" applyBorder="0" applyAlignment="0">
      <protection locked="0"/>
    </xf>
    <xf numFmtId="345" fontId="31" fillId="0" borderId="0" applyNumberFormat="0" applyFill="0" applyBorder="0" applyAlignment="0">
      <protection locked="0"/>
    </xf>
    <xf numFmtId="345" fontId="31" fillId="0" borderId="0" applyNumberFormat="0" applyFill="0" applyBorder="0" applyAlignment="0">
      <protection locked="0"/>
    </xf>
    <xf numFmtId="0" fontId="184" fillId="43" borderId="15" applyNumberFormat="0" applyAlignment="0" applyProtection="0"/>
    <xf numFmtId="175" fontId="188" fillId="0" borderId="0"/>
    <xf numFmtId="10" fontId="188" fillId="0" borderId="0"/>
    <xf numFmtId="10" fontId="29" fillId="79" borderId="27" applyNumberFormat="0" applyBorder="0" applyAlignment="0" applyProtection="0"/>
    <xf numFmtId="10" fontId="29" fillId="79" borderId="27" applyNumberFormat="0" applyBorder="0" applyAlignment="0" applyProtection="0"/>
    <xf numFmtId="10" fontId="29" fillId="79" borderId="27" applyNumberFormat="0" applyBorder="0" applyAlignment="0" applyProtection="0"/>
    <xf numFmtId="10" fontId="29" fillId="79" borderId="27" applyNumberFormat="0" applyBorder="0" applyAlignment="0" applyProtection="0"/>
    <xf numFmtId="10" fontId="29" fillId="79" borderId="27" applyNumberFormat="0" applyBorder="0" applyAlignment="0" applyProtection="0"/>
    <xf numFmtId="10" fontId="29" fillId="79" borderId="27" applyNumberFormat="0" applyBorder="0" applyAlignment="0" applyProtection="0"/>
    <xf numFmtId="0" fontId="184" fillId="41" borderId="15" applyNumberFormat="0" applyAlignment="0" applyProtection="0"/>
    <xf numFmtId="0" fontId="184" fillId="41" borderId="15" applyNumberFormat="0" applyAlignment="0" applyProtection="0"/>
    <xf numFmtId="0" fontId="16" fillId="6" borderId="8" applyNumberFormat="0" applyAlignment="0" applyProtection="0"/>
    <xf numFmtId="191" fontId="184" fillId="43" borderId="15" applyNumberFormat="0" applyAlignment="0" applyProtection="0"/>
    <xf numFmtId="0" fontId="184" fillId="43" borderId="15" applyNumberFormat="0" applyAlignment="0" applyProtection="0"/>
    <xf numFmtId="200" fontId="64" fillId="80" borderId="0"/>
    <xf numFmtId="200" fontId="64" fillId="80" borderId="0"/>
    <xf numFmtId="3" fontId="189" fillId="0" borderId="0"/>
    <xf numFmtId="0" fontId="155" fillId="0" borderId="0" applyNumberFormat="0" applyFill="0" applyBorder="0" applyAlignment="0">
      <protection locked="0"/>
    </xf>
    <xf numFmtId="219" fontId="31" fillId="0" borderId="0" applyFill="0" applyBorder="0">
      <alignment horizontal="right"/>
      <protection locked="0"/>
    </xf>
    <xf numFmtId="346" fontId="31" fillId="0" borderId="0" applyFill="0" applyBorder="0">
      <alignment horizontal="right"/>
      <protection locked="0"/>
    </xf>
    <xf numFmtId="346" fontId="31" fillId="0" borderId="0" applyFill="0" applyBorder="0">
      <alignment horizontal="right"/>
      <protection locked="0"/>
    </xf>
    <xf numFmtId="347" fontId="190" fillId="81" borderId="0" applyBorder="0"/>
    <xf numFmtId="0" fontId="30" fillId="82" borderId="54">
      <alignment horizontal="left" vertical="center" wrapText="1"/>
    </xf>
    <xf numFmtId="0" fontId="30" fillId="82" borderId="54">
      <alignment horizontal="left" vertical="center" wrapText="1"/>
    </xf>
    <xf numFmtId="0" fontId="30" fillId="82" borderId="54">
      <alignment horizontal="left" vertical="center" wrapText="1"/>
    </xf>
    <xf numFmtId="37" fontId="60" fillId="0" borderId="0"/>
    <xf numFmtId="0" fontId="28" fillId="0" borderId="45" applyBorder="0">
      <alignment horizontal="justify" vertical="justify"/>
    </xf>
    <xf numFmtId="0" fontId="191" fillId="0" borderId="55" applyNumberFormat="0" applyFill="0" applyAlignment="0" applyProtection="0"/>
    <xf numFmtId="0" fontId="29" fillId="0" borderId="27" applyNumberFormat="0" applyFill="0" applyBorder="0">
      <alignment horizontal="center" vertical="top" wrapText="1"/>
    </xf>
    <xf numFmtId="34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5" fillId="64" borderId="36" applyNumberFormat="0" applyAlignment="0" applyProtection="0"/>
    <xf numFmtId="0" fontId="125" fillId="64" borderId="36" applyNumberFormat="0" applyAlignment="0" applyProtection="0"/>
    <xf numFmtId="0" fontId="125" fillId="64" borderId="36" applyNumberFormat="0" applyAlignment="0" applyProtection="0"/>
    <xf numFmtId="0" fontId="192" fillId="64" borderId="36" applyNumberFormat="0" applyAlignment="0" applyProtection="0"/>
    <xf numFmtId="0" fontId="29" fillId="0" borderId="27" applyNumberFormat="0" applyFill="0" applyBorder="0">
      <alignment horizontal="left" vertical="top"/>
    </xf>
    <xf numFmtId="0" fontId="191" fillId="0" borderId="55" applyNumberFormat="0" applyFill="0" applyAlignment="0" applyProtection="0"/>
    <xf numFmtId="3" fontId="193" fillId="0" borderId="33" applyFill="0" applyBorder="0">
      <protection locked="0"/>
    </xf>
    <xf numFmtId="193" fontId="194" fillId="0" borderId="0" applyNumberFormat="0">
      <alignment horizontal="left"/>
    </xf>
    <xf numFmtId="167" fontId="163" fillId="0" borderId="14">
      <alignment horizontal="right"/>
    </xf>
    <xf numFmtId="0" fontId="28" fillId="0" borderId="0"/>
    <xf numFmtId="200" fontId="62" fillId="0" borderId="0" applyNumberFormat="0" applyAlignment="0">
      <alignment horizontal="left"/>
    </xf>
    <xf numFmtId="335" fontId="47" fillId="83" borderId="0" applyNumberFormat="0" applyBorder="0">
      <alignment horizontal="right"/>
      <protection locked="0"/>
    </xf>
    <xf numFmtId="0" fontId="62" fillId="84" borderId="0" applyNumberFormat="0" applyFont="0" applyBorder="0" applyProtection="0"/>
    <xf numFmtId="294" fontId="62" fillId="0" borderId="30">
      <alignment horizontal="right"/>
    </xf>
    <xf numFmtId="294" fontId="62" fillId="0" borderId="0">
      <alignment horizontal="right"/>
    </xf>
    <xf numFmtId="294" fontId="62" fillId="0" borderId="0">
      <alignment horizontal="left"/>
    </xf>
    <xf numFmtId="38" fontId="28" fillId="85" borderId="27" applyNumberFormat="0" applyFont="0" applyAlignment="0" applyProtection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19" fillId="0" borderId="10" applyNumberFormat="0" applyFill="0" applyAlignment="0" applyProtection="0"/>
    <xf numFmtId="0" fontId="191" fillId="0" borderId="55" applyNumberFormat="0" applyFill="0" applyAlignment="0" applyProtection="0"/>
    <xf numFmtId="200" fontId="195" fillId="86" borderId="0"/>
    <xf numFmtId="200" fontId="195" fillId="86" borderId="0"/>
    <xf numFmtId="0" fontId="91" fillId="53" borderId="0"/>
    <xf numFmtId="0" fontId="196" fillId="0" borderId="0"/>
    <xf numFmtId="349" fontId="197" fillId="81" borderId="0" applyBorder="0" applyAlignment="0">
      <alignment horizontal="right"/>
    </xf>
    <xf numFmtId="0" fontId="71" fillId="58" borderId="0" applyNumberFormat="0" applyBorder="0" applyAlignment="0" applyProtection="0"/>
    <xf numFmtId="0" fontId="71" fillId="59" borderId="0" applyNumberFormat="0" applyBorder="0" applyAlignment="0" applyProtection="0"/>
    <xf numFmtId="0" fontId="71" fillId="60" borderId="0" applyNumberFormat="0" applyBorder="0" applyAlignment="0" applyProtection="0"/>
    <xf numFmtId="0" fontId="71" fillId="55" borderId="0" applyNumberFormat="0" applyBorder="0" applyAlignment="0" applyProtection="0"/>
    <xf numFmtId="0" fontId="71" fillId="54" borderId="0" applyNumberFormat="0" applyBorder="0" applyAlignment="0" applyProtection="0"/>
    <xf numFmtId="0" fontId="71" fillId="61" borderId="0" applyNumberFormat="0" applyBorder="0" applyAlignment="0" applyProtection="0"/>
    <xf numFmtId="9" fontId="28" fillId="0" borderId="0" applyFont="0" applyFill="0" applyBorder="0" applyAlignment="0" applyProtection="0"/>
    <xf numFmtId="0" fontId="28" fillId="38" borderId="23" applyNumberFormat="0" applyFont="0" applyAlignment="0" applyProtection="0"/>
    <xf numFmtId="37" fontId="163" fillId="0" borderId="0" applyBorder="0">
      <alignment horizontal="right"/>
    </xf>
    <xf numFmtId="348" fontId="31" fillId="0" borderId="0" applyFont="0" applyFill="0" applyBorder="0" applyAlignment="0" applyProtection="0"/>
    <xf numFmtId="348" fontId="31" fillId="0" borderId="0" applyFont="0" applyFill="0" applyBorder="0" applyAlignment="0" applyProtection="0"/>
    <xf numFmtId="172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307" fontId="28" fillId="0" borderId="0" applyFont="0" applyFill="0" applyBorder="0" applyAlignment="0" applyProtection="0"/>
    <xf numFmtId="350" fontId="38" fillId="0" borderId="41" applyFont="0" applyFill="0" applyBorder="0"/>
    <xf numFmtId="351" fontId="78" fillId="0" borderId="0" applyFont="0" applyFill="0" applyBorder="0" applyProtection="0">
      <alignment horizontal="right"/>
      <protection locked="0"/>
    </xf>
    <xf numFmtId="171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340" fontId="28" fillId="0" borderId="0" applyFont="0" applyFill="0" applyBorder="0" applyAlignment="0" applyProtection="0"/>
    <xf numFmtId="0" fontId="198" fillId="0" borderId="0" applyNumberFormat="0">
      <alignment horizontal="right"/>
    </xf>
    <xf numFmtId="0" fontId="185" fillId="0" borderId="0">
      <alignment vertical="center"/>
    </xf>
    <xf numFmtId="0" fontId="185" fillId="0" borderId="0">
      <alignment vertical="center"/>
    </xf>
    <xf numFmtId="352" fontId="131" fillId="0" borderId="0" applyFont="0" applyFill="0" applyBorder="0" applyProtection="0">
      <alignment horizontal="right"/>
    </xf>
    <xf numFmtId="306" fontId="112" fillId="67" borderId="0">
      <alignment horizontal="right"/>
    </xf>
    <xf numFmtId="353" fontId="27" fillId="67" borderId="0">
      <alignment horizontal="right"/>
    </xf>
    <xf numFmtId="353" fontId="27" fillId="67" borderId="0">
      <alignment horizontal="right"/>
    </xf>
    <xf numFmtId="0" fontId="199" fillId="0" borderId="48" applyNumberFormat="0" applyFill="0" applyAlignment="0" applyProtection="0"/>
    <xf numFmtId="0" fontId="200" fillId="0" borderId="49" applyNumberFormat="0" applyFill="0" applyAlignment="0" applyProtection="0"/>
    <xf numFmtId="0" fontId="201" fillId="0" borderId="50" applyNumberFormat="0" applyFill="0" applyAlignment="0" applyProtection="0"/>
    <xf numFmtId="0" fontId="201" fillId="0" borderId="0" applyNumberFormat="0" applyFill="0" applyBorder="0" applyAlignment="0" applyProtection="0"/>
    <xf numFmtId="0" fontId="28" fillId="0" borderId="0" applyNumberFormat="0" applyFill="0" applyBorder="0" applyProtection="0">
      <alignment horizontal="right" vertical="center"/>
    </xf>
    <xf numFmtId="0" fontId="202" fillId="0" borderId="0" applyNumberFormat="0" applyFill="0" applyBorder="0" applyAlignment="0" applyProtection="0"/>
    <xf numFmtId="354" fontId="89" fillId="0" borderId="0" applyNumberFormat="0" applyAlignment="0">
      <alignment horizontal="right"/>
    </xf>
    <xf numFmtId="0" fontId="15" fillId="5" borderId="0" applyNumberFormat="0" applyBorder="0" applyAlignment="0" applyProtection="0"/>
    <xf numFmtId="0" fontId="203" fillId="41" borderId="0" applyNumberFormat="0" applyBorder="0" applyAlignment="0" applyProtection="0"/>
    <xf numFmtId="0" fontId="204" fillId="41" borderId="0" applyNumberFormat="0" applyBorder="0" applyAlignment="0" applyProtection="0"/>
    <xf numFmtId="37" fontId="205" fillId="0" borderId="0"/>
    <xf numFmtId="200" fontId="65" fillId="0" borderId="0"/>
    <xf numFmtId="274" fontId="206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39" fontId="206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355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0" fillId="0" borderId="0"/>
    <xf numFmtId="0" fontId="1" fillId="0" borderId="0"/>
    <xf numFmtId="0" fontId="1" fillId="0" borderId="0"/>
    <xf numFmtId="0" fontId="133" fillId="0" borderId="0"/>
    <xf numFmtId="0" fontId="1" fillId="0" borderId="0"/>
    <xf numFmtId="0" fontId="28" fillId="0" borderId="0"/>
    <xf numFmtId="0" fontId="28" fillId="0" borderId="0"/>
    <xf numFmtId="0" fontId="2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0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34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10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355" fontId="28" fillId="0" borderId="0"/>
    <xf numFmtId="0" fontId="28" fillId="0" borderId="0"/>
    <xf numFmtId="0" fontId="28" fillId="0" borderId="0"/>
    <xf numFmtId="0" fontId="2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33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355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38" fontId="32" fillId="0" borderId="0" applyNumberFormat="0" applyFill="0" applyBorder="0" applyAlignment="0" applyProtection="0"/>
    <xf numFmtId="2" fontId="29" fillId="0" borderId="0" applyAlignment="0"/>
    <xf numFmtId="2" fontId="29" fillId="0" borderId="0" applyAlignment="0"/>
    <xf numFmtId="3" fontId="29" fillId="0" borderId="0">
      <protection locked="0"/>
    </xf>
    <xf numFmtId="0" fontId="28" fillId="0" borderId="0"/>
    <xf numFmtId="283" fontId="212" fillId="0" borderId="0" applyFill="0" applyBorder="0" applyAlignment="0">
      <protection locked="0"/>
    </xf>
    <xf numFmtId="4" fontId="212" fillId="0" borderId="0" applyAlignment="0">
      <alignment horizontal="left"/>
      <protection locked="0"/>
    </xf>
    <xf numFmtId="283" fontId="212" fillId="0" borderId="0" applyFill="0" applyBorder="0" applyAlignment="0">
      <protection locked="0"/>
    </xf>
    <xf numFmtId="0" fontId="213" fillId="0" borderId="0"/>
    <xf numFmtId="0" fontId="119" fillId="0" borderId="0"/>
    <xf numFmtId="0" fontId="119" fillId="0" borderId="0"/>
    <xf numFmtId="0" fontId="68" fillId="0" borderId="0"/>
    <xf numFmtId="0" fontId="214" fillId="0" borderId="0"/>
    <xf numFmtId="0" fontId="214" fillId="0" borderId="0"/>
    <xf numFmtId="0" fontId="214" fillId="0" borderId="0"/>
    <xf numFmtId="0" fontId="214" fillId="0" borderId="0"/>
    <xf numFmtId="0" fontId="214" fillId="0" borderId="0"/>
    <xf numFmtId="0" fontId="119" fillId="0" borderId="0" applyNumberFormat="0" applyFill="0" applyBorder="0" applyAlignment="0" applyProtection="0"/>
    <xf numFmtId="0" fontId="119" fillId="0" borderId="0"/>
    <xf numFmtId="0" fontId="28" fillId="0" borderId="0" applyNumberFormat="0" applyFill="0" applyBorder="0" applyAlignment="0" applyProtection="0"/>
    <xf numFmtId="0" fontId="31" fillId="41" borderId="56" applyNumberFormat="0" applyFont="0" applyAlignment="0" applyProtection="0"/>
    <xf numFmtId="0" fontId="1" fillId="9" borderId="27" applyNumberFormat="0" applyFont="0" applyAlignment="0">
      <protection locked="0"/>
    </xf>
    <xf numFmtId="0" fontId="1" fillId="9" borderId="27" applyNumberFormat="0" applyFont="0" applyAlignment="0">
      <protection locked="0"/>
    </xf>
    <xf numFmtId="0" fontId="31" fillId="41" borderId="56" applyNumberFormat="0" applyFont="0" applyAlignment="0" applyProtection="0"/>
    <xf numFmtId="0" fontId="31" fillId="41" borderId="56" applyNumberFormat="0" applyFont="0" applyAlignment="0" applyProtection="0"/>
    <xf numFmtId="0" fontId="1" fillId="9" borderId="12" applyNumberFormat="0" applyFont="0" applyAlignment="0" applyProtection="0"/>
    <xf numFmtId="0" fontId="215" fillId="0" borderId="38"/>
    <xf numFmtId="0" fontId="203" fillId="41" borderId="0" applyNumberFormat="0" applyBorder="0" applyAlignment="0" applyProtection="0"/>
    <xf numFmtId="356" fontId="28" fillId="0" borderId="0" applyFont="0" applyFill="0" applyBorder="0" applyAlignment="0" applyProtection="0"/>
    <xf numFmtId="356" fontId="28" fillId="0" borderId="0" applyFont="0" applyFill="0" applyBorder="0" applyAlignment="0" applyProtection="0"/>
    <xf numFmtId="283" fontId="216" fillId="0" borderId="0" applyFill="0" applyBorder="0" applyProtection="0">
      <alignment horizontal="right" vertical="center"/>
    </xf>
    <xf numFmtId="283" fontId="217" fillId="0" borderId="0" applyFill="0" applyBorder="0" applyProtection="0">
      <alignment horizontal="right" vertical="center"/>
    </xf>
    <xf numFmtId="177" fontId="43" fillId="0" borderId="38" applyBorder="0"/>
    <xf numFmtId="177" fontId="177" fillId="0" borderId="38" applyBorder="0"/>
    <xf numFmtId="283" fontId="29" fillId="0" borderId="0" applyAlignment="0"/>
    <xf numFmtId="283" fontId="29" fillId="0" borderId="0" applyAlignment="0"/>
    <xf numFmtId="0" fontId="218" fillId="53" borderId="57" applyNumberFormat="0" applyAlignment="0" applyProtection="0"/>
    <xf numFmtId="0" fontId="17" fillId="7" borderId="9" applyNumberFormat="0" applyAlignment="0" applyProtection="0"/>
    <xf numFmtId="348" fontId="219" fillId="0" borderId="0">
      <alignment horizontal="centerContinuous"/>
    </xf>
    <xf numFmtId="175" fontId="38" fillId="0" borderId="0" applyFont="0" applyFill="0" applyBorder="0"/>
    <xf numFmtId="357" fontId="38" fillId="0" borderId="0" applyFont="0" applyFill="0" applyBorder="0"/>
    <xf numFmtId="175" fontId="220" fillId="0" borderId="38" applyBorder="0"/>
    <xf numFmtId="357" fontId="221" fillId="0" borderId="0" applyFill="0" applyBorder="0"/>
    <xf numFmtId="10" fontId="38" fillId="0" borderId="0" applyFont="0" applyFill="0" applyBorder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5" fontId="212" fillId="0" borderId="0" applyFill="0" applyBorder="0" applyAlignment="0">
      <protection locked="0"/>
    </xf>
    <xf numFmtId="358" fontId="31" fillId="0" borderId="0" applyFill="0" applyBorder="0">
      <alignment horizontal="right"/>
      <protection locked="0"/>
    </xf>
    <xf numFmtId="359" fontId="31" fillId="0" borderId="0" applyFill="0" applyBorder="0">
      <alignment horizontal="right"/>
      <protection locked="0"/>
    </xf>
    <xf numFmtId="359" fontId="31" fillId="0" borderId="0" applyFill="0" applyBorder="0">
      <alignment horizontal="right"/>
      <protection locked="0"/>
    </xf>
    <xf numFmtId="360" fontId="221" fillId="0" borderId="0" applyFont="0" applyFill="0" applyBorder="0"/>
    <xf numFmtId="0" fontId="48" fillId="87" borderId="0" applyNumberFormat="0" applyBorder="0" applyAlignment="0" applyProtection="0"/>
    <xf numFmtId="0" fontId="28" fillId="0" borderId="58" applyNumberFormat="0" applyBorder="0" applyAlignment="0"/>
    <xf numFmtId="0" fontId="28" fillId="0" borderId="58" applyNumberFormat="0" applyBorder="0" applyAlignment="0"/>
    <xf numFmtId="3" fontId="36" fillId="0" borderId="0">
      <alignment horizontal="left"/>
    </xf>
    <xf numFmtId="0" fontId="222" fillId="0" borderId="0"/>
    <xf numFmtId="0" fontId="222" fillId="0" borderId="0"/>
    <xf numFmtId="0" fontId="222" fillId="0" borderId="0"/>
    <xf numFmtId="3" fontId="36" fillId="0" borderId="0">
      <alignment horizontal="left"/>
    </xf>
    <xf numFmtId="3" fontId="36" fillId="0" borderId="0">
      <alignment horizontal="left"/>
    </xf>
    <xf numFmtId="3" fontId="36" fillId="0" borderId="0">
      <alignment horizontal="left"/>
    </xf>
    <xf numFmtId="3" fontId="36" fillId="0" borderId="0">
      <alignment horizontal="left"/>
    </xf>
    <xf numFmtId="3" fontId="36" fillId="0" borderId="0">
      <alignment horizontal="left"/>
    </xf>
    <xf numFmtId="3" fontId="36" fillId="0" borderId="0">
      <alignment horizontal="left"/>
    </xf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361" fontId="95" fillId="0" borderId="0"/>
    <xf numFmtId="361" fontId="95" fillId="0" borderId="0"/>
    <xf numFmtId="361" fontId="95" fillId="0" borderId="0"/>
    <xf numFmtId="361" fontId="95" fillId="0" borderId="0"/>
    <xf numFmtId="0" fontId="95" fillId="0" borderId="0"/>
    <xf numFmtId="0" fontId="95" fillId="0" borderId="0"/>
    <xf numFmtId="361" fontId="95" fillId="0" borderId="0"/>
    <xf numFmtId="361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" fontId="217" fillId="0" borderId="0" applyFill="0" applyBorder="0" applyProtection="0">
      <alignment horizontal="right" vertical="center"/>
    </xf>
    <xf numFmtId="200" fontId="223" fillId="0" borderId="0">
      <alignment horizontal="right"/>
    </xf>
    <xf numFmtId="0" fontId="169" fillId="0" borderId="0" applyFill="0" applyBorder="0" applyProtection="0">
      <alignment horizontal="left"/>
    </xf>
    <xf numFmtId="1" fontId="100" fillId="0" borderId="0" applyNumberFormat="0" applyFill="0" applyBorder="0" applyAlignment="0" applyProtection="0"/>
    <xf numFmtId="1" fontId="100" fillId="0" borderId="0" applyNumberFormat="0" applyFill="0" applyBorder="0" applyAlignment="0" applyProtection="0"/>
    <xf numFmtId="218" fontId="224" fillId="0" borderId="0" applyFill="0" applyBorder="0">
      <alignment horizontal="right"/>
      <protection hidden="1"/>
    </xf>
    <xf numFmtId="0" fontId="225" fillId="73" borderId="27">
      <alignment horizontal="center" vertical="center" wrapText="1"/>
      <protection hidden="1"/>
    </xf>
    <xf numFmtId="0" fontId="226" fillId="0" borderId="0"/>
    <xf numFmtId="0" fontId="65" fillId="0" borderId="0">
      <alignment vertical="center"/>
    </xf>
    <xf numFmtId="283" fontId="227" fillId="0" borderId="38" applyBorder="0"/>
    <xf numFmtId="0" fontId="228" fillId="0" borderId="25" applyNumberFormat="0" applyFill="0" applyBorder="0" applyAlignment="0" applyProtection="0"/>
    <xf numFmtId="0" fontId="228" fillId="0" borderId="25" applyNumberFormat="0" applyFill="0" applyBorder="0" applyAlignment="0" applyProtection="0"/>
    <xf numFmtId="0" fontId="228" fillId="0" borderId="25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49" fontId="77" fillId="67" borderId="59">
      <alignment horizontal="left" vertical="center"/>
    </xf>
    <xf numFmtId="0" fontId="229" fillId="88" borderId="60">
      <alignment vertical="top"/>
      <protection locked="0"/>
    </xf>
    <xf numFmtId="49" fontId="230" fillId="67" borderId="0">
      <alignment horizontal="left" vertical="center"/>
    </xf>
    <xf numFmtId="0" fontId="231" fillId="0" borderId="0" applyNumberFormat="0" applyFill="0" applyBorder="0" applyProtection="0">
      <alignment vertical="center"/>
    </xf>
    <xf numFmtId="362" fontId="91" fillId="0" borderId="0" applyBorder="0" applyProtection="0">
      <alignment horizontal="right"/>
    </xf>
    <xf numFmtId="3" fontId="232" fillId="0" borderId="0"/>
    <xf numFmtId="3" fontId="233" fillId="0" borderId="0"/>
    <xf numFmtId="258" fontId="38" fillId="0" borderId="0" applyFont="0" applyFill="0" applyBorder="0"/>
    <xf numFmtId="363" fontId="38" fillId="0" borderId="41" applyFont="0" applyFill="0" applyBorder="0"/>
    <xf numFmtId="0" fontId="9" fillId="0" borderId="0" applyNumberFormat="0" applyFill="0" applyBorder="0" applyAlignment="0" applyProtection="0"/>
    <xf numFmtId="0" fontId="31" fillId="0" borderId="0" applyBorder="0"/>
    <xf numFmtId="0" fontId="31" fillId="0" borderId="0" applyBorder="0"/>
    <xf numFmtId="335" fontId="234" fillId="89" borderId="0" applyNumberFormat="0" applyBorder="0">
      <alignment horizontal="center"/>
      <protection locked="0"/>
    </xf>
    <xf numFmtId="335" fontId="47" fillId="83" borderId="0" applyNumberFormat="0" applyBorder="0">
      <alignment horizontal="center"/>
      <protection locked="0"/>
    </xf>
    <xf numFmtId="335" fontId="235" fillId="75" borderId="0" applyNumberFormat="0" applyBorder="0">
      <alignment horizontal="center"/>
      <protection locked="0"/>
    </xf>
    <xf numFmtId="335" fontId="235" fillId="83" borderId="0" applyNumberFormat="0" applyBorder="0">
      <alignment horizontal="center"/>
      <protection locked="0"/>
    </xf>
    <xf numFmtId="335" fontId="57" fillId="75" borderId="0" applyNumberFormat="0" applyBorder="0">
      <protection locked="0"/>
    </xf>
    <xf numFmtId="335" fontId="236" fillId="76" borderId="0" applyNumberFormat="0" applyBorder="0">
      <alignment horizontal="left"/>
      <protection locked="0"/>
    </xf>
    <xf numFmtId="335" fontId="237" fillId="75" borderId="0" applyNumberFormat="0" applyBorder="0">
      <protection locked="0"/>
    </xf>
    <xf numFmtId="1" fontId="62" fillId="90" borderId="0" applyNumberFormat="0" applyFont="0" applyBorder="0" applyProtection="0">
      <alignment horizontal="left"/>
    </xf>
    <xf numFmtId="0" fontId="2" fillId="0" borderId="13" applyNumberFormat="0" applyFill="0" applyAlignment="0" applyProtection="0"/>
    <xf numFmtId="335" fontId="236" fillId="91" borderId="0" applyNumberFormat="0" applyBorder="0">
      <protection locked="0"/>
    </xf>
    <xf numFmtId="335" fontId="236" fillId="83" borderId="0" applyNumberFormat="0" applyBorder="0">
      <protection locked="0"/>
    </xf>
    <xf numFmtId="335" fontId="238" fillId="76" borderId="0" applyNumberFormat="0" applyBorder="0">
      <protection locked="0"/>
    </xf>
    <xf numFmtId="335" fontId="236" fillId="81" borderId="0" applyNumberFormat="0" applyBorder="0">
      <alignment vertical="top"/>
      <protection locked="0"/>
    </xf>
    <xf numFmtId="335" fontId="239" fillId="92" borderId="0" applyNumberFormat="0" applyBorder="0">
      <protection locked="0"/>
    </xf>
    <xf numFmtId="172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364" fontId="29" fillId="0" borderId="0" applyBorder="0" applyProtection="0">
      <alignment horizontal="right"/>
    </xf>
    <xf numFmtId="0" fontId="28" fillId="80" borderId="58" applyNumberFormat="0" applyBorder="0" applyAlignment="0">
      <protection locked="0"/>
    </xf>
    <xf numFmtId="0" fontId="28" fillId="80" borderId="58" applyNumberFormat="0" applyBorder="0" applyAlignment="0">
      <protection locked="0"/>
    </xf>
    <xf numFmtId="0" fontId="240" fillId="53" borderId="53" applyNumberFormat="0" applyFill="0" applyAlignment="0">
      <protection locked="0" hidden="1"/>
    </xf>
    <xf numFmtId="177" fontId="163" fillId="0" borderId="0" applyNumberFormat="0"/>
    <xf numFmtId="261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3" fontId="28" fillId="0" borderId="0" applyFont="0" applyFill="0" applyBorder="0" applyAlignment="0" applyProtection="0"/>
    <xf numFmtId="365" fontId="28" fillId="0" borderId="0" applyFont="0" applyFill="0" applyBorder="0" applyAlignment="0" applyProtection="0"/>
    <xf numFmtId="366" fontId="22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6" fillId="0" borderId="0"/>
    <xf numFmtId="0" fontId="241" fillId="0" borderId="25" applyNumberFormat="0" applyFill="0" applyBorder="0" applyAlignment="0" applyProtection="0"/>
    <xf numFmtId="0" fontId="241" fillId="0" borderId="25" applyNumberFormat="0" applyFill="0" applyBorder="0" applyAlignment="0" applyProtection="0"/>
    <xf numFmtId="0" fontId="241" fillId="0" borderId="25" applyNumberFormat="0" applyFill="0" applyBorder="0" applyAlignment="0" applyProtection="0"/>
    <xf numFmtId="0" fontId="242" fillId="0" borderId="25" applyNumberFormat="0" applyFill="0" applyBorder="0" applyAlignment="0" applyProtection="0"/>
    <xf numFmtId="0" fontId="242" fillId="0" borderId="25" applyNumberFormat="0" applyFill="0" applyBorder="0" applyAlignment="0" applyProtection="0"/>
    <xf numFmtId="0" fontId="242" fillId="0" borderId="25" applyNumberFormat="0" applyFill="0" applyBorder="0" applyAlignment="0" applyProtection="0"/>
    <xf numFmtId="0" fontId="243" fillId="0" borderId="25" applyNumberFormat="0" applyFill="0" applyBorder="0" applyAlignment="0" applyProtection="0"/>
    <xf numFmtId="0" fontId="243" fillId="0" borderId="25" applyNumberFormat="0" applyFill="0" applyBorder="0" applyAlignment="0" applyProtection="0"/>
    <xf numFmtId="0" fontId="243" fillId="0" borderId="25" applyNumberFormat="0" applyFill="0" applyBorder="0" applyAlignment="0" applyProtection="0"/>
    <xf numFmtId="1" fontId="244" fillId="74" borderId="0"/>
    <xf numFmtId="0" fontId="36" fillId="0" borderId="0"/>
    <xf numFmtId="0" fontId="150" fillId="0" borderId="0"/>
    <xf numFmtId="0" fontId="270" fillId="0" borderId="63">
      <alignment horizontal="left"/>
    </xf>
    <xf numFmtId="0" fontId="270" fillId="94" borderId="63">
      <alignment horizontal="right"/>
    </xf>
    <xf numFmtId="3" fontId="270" fillId="95" borderId="33">
      <alignment horizontal="right"/>
    </xf>
    <xf numFmtId="3" fontId="270" fillId="0" borderId="33">
      <alignment horizontal="right"/>
    </xf>
    <xf numFmtId="49" fontId="270" fillId="0" borderId="33" applyProtection="0">
      <alignment vertical="center"/>
    </xf>
    <xf numFmtId="49" fontId="271" fillId="0" borderId="64" applyProtection="0">
      <alignment vertical="center"/>
    </xf>
    <xf numFmtId="3" fontId="271" fillId="0" borderId="64">
      <alignment horizontal="right"/>
    </xf>
    <xf numFmtId="3" fontId="271" fillId="95" borderId="64">
      <alignment horizontal="right"/>
    </xf>
  </cellStyleXfs>
  <cellXfs count="226">
    <xf numFmtId="0" fontId="0" fillId="0" borderId="0" xfId="0"/>
    <xf numFmtId="0" fontId="2" fillId="0" borderId="0" xfId="0" applyFont="1"/>
    <xf numFmtId="0" fontId="4" fillId="0" borderId="0" xfId="0" applyFont="1"/>
    <xf numFmtId="0" fontId="7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3" xfId="0" applyFont="1" applyBorder="1"/>
    <xf numFmtId="0" fontId="8" fillId="0" borderId="0" xfId="0" applyFont="1"/>
    <xf numFmtId="0" fontId="8" fillId="0" borderId="4" xfId="0" applyFont="1" applyBorder="1"/>
    <xf numFmtId="3" fontId="8" fillId="0" borderId="4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8" fillId="0" borderId="2" xfId="0" applyFont="1" applyBorder="1"/>
    <xf numFmtId="3" fontId="8" fillId="0" borderId="2" xfId="0" applyNumberFormat="1" applyFont="1" applyBorder="1" applyAlignment="1">
      <alignment horizontal="right"/>
    </xf>
    <xf numFmtId="0" fontId="8" fillId="0" borderId="14" xfId="0" applyFont="1" applyBorder="1"/>
    <xf numFmtId="3" fontId="7" fillId="0" borderId="0" xfId="0" applyNumberFormat="1" applyFont="1"/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right" vertical="center" wrapText="1"/>
    </xf>
    <xf numFmtId="3" fontId="0" fillId="0" borderId="0" xfId="0" applyNumberFormat="1"/>
    <xf numFmtId="0" fontId="245" fillId="0" borderId="14" xfId="0" applyFont="1" applyBorder="1"/>
    <xf numFmtId="0" fontId="245" fillId="0" borderId="0" xfId="0" applyFont="1"/>
    <xf numFmtId="0" fontId="245" fillId="0" borderId="4" xfId="0" applyFont="1" applyBorder="1"/>
    <xf numFmtId="3" fontId="246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175" fontId="246" fillId="0" borderId="0" xfId="1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46" fillId="2" borderId="0" xfId="0" applyFont="1" applyFill="1" applyAlignment="1">
      <alignment vertical="center" wrapText="1"/>
    </xf>
    <xf numFmtId="49" fontId="246" fillId="0" borderId="0" xfId="2" applyFont="1">
      <alignment vertical="center" wrapText="1"/>
    </xf>
    <xf numFmtId="3" fontId="2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175" fontId="247" fillId="0" borderId="0" xfId="1" applyNumberFormat="1" applyFont="1" applyAlignment="1">
      <alignment horizontal="right" vertical="center" wrapText="1"/>
    </xf>
    <xf numFmtId="3" fontId="25" fillId="0" borderId="0" xfId="0" applyNumberFormat="1" applyFont="1"/>
    <xf numFmtId="3" fontId="248" fillId="0" borderId="4" xfId="0" applyNumberFormat="1" applyFont="1" applyBorder="1"/>
    <xf numFmtId="0" fontId="25" fillId="0" borderId="0" xfId="0" applyFont="1"/>
    <xf numFmtId="0" fontId="7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175" fontId="250" fillId="0" borderId="0" xfId="1" applyNumberFormat="1" applyFont="1" applyAlignment="1">
      <alignment horizontal="right" vertical="center" wrapText="1"/>
    </xf>
    <xf numFmtId="3" fontId="24" fillId="0" borderId="0" xfId="0" applyNumberFormat="1" applyFont="1" applyAlignment="1">
      <alignment horizontal="right"/>
    </xf>
    <xf numFmtId="0" fontId="24" fillId="0" borderId="0" xfId="0" applyFont="1"/>
    <xf numFmtId="3" fontId="248" fillId="0" borderId="14" xfId="0" applyNumberFormat="1" applyFont="1" applyBorder="1" applyAlignment="1">
      <alignment horizontal="right"/>
    </xf>
    <xf numFmtId="3" fontId="248" fillId="0" borderId="14" xfId="0" applyNumberFormat="1" applyFont="1" applyBorder="1"/>
    <xf numFmtId="0" fontId="5" fillId="0" borderId="0" xfId="0" applyFont="1"/>
    <xf numFmtId="3" fontId="248" fillId="0" borderId="0" xfId="0" applyNumberFormat="1" applyFont="1" applyAlignment="1">
      <alignment horizontal="right"/>
    </xf>
    <xf numFmtId="3" fontId="248" fillId="0" borderId="2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 vertical="center" wrapText="1"/>
    </xf>
    <xf numFmtId="3" fontId="247" fillId="0" borderId="0" xfId="0" applyNumberFormat="1" applyFont="1"/>
    <xf numFmtId="0" fontId="245" fillId="2" borderId="0" xfId="0" applyFont="1" applyFill="1" applyAlignment="1">
      <alignment vertical="center" wrapText="1"/>
    </xf>
    <xf numFmtId="0" fontId="245" fillId="0" borderId="0" xfId="0" applyFont="1" applyAlignment="1">
      <alignment horizontal="left" vertical="center" wrapText="1"/>
    </xf>
    <xf numFmtId="0" fontId="21" fillId="0" borderId="0" xfId="0" applyFont="1"/>
    <xf numFmtId="0" fontId="252" fillId="0" borderId="0" xfId="0" applyFont="1"/>
    <xf numFmtId="0" fontId="253" fillId="0" borderId="0" xfId="0" applyFont="1" applyAlignment="1">
      <alignment horizontal="left"/>
    </xf>
    <xf numFmtId="0" fontId="254" fillId="0" borderId="0" xfId="0" applyFont="1"/>
    <xf numFmtId="2" fontId="254" fillId="0" borderId="0" xfId="0" applyNumberFormat="1" applyFont="1"/>
    <xf numFmtId="0" fontId="32" fillId="0" borderId="0" xfId="0" applyFont="1" applyAlignment="1">
      <alignment horizontal="left"/>
    </xf>
    <xf numFmtId="0" fontId="254" fillId="0" borderId="0" xfId="4484" applyFont="1" applyAlignment="1">
      <alignment horizontal="left"/>
    </xf>
    <xf numFmtId="0" fontId="255" fillId="0" borderId="0" xfId="4484" applyFont="1" applyAlignment="1">
      <alignment horizontal="left"/>
    </xf>
    <xf numFmtId="3" fontId="255" fillId="0" borderId="0" xfId="4484" applyNumberFormat="1" applyFont="1" applyAlignment="1">
      <alignment horizontal="right"/>
    </xf>
    <xf numFmtId="0" fontId="255" fillId="0" borderId="0" xfId="4484" applyFont="1" applyAlignment="1">
      <alignment horizontal="right"/>
    </xf>
    <xf numFmtId="0" fontId="0" fillId="0" borderId="0" xfId="0" applyAlignment="1">
      <alignment horizontal="left"/>
    </xf>
    <xf numFmtId="0" fontId="256" fillId="0" borderId="0" xfId="0" applyFont="1" applyAlignment="1">
      <alignment horizontal="left" vertical="center" wrapText="1"/>
    </xf>
    <xf numFmtId="0" fontId="6" fillId="0" borderId="0" xfId="0" applyFont="1"/>
    <xf numFmtId="3" fontId="248" fillId="0" borderId="0" xfId="0" applyNumberFormat="1" applyFont="1"/>
    <xf numFmtId="0" fontId="4" fillId="0" borderId="27" xfId="0" applyFont="1" applyBorder="1"/>
    <xf numFmtId="3" fontId="4" fillId="0" borderId="27" xfId="0" applyNumberFormat="1" applyFont="1" applyBorder="1"/>
    <xf numFmtId="0" fontId="8" fillId="0" borderId="27" xfId="0" applyFont="1" applyBorder="1"/>
    <xf numFmtId="3" fontId="8" fillId="0" borderId="27" xfId="0" applyNumberFormat="1" applyFont="1" applyBorder="1"/>
    <xf numFmtId="3" fontId="4" fillId="0" borderId="27" xfId="0" applyNumberFormat="1" applyFont="1" applyBorder="1" applyAlignment="1">
      <alignment horizontal="right"/>
    </xf>
    <xf numFmtId="0" fontId="245" fillId="0" borderId="27" xfId="0" applyFont="1" applyBorder="1"/>
    <xf numFmtId="3" fontId="25" fillId="0" borderId="27" xfId="0" applyNumberFormat="1" applyFont="1" applyBorder="1" applyAlignment="1">
      <alignment horizontal="right"/>
    </xf>
    <xf numFmtId="0" fontId="252" fillId="0" borderId="0" xfId="0" applyFont="1" applyAlignment="1">
      <alignment vertical="top"/>
    </xf>
    <xf numFmtId="0" fontId="257" fillId="0" borderId="61" xfId="0" applyFont="1" applyBorder="1" applyAlignment="1">
      <alignment horizontal="right" vertical="center" wrapText="1"/>
    </xf>
    <xf numFmtId="0" fontId="258" fillId="2" borderId="0" xfId="0" applyFont="1" applyFill="1" applyAlignment="1">
      <alignment horizontal="left" vertical="center" wrapText="1"/>
    </xf>
    <xf numFmtId="3" fontId="0" fillId="0" borderId="27" xfId="0" applyNumberFormat="1" applyBorder="1"/>
    <xf numFmtId="3" fontId="2" fillId="0" borderId="27" xfId="0" applyNumberFormat="1" applyFont="1" applyBorder="1"/>
    <xf numFmtId="3" fontId="3" fillId="0" borderId="27" xfId="0" applyNumberFormat="1" applyFont="1" applyBorder="1"/>
    <xf numFmtId="0" fontId="259" fillId="0" borderId="0" xfId="0" applyFont="1" applyAlignment="1">
      <alignment horizontal="left" vertical="center" wrapText="1"/>
    </xf>
    <xf numFmtId="0" fontId="260" fillId="0" borderId="0" xfId="0" applyFont="1" applyAlignment="1">
      <alignment horizontal="left" vertical="center" wrapText="1"/>
    </xf>
    <xf numFmtId="0" fontId="257" fillId="0" borderId="61" xfId="0" applyFont="1" applyBorder="1" applyAlignment="1">
      <alignment vertical="center" wrapText="1"/>
    </xf>
    <xf numFmtId="266" fontId="248" fillId="0" borderId="0" xfId="0" applyNumberFormat="1" applyFont="1"/>
    <xf numFmtId="266" fontId="25" fillId="0" borderId="0" xfId="0" applyNumberFormat="1" applyFont="1"/>
    <xf numFmtId="3" fontId="261" fillId="0" borderId="0" xfId="0" applyNumberFormat="1" applyFont="1" applyAlignment="1">
      <alignment horizontal="right"/>
    </xf>
    <xf numFmtId="3" fontId="261" fillId="0" borderId="0" xfId="0" applyNumberFormat="1" applyFont="1" applyAlignment="1">
      <alignment horizontal="left"/>
    </xf>
    <xf numFmtId="266" fontId="0" fillId="0" borderId="0" xfId="0" applyNumberFormat="1"/>
    <xf numFmtId="192" fontId="0" fillId="0" borderId="0" xfId="0" applyNumberFormat="1"/>
    <xf numFmtId="0" fontId="4" fillId="0" borderId="62" xfId="0" applyFont="1" applyBorder="1"/>
    <xf numFmtId="3" fontId="4" fillId="0" borderId="62" xfId="0" applyNumberFormat="1" applyFont="1" applyBorder="1" applyAlignment="1">
      <alignment horizontal="right"/>
    </xf>
    <xf numFmtId="0" fontId="0" fillId="0" borderId="62" xfId="0" applyBorder="1"/>
    <xf numFmtId="0" fontId="8" fillId="0" borderId="62" xfId="0" applyFont="1" applyBorder="1"/>
    <xf numFmtId="3" fontId="8" fillId="0" borderId="62" xfId="0" applyNumberFormat="1" applyFont="1" applyBorder="1" applyAlignment="1">
      <alignment horizontal="right"/>
    </xf>
    <xf numFmtId="0" fontId="245" fillId="0" borderId="62" xfId="0" applyFont="1" applyBorder="1"/>
    <xf numFmtId="266" fontId="4" fillId="0" borderId="0" xfId="0" applyNumberFormat="1" applyFont="1" applyAlignment="1">
      <alignment horizontal="right"/>
    </xf>
    <xf numFmtId="28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262" fillId="0" borderId="0" xfId="0" applyNumberFormat="1" applyFont="1"/>
    <xf numFmtId="3" fontId="255" fillId="2" borderId="0" xfId="4484" applyNumberFormat="1" applyFont="1" applyFill="1" applyAlignment="1">
      <alignment horizontal="right"/>
    </xf>
    <xf numFmtId="3" fontId="25" fillId="2" borderId="0" xfId="0" applyNumberFormat="1" applyFont="1" applyFill="1" applyAlignment="1">
      <alignment horizontal="right" vertical="center" wrapText="1"/>
    </xf>
    <xf numFmtId="0" fontId="4" fillId="0" borderId="22" xfId="0" applyFont="1" applyBorder="1"/>
    <xf numFmtId="0" fontId="8" fillId="0" borderId="30" xfId="0" applyFont="1" applyBorder="1"/>
    <xf numFmtId="0" fontId="0" fillId="0" borderId="0" xfId="0" applyAlignment="1">
      <alignment horizontal="right"/>
    </xf>
    <xf numFmtId="3" fontId="25" fillId="0" borderId="22" xfId="0" applyNumberFormat="1" applyFont="1" applyBorder="1" applyAlignment="1">
      <alignment horizontal="right"/>
    </xf>
    <xf numFmtId="3" fontId="248" fillId="0" borderId="30" xfId="0" applyNumberFormat="1" applyFont="1" applyBorder="1" applyAlignment="1">
      <alignment horizontal="right"/>
    </xf>
    <xf numFmtId="3" fontId="24" fillId="0" borderId="0" xfId="0" applyNumberFormat="1" applyFont="1" applyAlignment="1">
      <alignment horizontal="right" vertical="center" wrapText="1"/>
    </xf>
    <xf numFmtId="3" fontId="251" fillId="0" borderId="14" xfId="0" applyNumberFormat="1" applyFont="1" applyBorder="1" applyAlignment="1">
      <alignment horizontal="right"/>
    </xf>
    <xf numFmtId="3" fontId="251" fillId="0" borderId="2" xfId="0" applyNumberFormat="1" applyFont="1" applyBorder="1" applyAlignment="1">
      <alignment horizontal="right"/>
    </xf>
    <xf numFmtId="3" fontId="263" fillId="0" borderId="0" xfId="0" applyNumberFormat="1" applyFont="1"/>
    <xf numFmtId="0" fontId="263" fillId="0" borderId="0" xfId="0" applyFont="1"/>
    <xf numFmtId="3" fontId="264" fillId="0" borderId="0" xfId="0" applyNumberFormat="1" applyFont="1"/>
    <xf numFmtId="0" fontId="265" fillId="0" borderId="61" xfId="0" applyFont="1" applyBorder="1" applyAlignment="1">
      <alignment horizontal="right" vertical="center" wrapText="1"/>
    </xf>
    <xf numFmtId="14" fontId="265" fillId="0" borderId="0" xfId="0" applyNumberFormat="1" applyFont="1" applyAlignment="1">
      <alignment horizontal="right" vertical="center" wrapText="1"/>
    </xf>
    <xf numFmtId="0" fontId="265" fillId="0" borderId="0" xfId="0" applyFont="1" applyAlignment="1">
      <alignment horizontal="right" vertical="center" wrapText="1"/>
    </xf>
    <xf numFmtId="0" fontId="265" fillId="93" borderId="61" xfId="0" applyFont="1" applyFill="1" applyBorder="1" applyAlignment="1">
      <alignment horizontal="right" vertical="center" wrapText="1"/>
    </xf>
    <xf numFmtId="3" fontId="263" fillId="93" borderId="0" xfId="0" applyNumberFormat="1" applyFont="1" applyFill="1"/>
    <xf numFmtId="3" fontId="264" fillId="93" borderId="0" xfId="0" applyNumberFormat="1" applyFont="1" applyFill="1"/>
    <xf numFmtId="0" fontId="0" fillId="93" borderId="0" xfId="0" applyFill="1"/>
    <xf numFmtId="283" fontId="264" fillId="93" borderId="0" xfId="0" applyNumberFormat="1" applyFont="1" applyFill="1"/>
    <xf numFmtId="266" fontId="24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75" fontId="4" fillId="0" borderId="0" xfId="1" applyNumberFormat="1" applyFont="1"/>
    <xf numFmtId="0" fontId="272" fillId="0" borderId="0" xfId="0" applyFont="1"/>
    <xf numFmtId="0" fontId="272" fillId="0" borderId="0" xfId="0" applyFont="1" applyAlignment="1">
      <alignment horizontal="right"/>
    </xf>
    <xf numFmtId="280" fontId="272" fillId="0" borderId="0" xfId="0" applyNumberFormat="1" applyFont="1"/>
    <xf numFmtId="3" fontId="272" fillId="0" borderId="0" xfId="0" applyNumberFormat="1" applyFont="1"/>
    <xf numFmtId="175" fontId="272" fillId="0" borderId="0" xfId="1" applyNumberFormat="1" applyFont="1"/>
    <xf numFmtId="4" fontId="272" fillId="0" borderId="0" xfId="0" applyNumberFormat="1" applyFont="1"/>
    <xf numFmtId="0" fontId="273" fillId="0" borderId="0" xfId="0" applyFont="1"/>
    <xf numFmtId="175" fontId="273" fillId="0" borderId="0" xfId="1" applyNumberFormat="1" applyFont="1"/>
    <xf numFmtId="0" fontId="274" fillId="0" borderId="0" xfId="0" applyFont="1"/>
    <xf numFmtId="3" fontId="274" fillId="0" borderId="0" xfId="0" applyNumberFormat="1" applyFont="1"/>
    <xf numFmtId="0" fontId="272" fillId="0" borderId="0" xfId="0" applyFont="1" applyBorder="1"/>
    <xf numFmtId="0" fontId="275" fillId="0" borderId="0" xfId="0" applyFont="1" applyBorder="1"/>
    <xf numFmtId="0" fontId="275" fillId="0" borderId="0" xfId="0" applyFont="1"/>
    <xf numFmtId="0" fontId="0" fillId="0" borderId="0" xfId="0" applyFont="1"/>
    <xf numFmtId="0" fontId="276" fillId="0" borderId="0" xfId="0" applyFont="1" applyAlignment="1">
      <alignment vertical="center" wrapText="1"/>
    </xf>
    <xf numFmtId="0" fontId="276" fillId="0" borderId="61" xfId="0" applyFont="1" applyBorder="1" applyAlignment="1">
      <alignment vertical="center" wrapText="1"/>
    </xf>
    <xf numFmtId="0" fontId="276" fillId="0" borderId="61" xfId="0" applyFont="1" applyBorder="1" applyAlignment="1">
      <alignment horizontal="right" vertical="center" wrapText="1"/>
    </xf>
    <xf numFmtId="0" fontId="277" fillId="2" borderId="0" xfId="0" applyFont="1" applyFill="1" applyAlignment="1">
      <alignment horizontal="left" vertical="center" wrapText="1"/>
    </xf>
    <xf numFmtId="3" fontId="277" fillId="2" borderId="0" xfId="0" applyNumberFormat="1" applyFont="1" applyFill="1" applyAlignment="1">
      <alignment horizontal="right" vertical="center" wrapText="1"/>
    </xf>
    <xf numFmtId="175" fontId="277" fillId="2" borderId="0" xfId="1" applyNumberFormat="1" applyFont="1" applyFill="1" applyAlignment="1">
      <alignment horizontal="right" vertical="center" wrapText="1"/>
    </xf>
    <xf numFmtId="0" fontId="277" fillId="2" borderId="0" xfId="0" applyFont="1" applyFill="1" applyAlignment="1">
      <alignment horizontal="right" vertical="center" wrapText="1"/>
    </xf>
    <xf numFmtId="0" fontId="278" fillId="2" borderId="0" xfId="0" applyFont="1" applyFill="1" applyAlignment="1">
      <alignment horizontal="left" vertical="center" wrapText="1"/>
    </xf>
    <xf numFmtId="3" fontId="278" fillId="2" borderId="0" xfId="0" quotePrefix="1" applyNumberFormat="1" applyFont="1" applyFill="1" applyAlignment="1">
      <alignment horizontal="right" vertical="center" wrapText="1"/>
    </xf>
    <xf numFmtId="0" fontId="277" fillId="2" borderId="0" xfId="0" quotePrefix="1" applyFont="1" applyFill="1" applyAlignment="1">
      <alignment horizontal="left" vertical="center" wrapText="1"/>
    </xf>
    <xf numFmtId="3" fontId="277" fillId="2" borderId="0" xfId="0" quotePrefix="1" applyNumberFormat="1" applyFont="1" applyFill="1" applyAlignment="1">
      <alignment horizontal="right" vertical="center" wrapText="1"/>
    </xf>
    <xf numFmtId="3" fontId="278" fillId="2" borderId="0" xfId="0" applyNumberFormat="1" applyFont="1" applyFill="1" applyAlignment="1">
      <alignment horizontal="right" vertical="center" wrapText="1"/>
    </xf>
    <xf numFmtId="2" fontId="277" fillId="2" borderId="0" xfId="0" applyNumberFormat="1" applyFont="1" applyFill="1" applyAlignment="1">
      <alignment horizontal="right" vertical="center" wrapText="1"/>
    </xf>
    <xf numFmtId="175" fontId="277" fillId="0" borderId="0" xfId="1" applyNumberFormat="1" applyFont="1" applyAlignment="1">
      <alignment horizontal="right" vertical="center" wrapText="1"/>
    </xf>
    <xf numFmtId="0" fontId="277" fillId="0" borderId="0" xfId="0" applyFont="1" applyAlignment="1">
      <alignment horizontal="left" vertical="center" wrapText="1"/>
    </xf>
    <xf numFmtId="3" fontId="277" fillId="0" borderId="0" xfId="0" applyNumberFormat="1" applyFont="1" applyAlignment="1">
      <alignment vertical="center" wrapText="1"/>
    </xf>
    <xf numFmtId="0" fontId="278" fillId="0" borderId="0" xfId="0" applyFont="1" applyAlignment="1">
      <alignment horizontal="left" vertical="center" wrapText="1"/>
    </xf>
    <xf numFmtId="3" fontId="278" fillId="0" borderId="0" xfId="0" applyNumberFormat="1" applyFont="1" applyAlignment="1">
      <alignment vertical="center" wrapText="1"/>
    </xf>
    <xf numFmtId="0" fontId="279" fillId="0" borderId="0" xfId="0" applyFont="1" applyAlignment="1">
      <alignment horizontal="left" vertical="center" wrapText="1"/>
    </xf>
    <xf numFmtId="0" fontId="280" fillId="0" borderId="0" xfId="0" applyFont="1" applyAlignment="1">
      <alignment horizontal="left" vertical="center" wrapText="1"/>
    </xf>
    <xf numFmtId="175" fontId="278" fillId="0" borderId="0" xfId="1" applyNumberFormat="1" applyFont="1" applyAlignment="1">
      <alignment vertical="center" wrapText="1"/>
    </xf>
    <xf numFmtId="4" fontId="277" fillId="0" borderId="0" xfId="0" applyNumberFormat="1" applyFont="1" applyAlignment="1">
      <alignment vertical="center" wrapText="1"/>
    </xf>
    <xf numFmtId="49" fontId="276" fillId="0" borderId="61" xfId="0" quotePrefix="1" applyNumberFormat="1" applyFont="1" applyBorder="1" applyAlignment="1">
      <alignment horizontal="right" vertical="top" wrapText="1"/>
    </xf>
    <xf numFmtId="49" fontId="276" fillId="0" borderId="61" xfId="0" quotePrefix="1" applyNumberFormat="1" applyFont="1" applyBorder="1" applyAlignment="1">
      <alignment horizontal="right" vertical="center" wrapText="1"/>
    </xf>
    <xf numFmtId="3" fontId="277" fillId="0" borderId="0" xfId="0" applyNumberFormat="1" applyFont="1" applyAlignment="1">
      <alignment horizontal="right" vertical="center" wrapText="1"/>
    </xf>
    <xf numFmtId="3" fontId="278" fillId="0" borderId="0" xfId="0" applyNumberFormat="1" applyFont="1" applyAlignment="1">
      <alignment horizontal="right" vertical="center" wrapText="1"/>
    </xf>
    <xf numFmtId="3" fontId="279" fillId="0" borderId="0" xfId="0" applyNumberFormat="1" applyFont="1" applyAlignment="1">
      <alignment horizontal="right" vertical="center" wrapText="1"/>
    </xf>
    <xf numFmtId="3" fontId="280" fillId="0" borderId="0" xfId="0" applyNumberFormat="1" applyFont="1" applyAlignment="1">
      <alignment horizontal="right" vertical="center" wrapText="1"/>
    </xf>
    <xf numFmtId="3" fontId="279" fillId="2" borderId="0" xfId="0" applyNumberFormat="1" applyFont="1" applyFill="1" applyAlignment="1">
      <alignment horizontal="right" vertical="center" wrapText="1"/>
    </xf>
    <xf numFmtId="0" fontId="278" fillId="2" borderId="65" xfId="0" applyFont="1" applyFill="1" applyBorder="1" applyAlignment="1">
      <alignment horizontal="left" vertical="center" wrapText="1"/>
    </xf>
    <xf numFmtId="3" fontId="278" fillId="2" borderId="65" xfId="0" applyNumberFormat="1" applyFont="1" applyFill="1" applyBorder="1" applyAlignment="1">
      <alignment horizontal="right" vertical="center" wrapText="1"/>
    </xf>
    <xf numFmtId="0" fontId="281" fillId="0" borderId="0" xfId="0" applyFont="1" applyAlignment="1">
      <alignment horizontal="left" vertical="center" wrapText="1"/>
    </xf>
    <xf numFmtId="3" fontId="282" fillId="0" borderId="0" xfId="0" applyNumberFormat="1" applyFont="1" applyAlignment="1">
      <alignment horizontal="right" vertical="center" wrapText="1"/>
    </xf>
    <xf numFmtId="175" fontId="278" fillId="0" borderId="0" xfId="1" applyNumberFormat="1" applyFont="1" applyAlignment="1">
      <alignment horizontal="right" vertical="center" wrapText="1"/>
    </xf>
    <xf numFmtId="3" fontId="277" fillId="2" borderId="0" xfId="1" applyNumberFormat="1" applyFont="1" applyFill="1" applyAlignment="1">
      <alignment horizontal="right" vertical="center" wrapText="1"/>
    </xf>
    <xf numFmtId="280" fontId="277" fillId="2" borderId="0" xfId="0" applyNumberFormat="1" applyFont="1" applyFill="1" applyAlignment="1">
      <alignment horizontal="right" vertical="center" wrapText="1"/>
    </xf>
    <xf numFmtId="0" fontId="276" fillId="0" borderId="0" xfId="0" applyFont="1" applyBorder="1" applyAlignment="1">
      <alignment vertical="center" wrapText="1"/>
    </xf>
    <xf numFmtId="49" fontId="276" fillId="0" borderId="0" xfId="0" quotePrefix="1" applyNumberFormat="1" applyFont="1" applyBorder="1" applyAlignment="1">
      <alignment horizontal="right" vertical="top" wrapText="1"/>
    </xf>
    <xf numFmtId="0" fontId="279" fillId="0" borderId="0" xfId="0" applyFont="1" applyBorder="1" applyAlignment="1">
      <alignment horizontal="left" vertical="center" wrapText="1"/>
    </xf>
    <xf numFmtId="3" fontId="279" fillId="0" borderId="0" xfId="0" applyNumberFormat="1" applyFont="1" applyBorder="1" applyAlignment="1">
      <alignment horizontal="right" vertical="center" wrapText="1"/>
    </xf>
    <xf numFmtId="175" fontId="279" fillId="0" borderId="0" xfId="1" applyNumberFormat="1" applyFont="1" applyBorder="1" applyAlignment="1">
      <alignment horizontal="right" vertical="center" wrapText="1"/>
    </xf>
    <xf numFmtId="0" fontId="280" fillId="0" borderId="0" xfId="0" applyFont="1" applyBorder="1" applyAlignment="1">
      <alignment horizontal="left" vertical="center" wrapText="1"/>
    </xf>
    <xf numFmtId="3" fontId="280" fillId="0" borderId="0" xfId="0" applyNumberFormat="1" applyFont="1" applyBorder="1" applyAlignment="1">
      <alignment horizontal="right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280" fontId="0" fillId="0" borderId="0" xfId="0" applyNumberFormat="1" applyFont="1" applyBorder="1"/>
    <xf numFmtId="3" fontId="272" fillId="2" borderId="0" xfId="0" applyNumberFormat="1" applyFont="1" applyFill="1" applyAlignment="1">
      <alignment horizontal="right"/>
    </xf>
    <xf numFmtId="3" fontId="278" fillId="2" borderId="65" xfId="0" applyNumberFormat="1" applyFont="1" applyFill="1" applyBorder="1" applyAlignment="1">
      <alignment horizontal="right" vertical="center"/>
    </xf>
    <xf numFmtId="3" fontId="277" fillId="2" borderId="0" xfId="0" applyNumberFormat="1" applyFont="1" applyFill="1" applyAlignment="1">
      <alignment horizontal="right" vertical="center"/>
    </xf>
    <xf numFmtId="0" fontId="278" fillId="2" borderId="22" xfId="0" applyFont="1" applyFill="1" applyBorder="1" applyAlignment="1">
      <alignment horizontal="left" wrapText="1"/>
    </xf>
    <xf numFmtId="3" fontId="273" fillId="2" borderId="22" xfId="0" applyNumberFormat="1" applyFont="1" applyFill="1" applyBorder="1" applyAlignment="1">
      <alignment horizontal="right"/>
    </xf>
    <xf numFmtId="3" fontId="273" fillId="2" borderId="65" xfId="0" applyNumberFormat="1" applyFont="1" applyFill="1" applyBorder="1" applyAlignment="1">
      <alignment horizontal="right"/>
    </xf>
    <xf numFmtId="0" fontId="277" fillId="2" borderId="0" xfId="0" applyFont="1" applyFill="1" applyAlignment="1">
      <alignment horizontal="left" vertical="center"/>
    </xf>
    <xf numFmtId="3" fontId="278" fillId="2" borderId="0" xfId="0" applyNumberFormat="1" applyFont="1" applyFill="1" applyAlignment="1">
      <alignment horizontal="right" vertical="center"/>
    </xf>
    <xf numFmtId="0" fontId="278" fillId="2" borderId="65" xfId="0" applyFont="1" applyFill="1" applyBorder="1" applyAlignment="1">
      <alignment horizontal="left" vertical="center"/>
    </xf>
    <xf numFmtId="175" fontId="273" fillId="2" borderId="65" xfId="1" applyNumberFormat="1" applyFont="1" applyFill="1" applyBorder="1" applyAlignment="1">
      <alignment horizontal="right"/>
    </xf>
    <xf numFmtId="1" fontId="275" fillId="2" borderId="0" xfId="0" applyNumberFormat="1" applyFont="1" applyFill="1" applyAlignment="1">
      <alignment horizontal="right" vertical="center"/>
    </xf>
    <xf numFmtId="0" fontId="278" fillId="2" borderId="0" xfId="0" applyFont="1" applyFill="1" applyAlignment="1">
      <alignment horizontal="right" vertical="center" wrapText="1"/>
    </xf>
    <xf numFmtId="1" fontId="278" fillId="2" borderId="0" xfId="0" applyNumberFormat="1" applyFont="1" applyFill="1" applyAlignment="1">
      <alignment horizontal="right" vertical="center" wrapText="1"/>
    </xf>
    <xf numFmtId="0" fontId="277" fillId="0" borderId="0" xfId="0" applyFont="1" applyAlignment="1">
      <alignment vertical="center" wrapText="1"/>
    </xf>
    <xf numFmtId="0" fontId="279" fillId="2" borderId="0" xfId="0" applyFont="1" applyFill="1" applyAlignment="1">
      <alignment horizontal="left" vertical="center" wrapText="1"/>
    </xf>
    <xf numFmtId="3" fontId="273" fillId="0" borderId="0" xfId="0" applyNumberFormat="1" applyFont="1"/>
    <xf numFmtId="280" fontId="273" fillId="0" borderId="0" xfId="0" applyNumberFormat="1" applyFont="1"/>
    <xf numFmtId="0" fontId="276" fillId="0" borderId="0" xfId="0" applyFont="1" applyBorder="1" applyAlignment="1">
      <alignment horizontal="right" vertical="center" wrapText="1"/>
    </xf>
    <xf numFmtId="0" fontId="277" fillId="0" borderId="0" xfId="0" applyFont="1" applyFill="1" applyAlignment="1">
      <alignment horizontal="left" vertical="center" wrapText="1"/>
    </xf>
    <xf numFmtId="4" fontId="277" fillId="2" borderId="0" xfId="0" applyNumberFormat="1" applyFont="1" applyFill="1" applyAlignment="1">
      <alignment horizontal="right" vertical="center" wrapText="1"/>
    </xf>
    <xf numFmtId="283" fontId="277" fillId="2" borderId="0" xfId="1" applyNumberFormat="1" applyFont="1" applyFill="1" applyAlignment="1">
      <alignment horizontal="right" vertical="center" wrapText="1"/>
    </xf>
    <xf numFmtId="4" fontId="277" fillId="2" borderId="0" xfId="1" applyNumberFormat="1" applyFont="1" applyFill="1" applyAlignment="1">
      <alignment horizontal="right" vertical="center" wrapText="1"/>
    </xf>
    <xf numFmtId="0" fontId="277" fillId="2" borderId="0" xfId="0" applyFont="1" applyFill="1" applyAlignment="1">
      <alignment horizontal="left" vertical="center" wrapText="1"/>
    </xf>
    <xf numFmtId="283" fontId="277" fillId="0" borderId="0" xfId="1" applyNumberFormat="1" applyFont="1" applyFill="1" applyAlignment="1">
      <alignment horizontal="right" vertical="center" wrapText="1"/>
    </xf>
    <xf numFmtId="280" fontId="277" fillId="0" borderId="0" xfId="1" applyNumberFormat="1" applyFont="1" applyFill="1" applyAlignment="1">
      <alignment horizontal="right" vertical="center" wrapText="1"/>
    </xf>
    <xf numFmtId="280" fontId="277" fillId="0" borderId="0" xfId="0" applyNumberFormat="1" applyFont="1" applyFill="1" applyAlignment="1">
      <alignment horizontal="right" vertical="center" wrapText="1"/>
    </xf>
    <xf numFmtId="0" fontId="272" fillId="0" borderId="0" xfId="0" applyFont="1" applyAlignment="1"/>
    <xf numFmtId="49" fontId="276" fillId="0" borderId="61" xfId="0" quotePrefix="1" applyNumberFormat="1" applyFont="1" applyBorder="1" applyAlignment="1">
      <alignment vertical="top" wrapText="1"/>
    </xf>
    <xf numFmtId="0" fontId="278" fillId="0" borderId="0" xfId="0" applyFont="1" applyAlignment="1">
      <alignment vertical="center" wrapText="1"/>
    </xf>
    <xf numFmtId="3" fontId="277" fillId="0" borderId="0" xfId="0" applyNumberFormat="1" applyFont="1" applyFill="1" applyAlignment="1">
      <alignment vertical="center" wrapText="1"/>
    </xf>
    <xf numFmtId="3" fontId="279" fillId="0" borderId="0" xfId="0" applyNumberFormat="1" applyFont="1" applyAlignment="1">
      <alignment vertical="center" wrapText="1"/>
    </xf>
    <xf numFmtId="0" fontId="276" fillId="0" borderId="61" xfId="0" applyFont="1" applyBorder="1" applyAlignment="1">
      <alignment vertical="top" wrapText="1"/>
    </xf>
    <xf numFmtId="0" fontId="284" fillId="2" borderId="0" xfId="0" applyFont="1" applyFill="1" applyAlignment="1">
      <alignment horizontal="left" vertical="top" wrapText="1"/>
    </xf>
    <xf numFmtId="0" fontId="284" fillId="2" borderId="0" xfId="0" applyFont="1" applyFill="1" applyAlignment="1">
      <alignment horizontal="left" vertical="top" wrapText="1"/>
    </xf>
    <xf numFmtId="3" fontId="279" fillId="2" borderId="0" xfId="1" applyNumberFormat="1" applyFont="1" applyFill="1" applyAlignment="1">
      <alignment horizontal="right" vertical="center" wrapText="1"/>
    </xf>
    <xf numFmtId="3" fontId="275" fillId="0" borderId="0" xfId="0" applyNumberFormat="1" applyFont="1"/>
    <xf numFmtId="2" fontId="273" fillId="0" borderId="0" xfId="0" applyNumberFormat="1" applyFont="1"/>
    <xf numFmtId="3" fontId="277" fillId="2" borderId="0" xfId="0" applyNumberFormat="1" applyFont="1" applyFill="1" applyAlignment="1">
      <alignment vertical="center" wrapText="1"/>
    </xf>
    <xf numFmtId="2" fontId="272" fillId="0" borderId="0" xfId="0" applyNumberFormat="1" applyFont="1"/>
    <xf numFmtId="1" fontId="272" fillId="0" borderId="0" xfId="0" applyNumberFormat="1" applyFont="1"/>
    <xf numFmtId="0" fontId="268" fillId="0" borderId="0" xfId="0" applyFont="1" applyAlignment="1">
      <alignment horizontal="left"/>
    </xf>
    <xf numFmtId="3" fontId="266" fillId="0" borderId="0" xfId="0" applyNumberFormat="1" applyFont="1" applyAlignment="1">
      <alignment horizontal="left" wrapText="1"/>
    </xf>
    <xf numFmtId="0" fontId="284" fillId="2" borderId="0" xfId="0" applyFont="1" applyFill="1" applyAlignment="1">
      <alignment horizontal="left" vertical="top" wrapText="1"/>
    </xf>
    <xf numFmtId="0" fontId="272" fillId="0" borderId="0" xfId="0" applyFont="1" applyAlignment="1">
      <alignment horizontal="left" vertical="top" wrapText="1"/>
    </xf>
  </cellXfs>
  <cellStyles count="5546">
    <cellStyle name="-" xfId="3" xr:uid="{00000000-0005-0000-0000-000000000000}"/>
    <cellStyle name="—" xfId="4" xr:uid="{00000000-0005-0000-0000-000001000000}"/>
    <cellStyle name="_x000a_386grabber=M" xfId="5" xr:uid="{00000000-0005-0000-0000-000002000000}"/>
    <cellStyle name="_x000a_386grabber=M 2" xfId="6" xr:uid="{00000000-0005-0000-0000-000003000000}"/>
    <cellStyle name="_x000a_386grabber=M 3" xfId="7" xr:uid="{00000000-0005-0000-0000-000004000000}"/>
    <cellStyle name="_x000a_386grabber=M 4" xfId="8" xr:uid="{00000000-0005-0000-0000-000005000000}"/>
    <cellStyle name="_x000a_386grabber=M 5" xfId="9" xr:uid="{00000000-0005-0000-0000-000006000000}"/>
    <cellStyle name="_x000a_shell=progma" xfId="10" xr:uid="{00000000-0005-0000-0000-000007000000}"/>
    <cellStyle name="&quot;W&quot;#,##0" xfId="11" xr:uid="{00000000-0005-0000-0000-000008000000}"/>
    <cellStyle name="$" xfId="12" xr:uid="{00000000-0005-0000-0000-000009000000}"/>
    <cellStyle name="$.0" xfId="13" xr:uid="{00000000-0005-0000-0000-00000A000000}"/>
    <cellStyle name="$.00" xfId="14" xr:uid="{00000000-0005-0000-0000-00000B000000}"/>
    <cellStyle name="$.000" xfId="15" xr:uid="{00000000-0005-0000-0000-00000C000000}"/>
    <cellStyle name="$_Celtel Summary Numbers - Aug 2004" xfId="16" xr:uid="{00000000-0005-0000-0000-00000D000000}"/>
    <cellStyle name="$_Core channel" xfId="17" xr:uid="{00000000-0005-0000-0000-00000E000000}"/>
    <cellStyle name="$_db진흥" xfId="18" xr:uid="{00000000-0005-0000-0000-00000F000000}"/>
    <cellStyle name="$_dcf" xfId="19" xr:uid="{00000000-0005-0000-0000-000010000000}"/>
    <cellStyle name="$_P&amp;L" xfId="20" xr:uid="{00000000-0005-0000-0000-000011000000}"/>
    <cellStyle name="$_PCP" xfId="21" xr:uid="{00000000-0005-0000-0000-000012000000}"/>
    <cellStyle name="$_견적2" xfId="22" xr:uid="{00000000-0005-0000-0000-000013000000}"/>
    <cellStyle name="$_기아" xfId="23" xr:uid="{00000000-0005-0000-0000-000014000000}"/>
    <cellStyle name="$0.0" xfId="24" xr:uid="{00000000-0005-0000-0000-000015000000}"/>
    <cellStyle name="$0.00" xfId="25" xr:uid="{00000000-0005-0000-0000-000016000000}"/>
    <cellStyle name="$0.000" xfId="26" xr:uid="{00000000-0005-0000-0000-000017000000}"/>
    <cellStyle name="$3places" xfId="27" xr:uid="{00000000-0005-0000-0000-000018000000}"/>
    <cellStyle name="$m" xfId="28" xr:uid="{00000000-0005-0000-0000-000019000000}"/>
    <cellStyle name="$q" xfId="29" xr:uid="{00000000-0005-0000-0000-00001A000000}"/>
    <cellStyle name="$q*" xfId="30" xr:uid="{00000000-0005-0000-0000-00001B000000}"/>
    <cellStyle name="$qA" xfId="31" xr:uid="{00000000-0005-0000-0000-00001C000000}"/>
    <cellStyle name="$qRange" xfId="32" xr:uid="{00000000-0005-0000-0000-00001D000000}"/>
    <cellStyle name="%" xfId="33" xr:uid="{00000000-0005-0000-0000-00001E000000}"/>
    <cellStyle name="% 10" xfId="34" xr:uid="{00000000-0005-0000-0000-00001F000000}"/>
    <cellStyle name="% 2" xfId="35" xr:uid="{00000000-0005-0000-0000-000020000000}"/>
    <cellStyle name="% 2 2" xfId="36" xr:uid="{00000000-0005-0000-0000-000021000000}"/>
    <cellStyle name="% 2 3" xfId="37" xr:uid="{00000000-0005-0000-0000-000022000000}"/>
    <cellStyle name="% 3" xfId="38" xr:uid="{00000000-0005-0000-0000-000023000000}"/>
    <cellStyle name="% 3 2" xfId="39" xr:uid="{00000000-0005-0000-0000-000024000000}"/>
    <cellStyle name="% 4" xfId="40" xr:uid="{00000000-0005-0000-0000-000025000000}"/>
    <cellStyle name="% 4 2" xfId="41" xr:uid="{00000000-0005-0000-0000-000026000000}"/>
    <cellStyle name="%_2008-09-25  Henning Lycke  Höstkampanjer Outbound1" xfId="42" xr:uid="{00000000-0005-0000-0000-000027000000}"/>
    <cellStyle name="%_2008-10-21  Vårkampanjer" xfId="43" xr:uid="{00000000-0005-0000-0000-000028000000}"/>
    <cellStyle name="%_2008-10-21, Vårkampanjer" xfId="44" xr:uid="{00000000-0005-0000-0000-000029000000}"/>
    <cellStyle name="%_Cable P2 2010 v2" xfId="45" xr:uid="{00000000-0005-0000-0000-00002A000000}"/>
    <cellStyle name="%_CD Boxer P3 BU till Thomas F" xfId="46" xr:uid="{00000000-0005-0000-0000-00002B000000}"/>
    <cellStyle name="%_Data" xfId="47" xr:uid="{00000000-0005-0000-0000-00002C000000}"/>
    <cellStyle name="%_DCF Core Multiple Upside Do (2)" xfId="48" xr:uid="{00000000-0005-0000-0000-00002D000000}"/>
    <cellStyle name="%_DCF Core Multiple Upside Downsi" xfId="49" xr:uid="{00000000-0005-0000-0000-00002E000000}"/>
    <cellStyle name="%_Distribution 2010" xfId="50" xr:uid="{00000000-0005-0000-0000-00002F000000}"/>
    <cellStyle name="%_Distribution 2010 P1" xfId="51" xr:uid="{00000000-0005-0000-0000-000030000000}"/>
    <cellStyle name="%_East Europe 080930" xfId="52" xr:uid="{00000000-0005-0000-0000-000031000000}"/>
    <cellStyle name="%_Europe" xfId="53" xr:uid="{00000000-0005-0000-0000-000032000000}"/>
    <cellStyle name="%_F2F Feb" xfId="54" xr:uid="{00000000-0005-0000-0000-000033000000}"/>
    <cellStyle name="%_Felix DISTRIBUTION 2" xfId="55" xr:uid="{00000000-0005-0000-0000-000034000000}"/>
    <cellStyle name="%_Felix DISTRIBUTION 2 2" xfId="56" xr:uid="{00000000-0005-0000-0000-000035000000}"/>
    <cellStyle name="%_Kabel Invoicing 2010" xfId="57" xr:uid="{00000000-0005-0000-0000-000036000000}"/>
    <cellStyle name="%_Kabel Invoicing 2010 2" xfId="58" xr:uid="{00000000-0005-0000-0000-000037000000}"/>
    <cellStyle name="%_Kampanjer IPTV Stadsnät P111" xfId="59" xr:uid="{00000000-0005-0000-0000-000038000000}"/>
    <cellStyle name="%_Kopia av East Europe 080930-sista" xfId="60" xr:uid="{00000000-0005-0000-0000-000039000000}"/>
    <cellStyle name="%_Market 2005 to 2008" xfId="61" xr:uid="{00000000-0005-0000-0000-00003A000000}"/>
    <cellStyle name="%_Marknadsestimat - 080825" xfId="62" xr:uid="{00000000-0005-0000-0000-00003B000000}"/>
    <cellStyle name="%_MARKNADSESTIMAT 30mar" xfId="63" xr:uid="{00000000-0005-0000-0000-00003C000000}"/>
    <cellStyle name="%_Model" xfId="64" xr:uid="{00000000-0005-0000-0000-00003D000000}"/>
    <cellStyle name="%_Multiples" xfId="65" xr:uid="{00000000-0005-0000-0000-00003E000000}"/>
    <cellStyle name="%_P0 - VOD PL 2011 v4 21Feb2011" xfId="66" xr:uid="{00000000-0005-0000-0000-00003F000000}"/>
    <cellStyle name="%_P0 - VOD PL 2011 v4 21Feb2011_Book5 VIAPLAY SW" xfId="67" xr:uid="{00000000-0005-0000-0000-000040000000}"/>
    <cellStyle name="%_P0 - VOD PL 2011 v4 21Feb2011_Nordic Monthly Controller Submission Pay DK June" xfId="68" xr:uid="{00000000-0005-0000-0000-000041000000}"/>
    <cellStyle name="%_Sheet1" xfId="69" xr:uid="{00000000-0005-0000-0000-000042000000}"/>
    <cellStyle name="%_SR09 Viasat Lithuania approved" xfId="70" xr:uid="{00000000-0005-0000-0000-000043000000}"/>
    <cellStyle name="%_Summary Pay TV February Operator Breakdown" xfId="71" xr:uid="{00000000-0005-0000-0000-000044000000}"/>
    <cellStyle name="%_Xl0000007" xfId="72" xr:uid="{00000000-0005-0000-0000-000045000000}"/>
    <cellStyle name="%_Xl0000008" xfId="73" xr:uid="{00000000-0005-0000-0000-000046000000}"/>
    <cellStyle name="%_YELL model working4" xfId="74" xr:uid="{00000000-0005-0000-0000-000047000000}"/>
    <cellStyle name="(1,000)" xfId="75" xr:uid="{00000000-0005-0000-0000-000048000000}"/>
    <cellStyle name="(1,000)x" xfId="76" xr:uid="{00000000-0005-0000-0000-000049000000}"/>
    <cellStyle name="(Heading)" xfId="77" xr:uid="{00000000-0005-0000-0000-00004A000000}"/>
    <cellStyle name="(Lefting)" xfId="78" xr:uid="{00000000-0005-0000-0000-00004B000000}"/>
    <cellStyle name="******************************************" xfId="79" xr:uid="{00000000-0005-0000-0000-00004C000000}"/>
    <cellStyle name="****************************************** 2" xfId="80" xr:uid="{00000000-0005-0000-0000-00004D000000}"/>
    <cellStyle name=",000" xfId="81" xr:uid="{00000000-0005-0000-0000-00004E000000}"/>
    <cellStyle name="?????_VERA" xfId="82" xr:uid="{00000000-0005-0000-0000-00004F000000}"/>
    <cellStyle name="??_RESULTS" xfId="83" xr:uid="{00000000-0005-0000-0000-000050000000}"/>
    <cellStyle name="@NOW" xfId="84" xr:uid="{00000000-0005-0000-0000-000051000000}"/>
    <cellStyle name="^February 1992" xfId="85" xr:uid="{00000000-0005-0000-0000-000052000000}"/>
    <cellStyle name="_%(SignOnly)" xfId="86" xr:uid="{00000000-0005-0000-0000-000053000000}"/>
    <cellStyle name="_%(SignSpaceOnly)" xfId="87" xr:uid="{00000000-0005-0000-0000-000054000000}"/>
    <cellStyle name="—_02Feb2005 RLook - Sina and Tencent" xfId="88" xr:uid="{00000000-0005-0000-0000-000055000000}"/>
    <cellStyle name="—_042304 publishers valuation comps" xfId="89" xr:uid="{00000000-0005-0000-0000-000056000000}"/>
    <cellStyle name="_2009_IS_quartely" xfId="90" xr:uid="{00000000-0005-0000-0000-000057000000}"/>
    <cellStyle name="_2009_IS_quartely_Russia cable financial Nov'12" xfId="91" xr:uid="{00000000-0005-0000-0000-000058000000}"/>
    <cellStyle name="_2010 EST 5YEAR PLAN FreeTV DK v070610-2 Simulering" xfId="92" xr:uid="{00000000-0005-0000-0000-000059000000}"/>
    <cellStyle name="_2010 P3prelim Estimate file Free TV DK v100916-1" xfId="93" xr:uid="{00000000-0005-0000-0000-00005A000000}"/>
    <cellStyle name="_2010 P3prelim Estimate file Free TV DK v100923-2 WITH INVESTMENT" xfId="94" xr:uid="{00000000-0005-0000-0000-00005B000000}"/>
    <cellStyle name="_2010 P3prelim Estimate file Free TV DK v101008-3b NO INVESTMENT" xfId="95" xr:uid="{00000000-0005-0000-0000-00005C000000}"/>
    <cellStyle name="_2010 P3prelim Estimate file Free TV DK v101011-1b NO INVESTMENT" xfId="96" xr:uid="{00000000-0005-0000-0000-00005D000000}"/>
    <cellStyle name="_2010-15 Free TV Denmark KPI v100610-3 --- in SEK with new 2010 rate" xfId="97" xr:uid="{00000000-0005-0000-0000-00005E000000}"/>
    <cellStyle name="_2010-15 Free TV Denmark KPI v100614-1 --- in SEK with new 2010 rate" xfId="98" xr:uid="{00000000-0005-0000-0000-00005F000000}"/>
    <cellStyle name="_2010-15 Free TV Denmark KPI v100616-2 --- in DKK" xfId="99" xr:uid="{00000000-0005-0000-0000-000060000000}"/>
    <cellStyle name="_2011 BU template DKK Free TV Denmark v100930-1" xfId="100" xr:uid="{00000000-0005-0000-0000-000061000000}"/>
    <cellStyle name="_5Y plan DRAFT_ 3 June Ghana" xfId="101" xr:uid="{00000000-0005-0000-0000-000062000000}"/>
    <cellStyle name="_6 projects - main file vers_3.1" xfId="102" xr:uid="{00000000-0005-0000-0000-000063000000}"/>
    <cellStyle name="_6 projects - main file vers_4.1" xfId="103" xr:uid="{00000000-0005-0000-0000-000064000000}"/>
    <cellStyle name="_Ad Sales 2010 V4N og TV3N P1 2010-04-07" xfId="104" xr:uid="{00000000-0005-0000-0000-000065000000}"/>
    <cellStyle name="_Ad Sales 2010 V4N og TV3N P1 2010-04-13" xfId="105" xr:uid="{00000000-0005-0000-0000-000066000000}"/>
    <cellStyle name="—_ASIA COMPS.xls Chart 1" xfId="106" xr:uid="{00000000-0005-0000-0000-000067000000}"/>
    <cellStyle name="—_ASIA COMPS.xls Chart 1_02Feb2005 RLook - Sina and Tencent" xfId="107" xr:uid="{00000000-0005-0000-0000-000068000000}"/>
    <cellStyle name="—_ASIA COMPS.xls Chart 1_042304 publishers valuation comps" xfId="108" xr:uid="{00000000-0005-0000-0000-000069000000}"/>
    <cellStyle name="—_ASIA COMPS.xls Chart 1_GLOBAL COMPS (new)" xfId="109" xr:uid="{00000000-0005-0000-0000-00006A000000}"/>
    <cellStyle name="—_ASIA COMPS.xls Chart 1_GLOBAL COMPS (new) " xfId="110" xr:uid="{00000000-0005-0000-0000-00006B000000}"/>
    <cellStyle name="—_ASIA COMPS.xls Chart 1_GLOBAL COMPS (new) _1" xfId="111" xr:uid="{00000000-0005-0000-0000-00006C000000}"/>
    <cellStyle name="—_ASIA COMPS.xls Chart 1_GLOBAL COMPS (new)_042304 publishers valuation comps" xfId="112" xr:uid="{00000000-0005-0000-0000-00006D000000}"/>
    <cellStyle name="—_ASIA COMPS.xls Chart 1_GLOBAL COMPS (new)_GLOBAL COMPS (new) " xfId="113" xr:uid="{00000000-0005-0000-0000-00006E000000}"/>
    <cellStyle name="—_ASIA COMPS.xls Chart 1_Sector2001 - Charts" xfId="114" xr:uid="{00000000-0005-0000-0000-00006F000000}"/>
    <cellStyle name="—_ASIA COMPS.xls Chart 1_Sector2001 - Charts_042304 publishers valuation comps" xfId="115" xr:uid="{00000000-0005-0000-0000-000070000000}"/>
    <cellStyle name="—_ASIA COMPS.xls Chart 1_Sector2001 - Charts_GLOBAL COMPS (new) " xfId="116" xr:uid="{00000000-0005-0000-0000-000071000000}"/>
    <cellStyle name="_Blocked" xfId="117" xr:uid="{00000000-0005-0000-0000-000072000000}"/>
    <cellStyle name="_Blocked2" xfId="118" xr:uid="{00000000-0005-0000-0000-000073000000}"/>
    <cellStyle name="_Blue Shade" xfId="119" xr:uid="{00000000-0005-0000-0000-000074000000}"/>
    <cellStyle name="—_Book2" xfId="120" xr:uid="{00000000-0005-0000-0000-000075000000}"/>
    <cellStyle name="—_Book7" xfId="121" xr:uid="{00000000-0005-0000-0000-000076000000}"/>
    <cellStyle name="_BSkyB master model" xfId="122" xr:uid="{00000000-0005-0000-0000-000077000000}"/>
    <cellStyle name="_BU 2011 Template FTA Scandi" xfId="123" xr:uid="{00000000-0005-0000-0000-000078000000}"/>
    <cellStyle name="_BU 2011 Template FTA Scandi2" xfId="124" xr:uid="{00000000-0005-0000-0000-000079000000}"/>
    <cellStyle name="_BUD 2011 - The mother of all files draft 1" xfId="125" xr:uid="{00000000-0005-0000-0000-00007A000000}"/>
    <cellStyle name="—_capex_new2" xfId="126" xr:uid="{00000000-0005-0000-0000-00007B000000}"/>
    <cellStyle name="_Comma" xfId="127" xr:uid="{00000000-0005-0000-0000-00007C000000}"/>
    <cellStyle name="_Comma_01 LBO" xfId="128" xr:uid="{00000000-0005-0000-0000-00007D000000}"/>
    <cellStyle name="_Comma_3G Models" xfId="129" xr:uid="{00000000-0005-0000-0000-00007E000000}"/>
    <cellStyle name="_Comma_avp" xfId="130" xr:uid="{00000000-0005-0000-0000-00007F000000}"/>
    <cellStyle name="_Comma_bls roic" xfId="131" xr:uid="{00000000-0005-0000-0000-000080000000}"/>
    <cellStyle name="_Comma_Book1" xfId="132" xr:uid="{00000000-0005-0000-0000-000081000000}"/>
    <cellStyle name="_Comma_Book5 VIAPLAY SW" xfId="133" xr:uid="{00000000-0005-0000-0000-000082000000}"/>
    <cellStyle name="_Comma_capital expenditures 6-18-02" xfId="134" xr:uid="{00000000-0005-0000-0000-000083000000}"/>
    <cellStyle name="_Comma_CC Tracking Model 10-feb (nov results)" xfId="135" xr:uid="{00000000-0005-0000-0000-000084000000}"/>
    <cellStyle name="_Comma_CC Tracking Model 13-feb (dec results)" xfId="136" xr:uid="{00000000-0005-0000-0000-000085000000}"/>
    <cellStyle name="_Comma_Clean_LBO_Model_Mar_021" xfId="137" xr:uid="{00000000-0005-0000-0000-000086000000}"/>
    <cellStyle name="_Comma_consensus pre" xfId="138" xr:uid="{00000000-0005-0000-0000-000087000000}"/>
    <cellStyle name="_Comma_Dakota Operating Model v1" xfId="139" xr:uid="{00000000-0005-0000-0000-000088000000}"/>
    <cellStyle name="_Comma_dcf" xfId="140" xr:uid="{00000000-0005-0000-0000-000089000000}"/>
    <cellStyle name="_Comma_DCF Core Multiple Upside Downsi" xfId="141" xr:uid="{00000000-0005-0000-0000-00008A000000}"/>
    <cellStyle name="_Comma_FT-6June2001" xfId="142" xr:uid="{00000000-0005-0000-0000-00008B000000}"/>
    <cellStyle name="_Comma_FT-6June2001_Clean LBO Model 2005 - 28 July 05" xfId="143" xr:uid="{00000000-0005-0000-0000-00008C000000}"/>
    <cellStyle name="_Comma_FT-6June2001_Orange WIP Feb 04" xfId="144" xr:uid="{00000000-0005-0000-0000-00008D000000}"/>
    <cellStyle name="_Comma_Future Benchmarking" xfId="145" xr:uid="{00000000-0005-0000-0000-00008E000000}"/>
    <cellStyle name="_Comma_Global ROIC 2007" xfId="146" xr:uid="{00000000-0005-0000-0000-00008F000000}"/>
    <cellStyle name="_Comma_GS Research" xfId="147" xr:uid="{00000000-0005-0000-0000-000090000000}"/>
    <cellStyle name="_Comma_Industry Overview Master Spreadsheet" xfId="148" xr:uid="{00000000-0005-0000-0000-000091000000}"/>
    <cellStyle name="_Comma_LBO (Post IM)" xfId="149" xr:uid="{00000000-0005-0000-0000-000092000000}"/>
    <cellStyle name="_Comma_MTG post-09Q4" xfId="150" xr:uid="{00000000-0005-0000-0000-000093000000}"/>
    <cellStyle name="_Comma_Orange WIP Feb 04" xfId="151" xr:uid="{00000000-0005-0000-0000-000094000000}"/>
    <cellStyle name="_Comma_Orange-Mar01" xfId="152" xr:uid="{00000000-0005-0000-0000-000095000000}"/>
    <cellStyle name="_Comma_Orange-Mar01_Telefonica Group August 12 2002" xfId="153" xr:uid="{00000000-0005-0000-0000-000096000000}"/>
    <cellStyle name="_Comma_Orange-May01" xfId="154" xr:uid="{00000000-0005-0000-0000-000097000000}"/>
    <cellStyle name="_Comma_Orange-May01_Telefonica Group August 12 2002" xfId="155" xr:uid="{00000000-0005-0000-0000-000098000000}"/>
    <cellStyle name="_Comma_RBOC historicals" xfId="156" xr:uid="{00000000-0005-0000-0000-000099000000}"/>
    <cellStyle name="_Comma_Surftime DCF v7" xfId="157" xr:uid="{00000000-0005-0000-0000-00009A000000}"/>
    <cellStyle name="_Comma_T - new" xfId="158" xr:uid="{00000000-0005-0000-0000-00009B000000}"/>
    <cellStyle name="_Comma_Telefonica Moviles" xfId="159" xr:uid="{00000000-0005-0000-0000-00009C000000}"/>
    <cellStyle name="_Comma_TelenorInitiation-11Jan01" xfId="160" xr:uid="{00000000-0005-0000-0000-00009D000000}"/>
    <cellStyle name="_Comma_TelenorInitiation-11Jan01_Telefonica Group August 12 2002" xfId="161" xr:uid="{00000000-0005-0000-0000-00009E000000}"/>
    <cellStyle name="_Comma_TelenorWIPFeb01" xfId="162" xr:uid="{00000000-0005-0000-0000-00009F000000}"/>
    <cellStyle name="_Comma_TelenorWIPFeb01_Telefonica Group August 12 2002" xfId="163" xr:uid="{00000000-0005-0000-0000-0000A0000000}"/>
    <cellStyle name="_Comma_Vodafone model" xfId="164" xr:uid="{00000000-0005-0000-0000-0000A1000000}"/>
    <cellStyle name="_consensus pre" xfId="165" xr:uid="{00000000-0005-0000-0000-0000A2000000}"/>
    <cellStyle name="_Constant" xfId="166" xr:uid="{00000000-0005-0000-0000-0000A3000000}"/>
    <cellStyle name="—_COSvGDP" xfId="167" xr:uid="{00000000-0005-0000-0000-0000A4000000}"/>
    <cellStyle name="—_COSvGDP_042304 publishers valuation comps" xfId="168" xr:uid="{00000000-0005-0000-0000-0000A5000000}"/>
    <cellStyle name="—_COSvGDP_ASIA COMPS.xls Chart 1" xfId="169" xr:uid="{00000000-0005-0000-0000-0000A6000000}"/>
    <cellStyle name="—_COSvGDP_ASIA COMPS.xls Chart 1_042304 publishers valuation comps" xfId="170" xr:uid="{00000000-0005-0000-0000-0000A7000000}"/>
    <cellStyle name="—_COSvGDP_ASIA COMPS.xls Chart 1_GLOBAL COMPS (022701)" xfId="171" xr:uid="{00000000-0005-0000-0000-0000A8000000}"/>
    <cellStyle name="—_COSvGDP_ASIA COMPS.xls Chart 1_GLOBAL COMPS (022701)_042304 publishers valuation comps" xfId="172" xr:uid="{00000000-0005-0000-0000-0000A9000000}"/>
    <cellStyle name="—_COSvGDP_ASIA COMPS.xls Chart 1_GLOBAL COMPS (022701)_GLOBAL COMPS (new) " xfId="173" xr:uid="{00000000-0005-0000-0000-0000AA000000}"/>
    <cellStyle name="—_COSvGDP_ASIA COMPS.xls Chart 1_GLOBAL COMPS (new)" xfId="174" xr:uid="{00000000-0005-0000-0000-0000AB000000}"/>
    <cellStyle name="—_COSvGDP_ASIA COMPS.xls Chart 1_GLOBAL COMPS (new) " xfId="175" xr:uid="{00000000-0005-0000-0000-0000AC000000}"/>
    <cellStyle name="—_COSvGDP_ASIA COMPS.xls Chart 1_GLOBAL COMPS (new).xls Chart 1" xfId="176" xr:uid="{00000000-0005-0000-0000-0000AD000000}"/>
    <cellStyle name="—_COSvGDP_ASIA COMPS.xls Chart 1_GLOBAL COMPS (new).xls Chart 1_042304 publishers valuation comps" xfId="177" xr:uid="{00000000-0005-0000-0000-0000AE000000}"/>
    <cellStyle name="—_COSvGDP_ASIA COMPS.xls Chart 1_GLOBAL COMPS (new).xls Chart 1_GLOBAL COMPS (new) " xfId="178" xr:uid="{00000000-0005-0000-0000-0000AF000000}"/>
    <cellStyle name="—_COSvGDP_ASIA COMPS.xls Chart 1_GLOBAL COMPS (new)_042304 publishers valuation comps" xfId="179" xr:uid="{00000000-0005-0000-0000-0000B0000000}"/>
    <cellStyle name="—_COSvGDP_ASIA COMPS.xls Chart 1_GLOBAL COMPS (new)_GLOBAL COMPS (new) " xfId="180" xr:uid="{00000000-0005-0000-0000-0000B1000000}"/>
    <cellStyle name="—_COSvGDP_ASIA COMPS.xls Chart 1_Sector2001 - Charts" xfId="181" xr:uid="{00000000-0005-0000-0000-0000B2000000}"/>
    <cellStyle name="—_COSvGDP_ASIA COMPS.xls Chart 1_Sector2001 - Charts_042304 publishers valuation comps" xfId="182" xr:uid="{00000000-0005-0000-0000-0000B3000000}"/>
    <cellStyle name="—_COSvGDP_ASIA COMPS.xls Chart 1_Sector2001 - Charts_GLOBAL COMPS (new) " xfId="183" xr:uid="{00000000-0005-0000-0000-0000B4000000}"/>
    <cellStyle name="—_COSvGDP_EVEbitda Comps (Latest)" xfId="184" xr:uid="{00000000-0005-0000-0000-0000B5000000}"/>
    <cellStyle name="—_COSvGDP_EVEbitda Comps (Latest)_042304 publishers valuation comps" xfId="185" xr:uid="{00000000-0005-0000-0000-0000B6000000}"/>
    <cellStyle name="—_COSvGDP_EVEbitda Comps (Latest)_GLOBAL COMPS (022701)" xfId="186" xr:uid="{00000000-0005-0000-0000-0000B7000000}"/>
    <cellStyle name="—_COSvGDP_EVEbitda Comps (Latest)_GLOBAL COMPS (022701)_042304 publishers valuation comps" xfId="187" xr:uid="{00000000-0005-0000-0000-0000B8000000}"/>
    <cellStyle name="—_COSvGDP_EVEbitda Comps (Latest)_GLOBAL COMPS (022701)_GLOBAL COMPS (new) " xfId="188" xr:uid="{00000000-0005-0000-0000-0000B9000000}"/>
    <cellStyle name="—_COSvGDP_EVEbitda Comps (Latest)_GLOBAL COMPS (new)" xfId="189" xr:uid="{00000000-0005-0000-0000-0000BA000000}"/>
    <cellStyle name="—_COSvGDP_EVEbitda Comps (Latest)_GLOBAL COMPS (new) " xfId="190" xr:uid="{00000000-0005-0000-0000-0000BB000000}"/>
    <cellStyle name="—_COSvGDP_EVEbitda Comps (Latest)_GLOBAL COMPS (new).xls Chart 1" xfId="191" xr:uid="{00000000-0005-0000-0000-0000BC000000}"/>
    <cellStyle name="—_COSvGDP_EVEbitda Comps (Latest)_GLOBAL COMPS (new).xls Chart 1_042304 publishers valuation comps" xfId="192" xr:uid="{00000000-0005-0000-0000-0000BD000000}"/>
    <cellStyle name="—_COSvGDP_EVEbitda Comps (Latest)_GLOBAL COMPS (new).xls Chart 1_GLOBAL COMPS (new) " xfId="193" xr:uid="{00000000-0005-0000-0000-0000BE000000}"/>
    <cellStyle name="—_COSvGDP_EVEbitda Comps (Latest)_GLOBAL COMPS (new)_042304 publishers valuation comps" xfId="194" xr:uid="{00000000-0005-0000-0000-0000BF000000}"/>
    <cellStyle name="—_COSvGDP_EVEbitda Comps (Latest)_GLOBAL COMPS (new)_GLOBAL COMPS (new) " xfId="195" xr:uid="{00000000-0005-0000-0000-0000C0000000}"/>
    <cellStyle name="—_COSvGDP_EVEbitda Comps (Latest)_Sector2001 - Charts" xfId="196" xr:uid="{00000000-0005-0000-0000-0000C1000000}"/>
    <cellStyle name="—_COSvGDP_EVEbitda Comps (Latest)_Sector2001 - Charts_042304 publishers valuation comps" xfId="197" xr:uid="{00000000-0005-0000-0000-0000C2000000}"/>
    <cellStyle name="—_COSvGDP_EVEbitda Comps (Latest)_Sector2001 - Charts_GLOBAL COMPS (new) " xfId="198" xr:uid="{00000000-0005-0000-0000-0000C3000000}"/>
    <cellStyle name="—_COSvGDP_GLOBAL COMPS (022701)" xfId="199" xr:uid="{00000000-0005-0000-0000-0000C4000000}"/>
    <cellStyle name="—_COSvGDP_GLOBAL COMPS (022701)_042304 publishers valuation comps" xfId="200" xr:uid="{00000000-0005-0000-0000-0000C5000000}"/>
    <cellStyle name="—_COSvGDP_GLOBAL COMPS (022701)_GLOBAL COMPS (new) " xfId="201" xr:uid="{00000000-0005-0000-0000-0000C6000000}"/>
    <cellStyle name="—_COSvGDP_GLOBAL COMPS (new)" xfId="202" xr:uid="{00000000-0005-0000-0000-0000C7000000}"/>
    <cellStyle name="—_COSvGDP_GLOBAL COMPS (new) " xfId="203" xr:uid="{00000000-0005-0000-0000-0000C8000000}"/>
    <cellStyle name="—_COSvGDP_GLOBAL COMPS (new).xls Chart 1" xfId="204" xr:uid="{00000000-0005-0000-0000-0000C9000000}"/>
    <cellStyle name="—_COSvGDP_GLOBAL COMPS (new).xls Chart 1_042304 publishers valuation comps" xfId="205" xr:uid="{00000000-0005-0000-0000-0000CA000000}"/>
    <cellStyle name="—_COSvGDP_GLOBAL COMPS (new).xls Chart 1_GLOBAL COMPS (new) " xfId="206" xr:uid="{00000000-0005-0000-0000-0000CB000000}"/>
    <cellStyle name="—_COSvGDP_GLOBAL COMPS (new)_042304 publishers valuation comps" xfId="207" xr:uid="{00000000-0005-0000-0000-0000CC000000}"/>
    <cellStyle name="—_COSvGDP_GLOBAL COMPS (new)_GLOBAL COMPS (new) " xfId="208" xr:uid="{00000000-0005-0000-0000-0000CD000000}"/>
    <cellStyle name="—_COSvGDP_GLOBAL COMPS.xls Chart 1" xfId="209" xr:uid="{00000000-0005-0000-0000-0000CE000000}"/>
    <cellStyle name="—_COSvGDP_GLOBAL COMPS.xls Chart 1_042304 publishers valuation comps" xfId="210" xr:uid="{00000000-0005-0000-0000-0000CF000000}"/>
    <cellStyle name="—_COSvGDP_GLOBAL COMPS.xls Chart 1_GLOBAL COMPS (022701)" xfId="211" xr:uid="{00000000-0005-0000-0000-0000D0000000}"/>
    <cellStyle name="—_COSvGDP_GLOBAL COMPS.xls Chart 1_GLOBAL COMPS (022701)_042304 publishers valuation comps" xfId="212" xr:uid="{00000000-0005-0000-0000-0000D1000000}"/>
    <cellStyle name="—_COSvGDP_GLOBAL COMPS.xls Chart 1_GLOBAL COMPS (022701)_GLOBAL COMPS (new) " xfId="213" xr:uid="{00000000-0005-0000-0000-0000D2000000}"/>
    <cellStyle name="—_COSvGDP_GLOBAL COMPS.xls Chart 1_GLOBAL COMPS (new)" xfId="214" xr:uid="{00000000-0005-0000-0000-0000D3000000}"/>
    <cellStyle name="—_COSvGDP_GLOBAL COMPS.xls Chart 1_GLOBAL COMPS (new) " xfId="215" xr:uid="{00000000-0005-0000-0000-0000D4000000}"/>
    <cellStyle name="—_COSvGDP_GLOBAL COMPS.xls Chart 1_GLOBAL COMPS (new).xls Chart 1" xfId="216" xr:uid="{00000000-0005-0000-0000-0000D5000000}"/>
    <cellStyle name="—_COSvGDP_GLOBAL COMPS.xls Chart 1_GLOBAL COMPS (new).xls Chart 1_042304 publishers valuation comps" xfId="217" xr:uid="{00000000-0005-0000-0000-0000D6000000}"/>
    <cellStyle name="—_COSvGDP_GLOBAL COMPS.xls Chart 1_GLOBAL COMPS (new).xls Chart 1_GLOBAL COMPS (new) " xfId="218" xr:uid="{00000000-0005-0000-0000-0000D7000000}"/>
    <cellStyle name="—_COSvGDP_GLOBAL COMPS.xls Chart 1_GLOBAL COMPS (new)_042304 publishers valuation comps" xfId="219" xr:uid="{00000000-0005-0000-0000-0000D8000000}"/>
    <cellStyle name="—_COSvGDP_GLOBAL COMPS.xls Chart 1_GLOBAL COMPS (new)_GLOBAL COMPS (new) " xfId="220" xr:uid="{00000000-0005-0000-0000-0000D9000000}"/>
    <cellStyle name="—_COSvGDP_GLOBAL COMPS.xls Chart 1_Sector2001 - Charts" xfId="221" xr:uid="{00000000-0005-0000-0000-0000DA000000}"/>
    <cellStyle name="—_COSvGDP_GLOBAL COMPS.xls Chart 1_Sector2001 - Charts_042304 publishers valuation comps" xfId="222" xr:uid="{00000000-0005-0000-0000-0000DB000000}"/>
    <cellStyle name="—_COSvGDP_GLOBAL COMPS.xls Chart 1_Sector2001 - Charts_GLOBAL COMPS (new) " xfId="223" xr:uid="{00000000-0005-0000-0000-0000DC000000}"/>
    <cellStyle name="—_COSvGDP_Sector2001 - Charts" xfId="224" xr:uid="{00000000-0005-0000-0000-0000DD000000}"/>
    <cellStyle name="—_COSvGDP_Sector2001 - Charts_042304 publishers valuation comps" xfId="225" xr:uid="{00000000-0005-0000-0000-0000DE000000}"/>
    <cellStyle name="—_COSvGDP_Sector2001 - Charts_GLOBAL COMPS (new) " xfId="226" xr:uid="{00000000-0005-0000-0000-0000DF000000}"/>
    <cellStyle name="_Currency" xfId="227" xr:uid="{00000000-0005-0000-0000-0000E0000000}"/>
    <cellStyle name="_Currency_01 LBO" xfId="228" xr:uid="{00000000-0005-0000-0000-0000E1000000}"/>
    <cellStyle name="_Currency_3G Models" xfId="229" xr:uid="{00000000-0005-0000-0000-0000E2000000}"/>
    <cellStyle name="_Currency_Alps Revised Bid Model v1" xfId="230" xr:uid="{00000000-0005-0000-0000-0000E3000000}"/>
    <cellStyle name="_Currency_Annual - Consolidated" xfId="231" xr:uid="{00000000-0005-0000-0000-0000E4000000}"/>
    <cellStyle name="_Currency_Antena3-Model WORKING" xfId="232" xr:uid="{00000000-0005-0000-0000-0000E5000000}"/>
    <cellStyle name="_Currency_AT" xfId="233" xr:uid="{00000000-0005-0000-0000-0000E6000000}"/>
    <cellStyle name="_Currency_AWE" xfId="234" xr:uid="{00000000-0005-0000-0000-0000E7000000}"/>
    <cellStyle name="_Currency_BHI" xfId="235" xr:uid="{00000000-0005-0000-0000-0000E8000000}"/>
    <cellStyle name="_Currency_BLS" xfId="236" xr:uid="{00000000-0005-0000-0000-0000E9000000}"/>
    <cellStyle name="_Currency_bls roic" xfId="237" xr:uid="{00000000-0005-0000-0000-0000EA000000}"/>
    <cellStyle name="_Currency_Book1" xfId="238" xr:uid="{00000000-0005-0000-0000-0000EB000000}"/>
    <cellStyle name="_Currency_Book1_3G Models" xfId="239" xr:uid="{00000000-0005-0000-0000-0000EC000000}"/>
    <cellStyle name="_Currency_Book1_FT-6June2001" xfId="240" xr:uid="{00000000-0005-0000-0000-0000ED000000}"/>
    <cellStyle name="_Currency_Book1_Jazztel model 16DP3-Exhibits" xfId="241" xr:uid="{00000000-0005-0000-0000-0000EE000000}"/>
    <cellStyle name="_Currency_Book1_Jazztel model 16DP3-Exhibits_3G Models" xfId="242" xr:uid="{00000000-0005-0000-0000-0000EF000000}"/>
    <cellStyle name="_Currency_Book1_Jazztel model 16DP3-Exhibits_Orange WIP Feb 04" xfId="243" xr:uid="{00000000-0005-0000-0000-0000F0000000}"/>
    <cellStyle name="_Currency_Book1_Jazztel model 16DP3-Exhibits_Orange-Mar01" xfId="244" xr:uid="{00000000-0005-0000-0000-0000F1000000}"/>
    <cellStyle name="_Currency_Book1_Jazztel model 16DP3-Exhibits_Orange-May01" xfId="245" xr:uid="{00000000-0005-0000-0000-0000F2000000}"/>
    <cellStyle name="_Currency_Book1_Jazztel model 16DP3-Exhibits_Orange-May01_FT-6June2001" xfId="246" xr:uid="{00000000-0005-0000-0000-0000F3000000}"/>
    <cellStyle name="_Currency_Book1_Jazztel model 16DP3-Exhibits_Orange-May01_FT-6June2001_Orange WIP Feb 04" xfId="247" xr:uid="{00000000-0005-0000-0000-0000F4000000}"/>
    <cellStyle name="_Currency_Book1_Jazztel model 16DP3-Exhibits_Orange-May01_Orange WIP Feb 04" xfId="248" xr:uid="{00000000-0005-0000-0000-0000F5000000}"/>
    <cellStyle name="_Currency_Book1_Jazztel model 16DP3-Exhibits_Orange-May01_Telefonica Moviles" xfId="249" xr:uid="{00000000-0005-0000-0000-0000F6000000}"/>
    <cellStyle name="_Currency_Book1_Jazztel model 16DP3-Exhibits_T_MOBIL2" xfId="250" xr:uid="{00000000-0005-0000-0000-0000F7000000}"/>
    <cellStyle name="_Currency_Book1_Jazztel model 16DP3-Exhibits_T_MOBIL2_Orange WIP Feb 04" xfId="251" xr:uid="{00000000-0005-0000-0000-0000F8000000}"/>
    <cellStyle name="_Currency_Book1_Jazztel model 16DP3-Exhibits_T_MOBIL2_Orange-May01" xfId="252" xr:uid="{00000000-0005-0000-0000-0000F9000000}"/>
    <cellStyle name="_Currency_Book1_Jazztel model 16DP3-Exhibits_T_MOBIL2_Orange-May01_Orange WIP Feb 04" xfId="253" xr:uid="{00000000-0005-0000-0000-0000FA000000}"/>
    <cellStyle name="_Currency_Book1_Jazztel model 16DP3-Exhibits_T_MOBIL2_Telefonica Moviles" xfId="254" xr:uid="{00000000-0005-0000-0000-0000FB000000}"/>
    <cellStyle name="_Currency_Book1_Jazztel model 16DP3-Exhibits_Telefonica Moviles" xfId="255" xr:uid="{00000000-0005-0000-0000-0000FC000000}"/>
    <cellStyle name="_Currency_Book1_Jazztel model 16DP3-Exhibits_TelenorInitiation-11Jan01" xfId="256" xr:uid="{00000000-0005-0000-0000-0000FD000000}"/>
    <cellStyle name="_Currency_Book1_Jazztel model 16DP3-Exhibits_TelenorWIPFeb01" xfId="257" xr:uid="{00000000-0005-0000-0000-0000FE000000}"/>
    <cellStyle name="_Currency_Book1_Jazztel model 18DP-exhibits" xfId="258" xr:uid="{00000000-0005-0000-0000-0000FF000000}"/>
    <cellStyle name="_Currency_Book1_Jazztel model 18DP-exhibits_3G Models" xfId="259" xr:uid="{00000000-0005-0000-0000-000000010000}"/>
    <cellStyle name="_Currency_Book1_Orange WIP Feb 04" xfId="260" xr:uid="{00000000-0005-0000-0000-000001010000}"/>
    <cellStyle name="_Currency_Book1_Orange-May01" xfId="261" xr:uid="{00000000-0005-0000-0000-000002010000}"/>
    <cellStyle name="_Currency_Book1_Orange-Sep01" xfId="262" xr:uid="{00000000-0005-0000-0000-000003010000}"/>
    <cellStyle name="_Currency_Book1_Telefonica Moviles" xfId="263" xr:uid="{00000000-0005-0000-0000-000004010000}"/>
    <cellStyle name="_Currency_Book2" xfId="264" xr:uid="{00000000-0005-0000-0000-000005010000}"/>
    <cellStyle name="_Currency_Book2_3G Models" xfId="265" xr:uid="{00000000-0005-0000-0000-000006010000}"/>
    <cellStyle name="_Currency_Book2_consensus pre" xfId="266" xr:uid="{00000000-0005-0000-0000-000007010000}"/>
    <cellStyle name="_Currency_Book2_FT-6June2001" xfId="267" xr:uid="{00000000-0005-0000-0000-000008010000}"/>
    <cellStyle name="_Currency_Book2_Jazztel model 16DP3-Exhibits" xfId="268" xr:uid="{00000000-0005-0000-0000-000009010000}"/>
    <cellStyle name="_Currency_Book2_Jazztel model 16DP3-Exhibits_3G Models" xfId="269" xr:uid="{00000000-0005-0000-0000-00000A010000}"/>
    <cellStyle name="_Currency_Book2_Jazztel model 16DP3-Exhibits_Orange WIP Feb 04" xfId="270" xr:uid="{00000000-0005-0000-0000-00000B010000}"/>
    <cellStyle name="_Currency_Book2_Jazztel model 16DP3-Exhibits_Orange-Mar01" xfId="271" xr:uid="{00000000-0005-0000-0000-00000C010000}"/>
    <cellStyle name="_Currency_Book2_Jazztel model 16DP3-Exhibits_Orange-May01" xfId="272" xr:uid="{00000000-0005-0000-0000-00000D010000}"/>
    <cellStyle name="_Currency_Book2_Jazztel model 16DP3-Exhibits_Orange-May01_FT-6June2001" xfId="273" xr:uid="{00000000-0005-0000-0000-00000E010000}"/>
    <cellStyle name="_Currency_Book2_Jazztel model 16DP3-Exhibits_Orange-May01_FT-6June2001_Orange WIP Feb 04" xfId="274" xr:uid="{00000000-0005-0000-0000-00000F010000}"/>
    <cellStyle name="_Currency_Book2_Jazztel model 16DP3-Exhibits_Orange-May01_Orange WIP Feb 04" xfId="275" xr:uid="{00000000-0005-0000-0000-000010010000}"/>
    <cellStyle name="_Currency_Book2_Jazztel model 16DP3-Exhibits_Orange-May01_Telefonica Moviles" xfId="276" xr:uid="{00000000-0005-0000-0000-000011010000}"/>
    <cellStyle name="_Currency_Book2_Jazztel model 16DP3-Exhibits_T_MOBIL2" xfId="277" xr:uid="{00000000-0005-0000-0000-000012010000}"/>
    <cellStyle name="_Currency_Book2_Jazztel model 16DP3-Exhibits_T_MOBIL2_Orange WIP Feb 04" xfId="278" xr:uid="{00000000-0005-0000-0000-000013010000}"/>
    <cellStyle name="_Currency_Book2_Jazztel model 16DP3-Exhibits_T_MOBIL2_Orange-May01" xfId="279" xr:uid="{00000000-0005-0000-0000-000014010000}"/>
    <cellStyle name="_Currency_Book2_Jazztel model 16DP3-Exhibits_T_MOBIL2_Orange-May01_Orange WIP Feb 04" xfId="280" xr:uid="{00000000-0005-0000-0000-000015010000}"/>
    <cellStyle name="_Currency_Book2_Jazztel model 16DP3-Exhibits_T_MOBIL2_Telefonica Moviles" xfId="281" xr:uid="{00000000-0005-0000-0000-000016010000}"/>
    <cellStyle name="_Currency_Book2_Jazztel model 16DP3-Exhibits_Telefonica Moviles" xfId="282" xr:uid="{00000000-0005-0000-0000-000017010000}"/>
    <cellStyle name="_Currency_Book2_Jazztel model 16DP3-Exhibits_TelenorInitiation-11Jan01" xfId="283" xr:uid="{00000000-0005-0000-0000-000018010000}"/>
    <cellStyle name="_Currency_Book2_Jazztel model 16DP3-Exhibits_TelenorWIPFeb01" xfId="284" xr:uid="{00000000-0005-0000-0000-000019010000}"/>
    <cellStyle name="_Currency_Book2_Jazztel model 18DP-exhibits" xfId="285" xr:uid="{00000000-0005-0000-0000-00001A010000}"/>
    <cellStyle name="_Currency_Book2_Jazztel model 18DP-exhibits_3G Models" xfId="286" xr:uid="{00000000-0005-0000-0000-00001B010000}"/>
    <cellStyle name="_Currency_Book2_MTG post-09Q4" xfId="287" xr:uid="{00000000-0005-0000-0000-00001C010000}"/>
    <cellStyle name="_Currency_Book2_Orange WIP Feb 04" xfId="288" xr:uid="{00000000-0005-0000-0000-00001D010000}"/>
    <cellStyle name="_Currency_Book2_Orange-May01" xfId="289" xr:uid="{00000000-0005-0000-0000-00001E010000}"/>
    <cellStyle name="_Currency_Book2_Orange-Sep01" xfId="290" xr:uid="{00000000-0005-0000-0000-00001F010000}"/>
    <cellStyle name="_Currency_Book2_Telefonica Moviles" xfId="291" xr:uid="{00000000-0005-0000-0000-000020010000}"/>
    <cellStyle name="_Currency_Book32" xfId="292" xr:uid="{00000000-0005-0000-0000-000021010000}"/>
    <cellStyle name="_Currency_Book5 VIAPLAY SW" xfId="293" xr:uid="{00000000-0005-0000-0000-000022010000}"/>
    <cellStyle name="_Currency_capital expenditures 6-18-02" xfId="294" xr:uid="{00000000-0005-0000-0000-000023010000}"/>
    <cellStyle name="_Currency_China internet" xfId="295" xr:uid="{00000000-0005-0000-0000-000024010000}"/>
    <cellStyle name="_Currency_Cingular" xfId="296" xr:uid="{00000000-0005-0000-0000-000025010000}"/>
    <cellStyle name="_Currency_consensus pre" xfId="297" xr:uid="{00000000-0005-0000-0000-000026010000}"/>
    <cellStyle name="_Currency_Core channel" xfId="298" xr:uid="{00000000-0005-0000-0000-000027010000}"/>
    <cellStyle name="_Currency_DCF" xfId="299" xr:uid="{00000000-0005-0000-0000-000028010000}"/>
    <cellStyle name="_Currency_DCF Core Multiple Upside Downsi" xfId="300" xr:uid="{00000000-0005-0000-0000-000029010000}"/>
    <cellStyle name="_Currency_DCF Core Multiple Upside Downsi_1" xfId="301" xr:uid="{00000000-0005-0000-0000-00002A010000}"/>
    <cellStyle name="_Currency_DCF Core Multiple Upside Downsi_2" xfId="302" xr:uid="{00000000-0005-0000-0000-00002B010000}"/>
    <cellStyle name="_Currency_FON" xfId="303" xr:uid="{00000000-0005-0000-0000-00002C010000}"/>
    <cellStyle name="_Currency_FT-6June2001" xfId="304" xr:uid="{00000000-0005-0000-0000-00002D010000}"/>
    <cellStyle name="_Currency_FT-6June2001_Orange WIP Feb 04" xfId="305" xr:uid="{00000000-0005-0000-0000-00002E010000}"/>
    <cellStyle name="_Currency_Global ROIC 2007" xfId="306" xr:uid="{00000000-0005-0000-0000-00002F010000}"/>
    <cellStyle name="_Currency_Jazztel model 15-exhibits" xfId="307" xr:uid="{00000000-0005-0000-0000-000030010000}"/>
    <cellStyle name="_Currency_Jazztel model 15-exhibits bis" xfId="308" xr:uid="{00000000-0005-0000-0000-000031010000}"/>
    <cellStyle name="_Currency_Jazztel model 15-exhibits bis_3G Models" xfId="309" xr:uid="{00000000-0005-0000-0000-000032010000}"/>
    <cellStyle name="_Currency_Jazztel model 15-exhibits bis_Orange WIP Feb 04" xfId="310" xr:uid="{00000000-0005-0000-0000-000033010000}"/>
    <cellStyle name="_Currency_Jazztel model 15-exhibits bis_Orange-Mar01" xfId="311" xr:uid="{00000000-0005-0000-0000-000034010000}"/>
    <cellStyle name="_Currency_Jazztel model 15-exhibits bis_Orange-May01" xfId="312" xr:uid="{00000000-0005-0000-0000-000035010000}"/>
    <cellStyle name="_Currency_Jazztel model 15-exhibits bis_Orange-May01_FT-6June2001" xfId="313" xr:uid="{00000000-0005-0000-0000-000036010000}"/>
    <cellStyle name="_Currency_Jazztel model 15-exhibits bis_Orange-May01_FT-6June2001_Orange WIP Feb 04" xfId="314" xr:uid="{00000000-0005-0000-0000-000037010000}"/>
    <cellStyle name="_Currency_Jazztel model 15-exhibits bis_Orange-May01_Orange WIP Feb 04" xfId="315" xr:uid="{00000000-0005-0000-0000-000038010000}"/>
    <cellStyle name="_Currency_Jazztel model 15-exhibits bis_Orange-May01_Telefonica Moviles" xfId="316" xr:uid="{00000000-0005-0000-0000-000039010000}"/>
    <cellStyle name="_Currency_Jazztel model 15-exhibits bis_T_MOBIL2" xfId="317" xr:uid="{00000000-0005-0000-0000-00003A010000}"/>
    <cellStyle name="_Currency_Jazztel model 15-exhibits bis_T_MOBIL2_Orange WIP Feb 04" xfId="318" xr:uid="{00000000-0005-0000-0000-00003B010000}"/>
    <cellStyle name="_Currency_Jazztel model 15-exhibits bis_T_MOBIL2_Orange-May01" xfId="319" xr:uid="{00000000-0005-0000-0000-00003C010000}"/>
    <cellStyle name="_Currency_Jazztel model 15-exhibits bis_T_MOBIL2_Orange-May01_Orange WIP Feb 04" xfId="320" xr:uid="{00000000-0005-0000-0000-00003D010000}"/>
    <cellStyle name="_Currency_Jazztel model 15-exhibits bis_T_MOBIL2_Telefonica Moviles" xfId="321" xr:uid="{00000000-0005-0000-0000-00003E010000}"/>
    <cellStyle name="_Currency_Jazztel model 15-exhibits bis_Telefonica Moviles" xfId="322" xr:uid="{00000000-0005-0000-0000-00003F010000}"/>
    <cellStyle name="_Currency_Jazztel model 15-exhibits bis_TelenorInitiation-11Jan01" xfId="323" xr:uid="{00000000-0005-0000-0000-000040010000}"/>
    <cellStyle name="_Currency_Jazztel model 15-exhibits bis_TelenorWIPFeb01" xfId="324" xr:uid="{00000000-0005-0000-0000-000041010000}"/>
    <cellStyle name="_Currency_Jazztel model 15-exhibits_3G Models" xfId="325" xr:uid="{00000000-0005-0000-0000-000042010000}"/>
    <cellStyle name="_Currency_Jazztel model 15-exhibits_FT-6June2001" xfId="326" xr:uid="{00000000-0005-0000-0000-000043010000}"/>
    <cellStyle name="_Currency_Jazztel model 15-exhibits_Jazztel model 16DP3-Exhibits" xfId="327" xr:uid="{00000000-0005-0000-0000-000044010000}"/>
    <cellStyle name="_Currency_Jazztel model 15-exhibits_Jazztel model 16DP3-Exhibits_3G Models" xfId="328" xr:uid="{00000000-0005-0000-0000-000045010000}"/>
    <cellStyle name="_Currency_Jazztel model 15-exhibits_Jazztel model 16DP3-Exhibits_Orange WIP Feb 04" xfId="329" xr:uid="{00000000-0005-0000-0000-000046010000}"/>
    <cellStyle name="_Currency_Jazztel model 15-exhibits_Jazztel model 16DP3-Exhibits_Orange-Mar01" xfId="330" xr:uid="{00000000-0005-0000-0000-000047010000}"/>
    <cellStyle name="_Currency_Jazztel model 15-exhibits_Jazztel model 16DP3-Exhibits_Orange-May01" xfId="331" xr:uid="{00000000-0005-0000-0000-000048010000}"/>
    <cellStyle name="_Currency_Jazztel model 15-exhibits_Jazztel model 16DP3-Exhibits_Orange-May01_FT-6June2001" xfId="332" xr:uid="{00000000-0005-0000-0000-000049010000}"/>
    <cellStyle name="_Currency_Jazztel model 15-exhibits_Jazztel model 16DP3-Exhibits_Orange-May01_FT-6June2001_Orange WIP Feb 04" xfId="333" xr:uid="{00000000-0005-0000-0000-00004A010000}"/>
    <cellStyle name="_Currency_Jazztel model 15-exhibits_Jazztel model 16DP3-Exhibits_Orange-May01_Orange WIP Feb 04" xfId="334" xr:uid="{00000000-0005-0000-0000-00004B010000}"/>
    <cellStyle name="_Currency_Jazztel model 15-exhibits_Jazztel model 16DP3-Exhibits_Orange-May01_Telefonica Moviles" xfId="335" xr:uid="{00000000-0005-0000-0000-00004C010000}"/>
    <cellStyle name="_Currency_Jazztel model 15-exhibits_Jazztel model 16DP3-Exhibits_T_MOBIL2" xfId="336" xr:uid="{00000000-0005-0000-0000-00004D010000}"/>
    <cellStyle name="_Currency_Jazztel model 15-exhibits_Jazztel model 16DP3-Exhibits_T_MOBIL2_Orange WIP Feb 04" xfId="337" xr:uid="{00000000-0005-0000-0000-00004E010000}"/>
    <cellStyle name="_Currency_Jazztel model 15-exhibits_Jazztel model 16DP3-Exhibits_T_MOBIL2_Orange-May01" xfId="338" xr:uid="{00000000-0005-0000-0000-00004F010000}"/>
    <cellStyle name="_Currency_Jazztel model 15-exhibits_Jazztel model 16DP3-Exhibits_T_MOBIL2_Orange-May01_Orange WIP Feb 04" xfId="339" xr:uid="{00000000-0005-0000-0000-000050010000}"/>
    <cellStyle name="_Currency_Jazztel model 15-exhibits_Jazztel model 16DP3-Exhibits_T_MOBIL2_Telefonica Moviles" xfId="340" xr:uid="{00000000-0005-0000-0000-000051010000}"/>
    <cellStyle name="_Currency_Jazztel model 15-exhibits_Jazztel model 16DP3-Exhibits_Telefonica Moviles" xfId="341" xr:uid="{00000000-0005-0000-0000-000052010000}"/>
    <cellStyle name="_Currency_Jazztel model 15-exhibits_Jazztel model 16DP3-Exhibits_TelenorInitiation-11Jan01" xfId="342" xr:uid="{00000000-0005-0000-0000-000053010000}"/>
    <cellStyle name="_Currency_Jazztel model 15-exhibits_Jazztel model 16DP3-Exhibits_TelenorWIPFeb01" xfId="343" xr:uid="{00000000-0005-0000-0000-000054010000}"/>
    <cellStyle name="_Currency_Jazztel model 15-exhibits_Jazztel model 18DP-exhibits" xfId="344" xr:uid="{00000000-0005-0000-0000-000055010000}"/>
    <cellStyle name="_Currency_Jazztel model 15-exhibits_Jazztel model 18DP-exhibits_3G Models" xfId="345" xr:uid="{00000000-0005-0000-0000-000056010000}"/>
    <cellStyle name="_Currency_Jazztel model 15-exhibits_Orange WIP Feb 04" xfId="346" xr:uid="{00000000-0005-0000-0000-000057010000}"/>
    <cellStyle name="_Currency_Jazztel model 15-exhibits_Orange-May01" xfId="347" xr:uid="{00000000-0005-0000-0000-000058010000}"/>
    <cellStyle name="_Currency_Jazztel model 15-exhibits_Orange-Sep01" xfId="348" xr:uid="{00000000-0005-0000-0000-000059010000}"/>
    <cellStyle name="_Currency_Jazztel model 15-exhibits_Telefonica Moviles" xfId="349" xr:uid="{00000000-0005-0000-0000-00005A010000}"/>
    <cellStyle name="_Currency_Jazztel model 15-exhibits-Friso2" xfId="350" xr:uid="{00000000-0005-0000-0000-00005B010000}"/>
    <cellStyle name="_Currency_Jazztel model 15-exhibits-Friso2_3G Models" xfId="351" xr:uid="{00000000-0005-0000-0000-00005C010000}"/>
    <cellStyle name="_Currency_Jazztel model 15-exhibits-Friso2_FT-6June2001" xfId="352" xr:uid="{00000000-0005-0000-0000-00005D010000}"/>
    <cellStyle name="_Currency_Jazztel model 15-exhibits-Friso2_Jazztel model 16DP3-Exhibits" xfId="353" xr:uid="{00000000-0005-0000-0000-00005E010000}"/>
    <cellStyle name="_Currency_Jazztel model 15-exhibits-Friso2_Jazztel model 16DP3-Exhibits_3G Models" xfId="354" xr:uid="{00000000-0005-0000-0000-00005F010000}"/>
    <cellStyle name="_Currency_Jazztel model 15-exhibits-Friso2_Jazztel model 16DP3-Exhibits_Orange WIP Feb 04" xfId="355" xr:uid="{00000000-0005-0000-0000-000060010000}"/>
    <cellStyle name="_Currency_Jazztel model 15-exhibits-Friso2_Jazztel model 16DP3-Exhibits_Orange-Mar01" xfId="356" xr:uid="{00000000-0005-0000-0000-000061010000}"/>
    <cellStyle name="_Currency_Jazztel model 15-exhibits-Friso2_Jazztel model 16DP3-Exhibits_Orange-May01" xfId="357" xr:uid="{00000000-0005-0000-0000-000062010000}"/>
    <cellStyle name="_Currency_Jazztel model 15-exhibits-Friso2_Jazztel model 16DP3-Exhibits_Orange-May01_FT-6June2001" xfId="358" xr:uid="{00000000-0005-0000-0000-000063010000}"/>
    <cellStyle name="_Currency_Jazztel model 15-exhibits-Friso2_Jazztel model 16DP3-Exhibits_Orange-May01_FT-6June2001_Orange WIP Feb 04" xfId="359" xr:uid="{00000000-0005-0000-0000-000064010000}"/>
    <cellStyle name="_Currency_Jazztel model 15-exhibits-Friso2_Jazztel model 16DP3-Exhibits_Orange-May01_Orange WIP Feb 04" xfId="360" xr:uid="{00000000-0005-0000-0000-000065010000}"/>
    <cellStyle name="_Currency_Jazztel model 15-exhibits-Friso2_Jazztel model 16DP3-Exhibits_Orange-May01_Telefonica Moviles" xfId="361" xr:uid="{00000000-0005-0000-0000-000066010000}"/>
    <cellStyle name="_Currency_Jazztel model 15-exhibits-Friso2_Jazztel model 16DP3-Exhibits_T_MOBIL2" xfId="362" xr:uid="{00000000-0005-0000-0000-000067010000}"/>
    <cellStyle name="_Currency_Jazztel model 15-exhibits-Friso2_Jazztel model 16DP3-Exhibits_T_MOBIL2_Orange WIP Feb 04" xfId="363" xr:uid="{00000000-0005-0000-0000-000068010000}"/>
    <cellStyle name="_Currency_Jazztel model 15-exhibits-Friso2_Jazztel model 16DP3-Exhibits_T_MOBIL2_Orange-May01" xfId="364" xr:uid="{00000000-0005-0000-0000-000069010000}"/>
    <cellStyle name="_Currency_Jazztel model 15-exhibits-Friso2_Jazztel model 16DP3-Exhibits_T_MOBIL2_Orange-May01_Orange WIP Feb 04" xfId="365" xr:uid="{00000000-0005-0000-0000-00006A010000}"/>
    <cellStyle name="_Currency_Jazztel model 15-exhibits-Friso2_Jazztel model 16DP3-Exhibits_T_MOBIL2_Telefonica Moviles" xfId="366" xr:uid="{00000000-0005-0000-0000-00006B010000}"/>
    <cellStyle name="_Currency_Jazztel model 15-exhibits-Friso2_Jazztel model 16DP3-Exhibits_Telefonica Moviles" xfId="367" xr:uid="{00000000-0005-0000-0000-00006C010000}"/>
    <cellStyle name="_Currency_Jazztel model 15-exhibits-Friso2_Jazztel model 16DP3-Exhibits_TelenorInitiation-11Jan01" xfId="368" xr:uid="{00000000-0005-0000-0000-00006D010000}"/>
    <cellStyle name="_Currency_Jazztel model 15-exhibits-Friso2_Jazztel model 16DP3-Exhibits_TelenorWIPFeb01" xfId="369" xr:uid="{00000000-0005-0000-0000-00006E010000}"/>
    <cellStyle name="_Currency_Jazztel model 15-exhibits-Friso2_Jazztel model 18DP-exhibits" xfId="370" xr:uid="{00000000-0005-0000-0000-00006F010000}"/>
    <cellStyle name="_Currency_Jazztel model 15-exhibits-Friso2_Jazztel model 18DP-exhibits_3G Models" xfId="371" xr:uid="{00000000-0005-0000-0000-000070010000}"/>
    <cellStyle name="_Currency_Jazztel model 15-exhibits-Friso2_Orange WIP Feb 04" xfId="372" xr:uid="{00000000-0005-0000-0000-000071010000}"/>
    <cellStyle name="_Currency_Jazztel model 15-exhibits-Friso2_Orange-May01" xfId="373" xr:uid="{00000000-0005-0000-0000-000072010000}"/>
    <cellStyle name="_Currency_Jazztel model 15-exhibits-Friso2_Orange-Sep01" xfId="374" xr:uid="{00000000-0005-0000-0000-000073010000}"/>
    <cellStyle name="_Currency_Jazztel model 15-exhibits-Friso2_Telefonica Moviles" xfId="375" xr:uid="{00000000-0005-0000-0000-000074010000}"/>
    <cellStyle name="_Currency_MTG post-09Q4" xfId="376" xr:uid="{00000000-0005-0000-0000-000075010000}"/>
    <cellStyle name="_Currency_NXTL" xfId="377" xr:uid="{00000000-0005-0000-0000-000076010000}"/>
    <cellStyle name="_Currency_Orange WIP Feb 04" xfId="378" xr:uid="{00000000-0005-0000-0000-000077010000}"/>
    <cellStyle name="_Currency_Orange-Mar01" xfId="379" xr:uid="{00000000-0005-0000-0000-000078010000}"/>
    <cellStyle name="_Currency_Orange-Mar01_Telefonica Group August 12 2002" xfId="380" xr:uid="{00000000-0005-0000-0000-000079010000}"/>
    <cellStyle name="_Currency_Orange-May01" xfId="381" xr:uid="{00000000-0005-0000-0000-00007A010000}"/>
    <cellStyle name="_Currency_Orange-May01_Telefonica Group August 12 2002" xfId="382" xr:uid="{00000000-0005-0000-0000-00007B010000}"/>
    <cellStyle name="_Currency_PCS" xfId="383" xr:uid="{00000000-0005-0000-0000-00007C010000}"/>
    <cellStyle name="_Currency_QP_XXX" xfId="384" xr:uid="{00000000-0005-0000-0000-00007D010000}"/>
    <cellStyle name="_Currency_RBOC historicals" xfId="385" xr:uid="{00000000-0005-0000-0000-00007E010000}"/>
    <cellStyle name="_Currency_T - new" xfId="386" xr:uid="{00000000-0005-0000-0000-00007F010000}"/>
    <cellStyle name="_Currency_Telefonica Moviles" xfId="387" xr:uid="{00000000-0005-0000-0000-000080010000}"/>
    <cellStyle name="_Currency_TelenorInitiation-11Jan01" xfId="388" xr:uid="{00000000-0005-0000-0000-000081010000}"/>
    <cellStyle name="_Currency_TelenorInitiation-11Jan01_Telefonica Group August 12 2002" xfId="389" xr:uid="{00000000-0005-0000-0000-000082010000}"/>
    <cellStyle name="_Currency_TelenorWIPFeb01" xfId="390" xr:uid="{00000000-0005-0000-0000-000083010000}"/>
    <cellStyle name="_Currency_TelenorWIPFeb01_Telefonica Group August 12 2002" xfId="391" xr:uid="{00000000-0005-0000-0000-000084010000}"/>
    <cellStyle name="_Currency_TF1-Model WORKING" xfId="392" xr:uid="{00000000-0005-0000-0000-000085010000}"/>
    <cellStyle name="_Currency_VZ" xfId="393" xr:uid="{00000000-0005-0000-0000-000086010000}"/>
    <cellStyle name="_Currency_VZW" xfId="394" xr:uid="{00000000-0005-0000-0000-000087010000}"/>
    <cellStyle name="_CurrencySpace" xfId="395" xr:uid="{00000000-0005-0000-0000-000088010000}"/>
    <cellStyle name="_CurrencySpace_BHI" xfId="396" xr:uid="{00000000-0005-0000-0000-000089010000}"/>
    <cellStyle name="_CurrencySpace_bls roic" xfId="397" xr:uid="{00000000-0005-0000-0000-00008A010000}"/>
    <cellStyle name="_CurrencySpace_Book5 VIAPLAY SW" xfId="398" xr:uid="{00000000-0005-0000-0000-00008B010000}"/>
    <cellStyle name="_CurrencySpace_capital expenditures 6-18-02" xfId="399" xr:uid="{00000000-0005-0000-0000-00008C010000}"/>
    <cellStyle name="_CurrencySpace_DCF Core Multiple Upside Downsi" xfId="400" xr:uid="{00000000-0005-0000-0000-00008D010000}"/>
    <cellStyle name="_CurrencySpace_RBOC historicals" xfId="401" xr:uid="{00000000-0005-0000-0000-00008E010000}"/>
    <cellStyle name="_CurrencySpace_T - new" xfId="402" xr:uid="{00000000-0005-0000-0000-00008F010000}"/>
    <cellStyle name="—_Data source for Nov Quarterly report" xfId="403" xr:uid="{00000000-0005-0000-0000-000090010000}"/>
    <cellStyle name="_DCF" xfId="404" xr:uid="{00000000-0005-0000-0000-000091010000}"/>
    <cellStyle name="_DCF Core Multiple Upside Do (2)" xfId="405" xr:uid="{00000000-0005-0000-0000-000092010000}"/>
    <cellStyle name="_DCF Core Multiple Upside Downsi" xfId="406" xr:uid="{00000000-0005-0000-0000-000093010000}"/>
    <cellStyle name="_Dollar" xfId="407" xr:uid="{00000000-0005-0000-0000-000094010000}"/>
    <cellStyle name="_Dollar_3G Models" xfId="408" xr:uid="{00000000-0005-0000-0000-000095010000}"/>
    <cellStyle name="_Dollar_FT-6June2001" xfId="409" xr:uid="{00000000-0005-0000-0000-000096010000}"/>
    <cellStyle name="_Dollar_Jazztel model 16DP3-Exhibits" xfId="410" xr:uid="{00000000-0005-0000-0000-000097010000}"/>
    <cellStyle name="_Dollar_Jazztel model 16DP3-Exhibits_3G Models" xfId="411" xr:uid="{00000000-0005-0000-0000-000098010000}"/>
    <cellStyle name="_Dollar_Jazztel model 16DP3-Exhibits_FT-6June2001" xfId="412" xr:uid="{00000000-0005-0000-0000-000099010000}"/>
    <cellStyle name="_Dollar_Jazztel model 16DP3-Exhibits_FT-6June2001_1" xfId="413" xr:uid="{00000000-0005-0000-0000-00009A010000}"/>
    <cellStyle name="_Dollar_Jazztel model 16DP3-Exhibits_FT-6June2001_1_Telefonica Moviles" xfId="414" xr:uid="{00000000-0005-0000-0000-00009B010000}"/>
    <cellStyle name="_Dollar_Jazztel model 16DP3-Exhibits_FT-6June2001_Orange WIP Feb 04" xfId="415" xr:uid="{00000000-0005-0000-0000-00009C010000}"/>
    <cellStyle name="_Dollar_Jazztel model 16DP3-Exhibits_Telefonica Group August 12 2002" xfId="416" xr:uid="{00000000-0005-0000-0000-00009D010000}"/>
    <cellStyle name="_Dollar_Jazztel model 16DP3-Exhibits_Telefonica Moviles" xfId="417" xr:uid="{00000000-0005-0000-0000-00009E010000}"/>
    <cellStyle name="_Dollar_Jazztel model 18DP-exhibits" xfId="418" xr:uid="{00000000-0005-0000-0000-00009F010000}"/>
    <cellStyle name="_Dollar_Jazztel model 18DP-exhibits_3G Models" xfId="419" xr:uid="{00000000-0005-0000-0000-0000A0010000}"/>
    <cellStyle name="_Dollar_Jazztel model 18DP-exhibits_Orange WIP Feb 04" xfId="420" xr:uid="{00000000-0005-0000-0000-0000A1010000}"/>
    <cellStyle name="_Dollar_Jazztel model 18DP-exhibits_Orange-Mar01" xfId="421" xr:uid="{00000000-0005-0000-0000-0000A2010000}"/>
    <cellStyle name="_Dollar_Jazztel model 18DP-exhibits_Orange-Mar01_FT 22July 02_1.1" xfId="422" xr:uid="{00000000-0005-0000-0000-0000A3010000}"/>
    <cellStyle name="_Dollar_Jazztel model 18DP-exhibits_Orange-Mar01_Orange WIP Feb 04" xfId="423" xr:uid="{00000000-0005-0000-0000-0000A4010000}"/>
    <cellStyle name="_Dollar_Jazztel model 18DP-exhibits_Orange-May01" xfId="424" xr:uid="{00000000-0005-0000-0000-0000A5010000}"/>
    <cellStyle name="_Dollar_Jazztel model 18DP-exhibits_Orange-May01_Orange WIP Feb 04" xfId="425" xr:uid="{00000000-0005-0000-0000-0000A6010000}"/>
    <cellStyle name="_Dollar_Jazztel model 18DP-exhibits_Orange-May01_Telefonica Group August 12 2002" xfId="426" xr:uid="{00000000-0005-0000-0000-0000A7010000}"/>
    <cellStyle name="_Dollar_Jazztel model 18DP-exhibits_T_MOBIL2" xfId="427" xr:uid="{00000000-0005-0000-0000-0000A8010000}"/>
    <cellStyle name="_Dollar_Jazztel model 18DP-exhibits_T_MOBIL2_FT-6June2001" xfId="428" xr:uid="{00000000-0005-0000-0000-0000A9010000}"/>
    <cellStyle name="_Dollar_Jazztel model 18DP-exhibits_T_MOBIL2_FT-6June2001_Orange WIP Feb 04" xfId="429" xr:uid="{00000000-0005-0000-0000-0000AA010000}"/>
    <cellStyle name="_Dollar_Jazztel model 18DP-exhibits_T_MOBIL2_Orange WIP Feb 04" xfId="430" xr:uid="{00000000-0005-0000-0000-0000AB010000}"/>
    <cellStyle name="_Dollar_Jazztel model 18DP-exhibits_T_MOBIL2_Orange-May01" xfId="431" xr:uid="{00000000-0005-0000-0000-0000AC010000}"/>
    <cellStyle name="_Dollar_Jazztel model 18DP-exhibits_T_MOBIL2_Orange-May01_FT 22July 02_1.1" xfId="432" xr:uid="{00000000-0005-0000-0000-0000AD010000}"/>
    <cellStyle name="_Dollar_Jazztel model 18DP-exhibits_T_MOBIL2_Orange-May01_Orange WIP Feb 04" xfId="433" xr:uid="{00000000-0005-0000-0000-0000AE010000}"/>
    <cellStyle name="_Dollar_Jazztel model 18DP-exhibits_T_MOBIL2_Orange-May01_Telefonica Moviles" xfId="434" xr:uid="{00000000-0005-0000-0000-0000AF010000}"/>
    <cellStyle name="_Dollar_Jazztel model 18DP-exhibits_T_MOBIL2_Orange-May01_Telefonica Moviles_1" xfId="435" xr:uid="{00000000-0005-0000-0000-0000B0010000}"/>
    <cellStyle name="_Dollar_Jazztel model 18DP-exhibits_T_MOBIL2_Telefonica Group August 12 2002" xfId="436" xr:uid="{00000000-0005-0000-0000-0000B1010000}"/>
    <cellStyle name="_Dollar_Jazztel model 18DP-exhibits_T_MOBIL2_Telefonica Moviles" xfId="437" xr:uid="{00000000-0005-0000-0000-0000B2010000}"/>
    <cellStyle name="_Dollar_Jazztel model 18DP-exhibits_Telefonica Moviles" xfId="438" xr:uid="{00000000-0005-0000-0000-0000B3010000}"/>
    <cellStyle name="_Dollar_Jazztel model 18DP-exhibits_TelenorInitiation-11Jan01" xfId="439" xr:uid="{00000000-0005-0000-0000-0000B4010000}"/>
    <cellStyle name="_Dollar_Jazztel model 18DP-exhibits_TelenorInitiation-11Jan01_FT 22July 02_1.1" xfId="440" xr:uid="{00000000-0005-0000-0000-0000B5010000}"/>
    <cellStyle name="_Dollar_Jazztel model 18DP-exhibits_TelenorInitiation-11Jan01_Orange WIP Feb 04" xfId="441" xr:uid="{00000000-0005-0000-0000-0000B6010000}"/>
    <cellStyle name="_Dollar_Jazztel model 18DP-exhibits_TelenorWIPFeb01" xfId="442" xr:uid="{00000000-0005-0000-0000-0000B7010000}"/>
    <cellStyle name="_Dollar_Jazztel model 18DP-exhibits_TelenorWIPFeb01_FT 22July 02_1.1" xfId="443" xr:uid="{00000000-0005-0000-0000-0000B8010000}"/>
    <cellStyle name="_Dollar_Jazztel model 18DP-exhibits_TelenorWIPFeb01_Orange WIP Feb 04" xfId="444" xr:uid="{00000000-0005-0000-0000-0000B9010000}"/>
    <cellStyle name="_Dollar_Orange WIP Feb 04" xfId="445" xr:uid="{00000000-0005-0000-0000-0000BA010000}"/>
    <cellStyle name="_Dollar_Orange-May01" xfId="446" xr:uid="{00000000-0005-0000-0000-0000BB010000}"/>
    <cellStyle name="_Dollar_Orange-Sep01" xfId="447" xr:uid="{00000000-0005-0000-0000-0000BC010000}"/>
    <cellStyle name="_Dollar_Telefonica Moviles" xfId="448" xr:uid="{00000000-0005-0000-0000-0000BD010000}"/>
    <cellStyle name="—_EM_CMHKconsolidatednew_WIP.xls Chart 1" xfId="449" xr:uid="{00000000-0005-0000-0000-0000BE010000}"/>
    <cellStyle name="—_EM_CMHKconsolidatednew_WIP.xls Chart 1_Book8" xfId="450" xr:uid="{00000000-0005-0000-0000-0000BF010000}"/>
    <cellStyle name="—_EM_CMHKconsolidatednew_WIP.xls Chart 1_Book8_NHN model_Published" xfId="451" xr:uid="{00000000-0005-0000-0000-0000C0010000}"/>
    <cellStyle name="—_EM_CMHKconsolidatednew_WIP.xls Chart 1_Changes identifier template" xfId="452" xr:uid="{00000000-0005-0000-0000-0000C1010000}"/>
    <cellStyle name="—_EM_CMHKconsolidatednew_WIP.xls Chart 1_Changes identifier template_NHN model_Published" xfId="453" xr:uid="{00000000-0005-0000-0000-0000C2010000}"/>
    <cellStyle name="—_EM_CMHKconsolidatednew_WIP.xls Chart 1_EM-KT_Published" xfId="454" xr:uid="{00000000-0005-0000-0000-0000C3010000}"/>
    <cellStyle name="—_EM_CMHKconsolidatednew_WIP.xls Chart 1_EM-KT_Published_NHN model_Published" xfId="455" xr:uid="{00000000-0005-0000-0000-0000C4010000}"/>
    <cellStyle name="—_EM_CMHKconsolidatednew_WIP.xls Chart 1_EM-KTFMnew" xfId="456" xr:uid="{00000000-0005-0000-0000-0000C5010000}"/>
    <cellStyle name="—_EM_CMHKconsolidatednew_WIP.xls Chart 1_EM-KTFMnew_NHN model_Published" xfId="457" xr:uid="{00000000-0005-0000-0000-0000C6010000}"/>
    <cellStyle name="—_EM_CMHKconsolidatednew_WIP.xls Chart 1_EM-LGT_Published" xfId="458" xr:uid="{00000000-0005-0000-0000-0000C7010000}"/>
    <cellStyle name="—_EM_CMHKconsolidatednew_WIP.xls Chart 1_EM-LGT_Published_NHN model_Published" xfId="459" xr:uid="{00000000-0005-0000-0000-0000C8010000}"/>
    <cellStyle name="—_EM_CMHKconsolidatednew_WIP.xls Chart 1_LGT_4Q02 Results_Feb6_2003" xfId="460" xr:uid="{00000000-0005-0000-0000-0000C9010000}"/>
    <cellStyle name="—_EM_CMHKconsolidatednew_WIP.xls Chart 1_LGT_4Q02 Results_Feb6_2003_NHN model_Published" xfId="461" xr:uid="{00000000-0005-0000-0000-0000CA010000}"/>
    <cellStyle name="—_EM_CMHKconsolidatednew_WIP.xls Chart 1_LGT_change identifier file" xfId="462" xr:uid="{00000000-0005-0000-0000-0000CB010000}"/>
    <cellStyle name="—_EM_CMHKconsolidatednew_WIP.xls Chart 1_LGT_change identifier file_NHN model_Published" xfId="463" xr:uid="{00000000-0005-0000-0000-0000CC010000}"/>
    <cellStyle name="—_EM_CMHKconsolidatednew_WIP.xls Chart 1_NHN model_Published" xfId="464" xr:uid="{00000000-0005-0000-0000-0000CD010000}"/>
    <cellStyle name="—_EM_CMHKconsolidatednew_WIP.xls Chart 1_SKT_change identifier" xfId="465" xr:uid="{00000000-0005-0000-0000-0000CE010000}"/>
    <cellStyle name="—_EM_CMHKconsolidatednew_WIP.xls Chart 1_SKT_change identifier_NHN model_Published" xfId="466" xr:uid="{00000000-0005-0000-0000-0000CF010000}"/>
    <cellStyle name="—_EM_CMHKconsolidatednew_WIP.xls Chart 1_Telecom quarterly_final" xfId="467" xr:uid="{00000000-0005-0000-0000-0000D0010000}"/>
    <cellStyle name="—_EM_CMHKconsolidatednew_WIP.xls Chart 1_Telecom quarterly_final_Book8" xfId="468" xr:uid="{00000000-0005-0000-0000-0000D1010000}"/>
    <cellStyle name="—_EM_CMHKconsolidatednew_WIP.xls Chart 1_Telecom quarterly_final_Book8_NHN model_Published" xfId="469" xr:uid="{00000000-0005-0000-0000-0000D2010000}"/>
    <cellStyle name="—_EM_CMHKconsolidatednew_WIP.xls Chart 1_Telecom quarterly_final_Changes identifier template" xfId="470" xr:uid="{00000000-0005-0000-0000-0000D3010000}"/>
    <cellStyle name="—_EM_CMHKconsolidatednew_WIP.xls Chart 1_Telecom quarterly_final_Changes identifier template_NHN model_Published" xfId="471" xr:uid="{00000000-0005-0000-0000-0000D4010000}"/>
    <cellStyle name="—_EM_CMHKconsolidatednew_WIP.xls Chart 1_Telecom quarterly_final_EM-KT_Published" xfId="472" xr:uid="{00000000-0005-0000-0000-0000D5010000}"/>
    <cellStyle name="—_EM_CMHKconsolidatednew_WIP.xls Chart 1_Telecom quarterly_final_EM-KT_Published_NHN model_Published" xfId="473" xr:uid="{00000000-0005-0000-0000-0000D6010000}"/>
    <cellStyle name="—_EM_CMHKconsolidatednew_WIP.xls Chart 1_Telecom quarterly_final_EM-KTFMnew" xfId="474" xr:uid="{00000000-0005-0000-0000-0000D7010000}"/>
    <cellStyle name="—_EM_CMHKconsolidatednew_WIP.xls Chart 1_Telecom quarterly_final_EM-KTFMnew_NHN model_Published" xfId="475" xr:uid="{00000000-0005-0000-0000-0000D8010000}"/>
    <cellStyle name="—_EM_CMHKconsolidatednew_WIP.xls Chart 1_Telecom quarterly_final_EM-LGT_Published" xfId="476" xr:uid="{00000000-0005-0000-0000-0000D9010000}"/>
    <cellStyle name="—_EM_CMHKconsolidatednew_WIP.xls Chart 1_Telecom quarterly_final_EM-LGT_Published_NHN model_Published" xfId="477" xr:uid="{00000000-0005-0000-0000-0000DA010000}"/>
    <cellStyle name="—_EM_CMHKconsolidatednew_WIP.xls Chart 1_Telecom quarterly_final_LGT_4Q02 Results_Feb6_2003" xfId="478" xr:uid="{00000000-0005-0000-0000-0000DB010000}"/>
    <cellStyle name="—_EM_CMHKconsolidatednew_WIP.xls Chart 1_Telecom quarterly_final_LGT_4Q02 Results_Feb6_2003_NHN model_Published" xfId="479" xr:uid="{00000000-0005-0000-0000-0000DC010000}"/>
    <cellStyle name="—_EM_CMHKconsolidatednew_WIP.xls Chart 1_Telecom quarterly_final_LGT_change identifier file" xfId="480" xr:uid="{00000000-0005-0000-0000-0000DD010000}"/>
    <cellStyle name="—_EM_CMHKconsolidatednew_WIP.xls Chart 1_Telecom quarterly_final_LGT_change identifier file_NHN model_Published" xfId="481" xr:uid="{00000000-0005-0000-0000-0000DE010000}"/>
    <cellStyle name="—_EM_CMHKconsolidatednew_WIP.xls Chart 1_Telecom quarterly_final_NHN model_Published" xfId="482" xr:uid="{00000000-0005-0000-0000-0000DF010000}"/>
    <cellStyle name="—_EM_CMHKconsolidatednew_WIP.xls Chart 1_Telecom quarterly_final_SKT_change identifier" xfId="483" xr:uid="{00000000-0005-0000-0000-0000E0010000}"/>
    <cellStyle name="—_EM_CMHKconsolidatednew_WIP.xls Chart 1_Telecom quarterly_final_SKT_change identifier_NHN model_Published" xfId="484" xr:uid="{00000000-0005-0000-0000-0000E1010000}"/>
    <cellStyle name="—_EM-KT.xls Chart 1" xfId="485" xr:uid="{00000000-0005-0000-0000-0000E2010000}"/>
    <cellStyle name="—_EM-KT.xls Chart 2" xfId="486" xr:uid="{00000000-0005-0000-0000-0000E3010000}"/>
    <cellStyle name="—_EM-KT.xls Chart 3" xfId="487" xr:uid="{00000000-0005-0000-0000-0000E4010000}"/>
    <cellStyle name="—_EM-KT_Published" xfId="488" xr:uid="{00000000-0005-0000-0000-0000E5010000}"/>
    <cellStyle name="—_EM-KTnew" xfId="489" xr:uid="{00000000-0005-0000-0000-0000E6010000}"/>
    <cellStyle name="—_EM-PLDT" xfId="490" xr:uid="{00000000-0005-0000-0000-0000E7010000}"/>
    <cellStyle name="—_EM-SKTelecom_old" xfId="491" xr:uid="{00000000-0005-0000-0000-0000E8010000}"/>
    <cellStyle name="—_EM-SKTelecom_old_Book7" xfId="492" xr:uid="{00000000-0005-0000-0000-0000E9010000}"/>
    <cellStyle name="—_EM-SKTelecom_old_capex_new2" xfId="493" xr:uid="{00000000-0005-0000-0000-0000EA010000}"/>
    <cellStyle name="—_EM-SKTelecom_old_Data source for Nov Quarterly report" xfId="494" xr:uid="{00000000-0005-0000-0000-0000EB010000}"/>
    <cellStyle name="—_EM-SKTelecom_old_EM-KT.xls Chart 1" xfId="495" xr:uid="{00000000-0005-0000-0000-0000EC010000}"/>
    <cellStyle name="—_EM-SKTelecom_old_EM-KT.xls Chart 2" xfId="496" xr:uid="{00000000-0005-0000-0000-0000ED010000}"/>
    <cellStyle name="—_EM-SKTelecom_old_EM-KT.xls Chart 3" xfId="497" xr:uid="{00000000-0005-0000-0000-0000EE010000}"/>
    <cellStyle name="—_EM-SKTelecom_old_EM-KT_Published" xfId="498" xr:uid="{00000000-0005-0000-0000-0000EF010000}"/>
    <cellStyle name="—_EM-SKTelecom_old_EM-KTnew" xfId="499" xr:uid="{00000000-0005-0000-0000-0000F0010000}"/>
    <cellStyle name="—_EM-SKTelecom_old_KTF_4Q02_Results_Feb7_2003" xfId="500" xr:uid="{00000000-0005-0000-0000-0000F1010000}"/>
    <cellStyle name="—_EM-SKTelecom_old_LGT_change identifier file" xfId="501" xr:uid="{00000000-0005-0000-0000-0000F2010000}"/>
    <cellStyle name="—_EM-SKTelecom_old_qrtly" xfId="502" xr:uid="{00000000-0005-0000-0000-0000F3010000}"/>
    <cellStyle name="—_EM-SKTelecom_old_SKT_change identifier" xfId="503" xr:uid="{00000000-0005-0000-0000-0000F4010000}"/>
    <cellStyle name="—_EM-SKTelecom_old_SKT_ParentCapex_Oct03" xfId="504" xr:uid="{00000000-0005-0000-0000-0000F5010000}"/>
    <cellStyle name="_Euro" xfId="505" xr:uid="{00000000-0005-0000-0000-0000F6010000}"/>
    <cellStyle name="_Euro_Request Template" xfId="506" xr:uid="{00000000-0005-0000-0000-0000F7010000}"/>
    <cellStyle name="—_EVEbitda Comps (Latest)" xfId="507" xr:uid="{00000000-0005-0000-0000-0000F8010000}"/>
    <cellStyle name="—_EVEbitda Comps (Latest)_02Feb2005 RLook - Sina and Tencent" xfId="508" xr:uid="{00000000-0005-0000-0000-0000F9010000}"/>
    <cellStyle name="—_EVEbitda Comps (Latest)_042304 publishers valuation comps" xfId="509" xr:uid="{00000000-0005-0000-0000-0000FA010000}"/>
    <cellStyle name="—_EVEbitda Comps (Latest)_GLOBAL COMPS (new)" xfId="510" xr:uid="{00000000-0005-0000-0000-0000FB010000}"/>
    <cellStyle name="—_EVEbitda Comps (Latest)_GLOBAL COMPS (new) " xfId="511" xr:uid="{00000000-0005-0000-0000-0000FC010000}"/>
    <cellStyle name="—_EVEbitda Comps (Latest)_GLOBAL COMPS (new) _1" xfId="512" xr:uid="{00000000-0005-0000-0000-0000FD010000}"/>
    <cellStyle name="—_EVEbitda Comps (Latest)_GLOBAL COMPS (new)_042304 publishers valuation comps" xfId="513" xr:uid="{00000000-0005-0000-0000-0000FE010000}"/>
    <cellStyle name="—_EVEbitda Comps (Latest)_GLOBAL COMPS (new)_GLOBAL COMPS (new) " xfId="514" xr:uid="{00000000-0005-0000-0000-0000FF010000}"/>
    <cellStyle name="—_EVEbitda Comps (Latest)_Sector2001 - Charts" xfId="515" xr:uid="{00000000-0005-0000-0000-000000020000}"/>
    <cellStyle name="—_EVEbitda Comps (Latest)_Sector2001 - Charts_042304 publishers valuation comps" xfId="516" xr:uid="{00000000-0005-0000-0000-000001020000}"/>
    <cellStyle name="—_EVEbitda Comps (Latest)_Sector2001 - Charts_GLOBAL COMPS (new) " xfId="517" xr:uid="{00000000-0005-0000-0000-000002020000}"/>
    <cellStyle name="—_Fidelity_wireless_May27_2002" xfId="518" xr:uid="{00000000-0005-0000-0000-000003020000}"/>
    <cellStyle name="—_Fidelity_wireless_May27_2002_NHN model_Published" xfId="519" xr:uid="{00000000-0005-0000-0000-000004020000}"/>
    <cellStyle name="_Fixed costs" xfId="520" xr:uid="{00000000-0005-0000-0000-000005020000}"/>
    <cellStyle name="_Free TV KPI final template 100521" xfId="521" xr:uid="{00000000-0005-0000-0000-000006020000}"/>
    <cellStyle name="_Free TV KPI Norway 2010 - SEK" xfId="522" xr:uid="{00000000-0005-0000-0000-000007020000}"/>
    <cellStyle name="_Ghana BP - Jan 2010 - revised" xfId="523" xr:uid="{00000000-0005-0000-0000-000008020000}"/>
    <cellStyle name="—_GLOBAL COMPS (new)" xfId="524" xr:uid="{00000000-0005-0000-0000-000009020000}"/>
    <cellStyle name="—_GLOBAL COMPS (new) " xfId="525" xr:uid="{00000000-0005-0000-0000-00000A020000}"/>
    <cellStyle name="—_GLOBAL COMPS (new) _1" xfId="526" xr:uid="{00000000-0005-0000-0000-00000B020000}"/>
    <cellStyle name="—_GLOBAL COMPS (new)_042304 publishers valuation comps" xfId="527" xr:uid="{00000000-0005-0000-0000-00000C020000}"/>
    <cellStyle name="—_GLOBAL COMPS (new)_GLOBAL COMPS (new) " xfId="528" xr:uid="{00000000-0005-0000-0000-00000D020000}"/>
    <cellStyle name="—_GLOBAL COMPS.xls Chart 1" xfId="529" xr:uid="{00000000-0005-0000-0000-00000E020000}"/>
    <cellStyle name="—_GLOBAL COMPS.xls Chart 1_02Feb2005 RLook - Sina and Tencent" xfId="530" xr:uid="{00000000-0005-0000-0000-00000F020000}"/>
    <cellStyle name="—_GLOBAL COMPS.xls Chart 1_042304 publishers valuation comps" xfId="531" xr:uid="{00000000-0005-0000-0000-000010020000}"/>
    <cellStyle name="—_GLOBAL COMPS.xls Chart 1_GLOBAL COMPS (new)" xfId="532" xr:uid="{00000000-0005-0000-0000-000011020000}"/>
    <cellStyle name="—_GLOBAL COMPS.xls Chart 1_GLOBAL COMPS (new) " xfId="533" xr:uid="{00000000-0005-0000-0000-000012020000}"/>
    <cellStyle name="—_GLOBAL COMPS.xls Chart 1_GLOBAL COMPS (new) _1" xfId="534" xr:uid="{00000000-0005-0000-0000-000013020000}"/>
    <cellStyle name="—_GLOBAL COMPS.xls Chart 1_GLOBAL COMPS (new)_042304 publishers valuation comps" xfId="535" xr:uid="{00000000-0005-0000-0000-000014020000}"/>
    <cellStyle name="—_GLOBAL COMPS.xls Chart 1_GLOBAL COMPS (new)_GLOBAL COMPS (new) " xfId="536" xr:uid="{00000000-0005-0000-0000-000015020000}"/>
    <cellStyle name="—_GLOBAL COMPS.xls Chart 1_Sector2001 - Charts" xfId="537" xr:uid="{00000000-0005-0000-0000-000016020000}"/>
    <cellStyle name="—_GLOBAL COMPS.xls Chart 1_Sector2001 - Charts_042304 publishers valuation comps" xfId="538" xr:uid="{00000000-0005-0000-0000-000017020000}"/>
    <cellStyle name="—_GLOBAL COMPS.xls Chart 1_Sector2001 - Charts_GLOBAL COMPS (new) " xfId="539" xr:uid="{00000000-0005-0000-0000-000018020000}"/>
    <cellStyle name="—_GS Assumptions-F" xfId="540" xr:uid="{00000000-0005-0000-0000-000019020000}"/>
    <cellStyle name="—_GS_Balance" xfId="541" xr:uid="{00000000-0005-0000-0000-00001A020000}"/>
    <cellStyle name="—_GS_Cash " xfId="542" xr:uid="{00000000-0005-0000-0000-00001B020000}"/>
    <cellStyle name="—_GS_Cash  (2)" xfId="543" xr:uid="{00000000-0005-0000-0000-00001C020000}"/>
    <cellStyle name="—_GS_DCF" xfId="544" xr:uid="{00000000-0005-0000-0000-00001D020000}"/>
    <cellStyle name="—_GS_PNL" xfId="545" xr:uid="{00000000-0005-0000-0000-00001E020000}"/>
    <cellStyle name="_Heading" xfId="546" xr:uid="{00000000-0005-0000-0000-00001F020000}"/>
    <cellStyle name="_Heading_BLS" xfId="547" xr:uid="{00000000-0005-0000-0000-000020020000}"/>
    <cellStyle name="_Heading_bls roic" xfId="548" xr:uid="{00000000-0005-0000-0000-000021020000}"/>
    <cellStyle name="_Heading_Book9" xfId="549" xr:uid="{00000000-0005-0000-0000-000022020000}"/>
    <cellStyle name="_Heading_Broadband Comps" xfId="550" xr:uid="{00000000-0005-0000-0000-000023020000}"/>
    <cellStyle name="_Heading_capital expenditures 6-18-02" xfId="551" xr:uid="{00000000-0005-0000-0000-000024020000}"/>
    <cellStyle name="_Heading_CTCO" xfId="552" xr:uid="{00000000-0005-0000-0000-000025020000}"/>
    <cellStyle name="_Heading_DCF Core Multiple Upside Downsi" xfId="553" xr:uid="{00000000-0005-0000-0000-000026020000}"/>
    <cellStyle name="_Heading_Q" xfId="554" xr:uid="{00000000-0005-0000-0000-000027020000}"/>
    <cellStyle name="_Heading_q - new guidance" xfId="555" xr:uid="{00000000-0005-0000-0000-000028020000}"/>
    <cellStyle name="_Heading_q - valuation" xfId="556" xr:uid="{00000000-0005-0000-0000-000029020000}"/>
    <cellStyle name="_Heading_Q model_041802" xfId="557" xr:uid="{00000000-0005-0000-0000-00002A020000}"/>
    <cellStyle name="_Heading_Q_update" xfId="558" xr:uid="{00000000-0005-0000-0000-00002B020000}"/>
    <cellStyle name="_Heading_Qwest Analysis" xfId="559" xr:uid="{00000000-0005-0000-0000-00002C020000}"/>
    <cellStyle name="_Heading_RBOC historicals" xfId="560" xr:uid="{00000000-0005-0000-0000-00002D020000}"/>
    <cellStyle name="_Heading_T - new" xfId="561" xr:uid="{00000000-0005-0000-0000-00002E020000}"/>
    <cellStyle name="_Heading_VZ" xfId="562" xr:uid="{00000000-0005-0000-0000-00002F020000}"/>
    <cellStyle name="_Highlight" xfId="563" xr:uid="{00000000-0005-0000-0000-000030020000}"/>
    <cellStyle name="—_I&amp;O Report Tables" xfId="564" xr:uid="{00000000-0005-0000-0000-000031020000}"/>
    <cellStyle name="—_I&amp;O Report Tables_candicetables" xfId="565" xr:uid="{00000000-0005-0000-0000-000032020000}"/>
    <cellStyle name="—_I&amp;O Report Tables_candicetables_NHN model_Published" xfId="566" xr:uid="{00000000-0005-0000-0000-000033020000}"/>
    <cellStyle name="_INPUTS" xfId="567" xr:uid="{00000000-0005-0000-0000-000034020000}"/>
    <cellStyle name="—_KE_SD2" xfId="568" xr:uid="{00000000-0005-0000-0000-000035020000}"/>
    <cellStyle name="—_KE_SD2_02Feb2005 RLook - Sina and Tencent" xfId="569" xr:uid="{00000000-0005-0000-0000-000036020000}"/>
    <cellStyle name="—_KE_SD2_042304 publishers valuation comps" xfId="570" xr:uid="{00000000-0005-0000-0000-000037020000}"/>
    <cellStyle name="—_KE_SD2_ASIA COMPS.xls Chart 1" xfId="571" xr:uid="{00000000-0005-0000-0000-000038020000}"/>
    <cellStyle name="—_KE_SD2_ASIA COMPS.xls Chart 1_02Feb2005 RLook - Sina and Tencent" xfId="572" xr:uid="{00000000-0005-0000-0000-000039020000}"/>
    <cellStyle name="—_KE_SD2_ASIA COMPS.xls Chart 1_042304 publishers valuation comps" xfId="573" xr:uid="{00000000-0005-0000-0000-00003A020000}"/>
    <cellStyle name="—_KE_SD2_ASIA COMPS.xls Chart 1_GLOBAL COMPS (new)" xfId="574" xr:uid="{00000000-0005-0000-0000-00003B020000}"/>
    <cellStyle name="—_KE_SD2_ASIA COMPS.xls Chart 1_GLOBAL COMPS (new) " xfId="575" xr:uid="{00000000-0005-0000-0000-00003C020000}"/>
    <cellStyle name="—_KE_SD2_ASIA COMPS.xls Chart 1_GLOBAL COMPS (new) _1" xfId="576" xr:uid="{00000000-0005-0000-0000-00003D020000}"/>
    <cellStyle name="—_KE_SD2_ASIA COMPS.xls Chart 1_GLOBAL COMPS (new)_042304 publishers valuation comps" xfId="577" xr:uid="{00000000-0005-0000-0000-00003E020000}"/>
    <cellStyle name="—_KE_SD2_ASIA COMPS.xls Chart 1_GLOBAL COMPS (new)_GLOBAL COMPS (new) " xfId="578" xr:uid="{00000000-0005-0000-0000-00003F020000}"/>
    <cellStyle name="—_KE_SD2_ASIA COMPS.xls Chart 1_Sector2001 - Charts" xfId="579" xr:uid="{00000000-0005-0000-0000-000040020000}"/>
    <cellStyle name="—_KE_SD2_ASIA COMPS.xls Chart 1_Sector2001 - Charts_042304 publishers valuation comps" xfId="580" xr:uid="{00000000-0005-0000-0000-000041020000}"/>
    <cellStyle name="—_KE_SD2_ASIA COMPS.xls Chart 1_Sector2001 - Charts_GLOBAL COMPS (new) " xfId="581" xr:uid="{00000000-0005-0000-0000-000042020000}"/>
    <cellStyle name="—_KE_SD2_EVEbitda Comps (Latest)" xfId="582" xr:uid="{00000000-0005-0000-0000-000043020000}"/>
    <cellStyle name="—_KE_SD2_EVEbitda Comps (Latest)_02Feb2005 RLook - Sina and Tencent" xfId="583" xr:uid="{00000000-0005-0000-0000-000044020000}"/>
    <cellStyle name="—_KE_SD2_EVEbitda Comps (Latest)_042304 publishers valuation comps" xfId="584" xr:uid="{00000000-0005-0000-0000-000045020000}"/>
    <cellStyle name="—_KE_SD2_EVEbitda Comps (Latest)_GLOBAL COMPS (new)" xfId="585" xr:uid="{00000000-0005-0000-0000-000046020000}"/>
    <cellStyle name="—_KE_SD2_EVEbitda Comps (Latest)_GLOBAL COMPS (new) " xfId="586" xr:uid="{00000000-0005-0000-0000-000047020000}"/>
    <cellStyle name="—_KE_SD2_EVEbitda Comps (Latest)_GLOBAL COMPS (new) _1" xfId="587" xr:uid="{00000000-0005-0000-0000-000048020000}"/>
    <cellStyle name="—_KE_SD2_EVEbitda Comps (Latest)_GLOBAL COMPS (new)_042304 publishers valuation comps" xfId="588" xr:uid="{00000000-0005-0000-0000-000049020000}"/>
    <cellStyle name="—_KE_SD2_EVEbitda Comps (Latest)_GLOBAL COMPS (new)_GLOBAL COMPS (new) " xfId="589" xr:uid="{00000000-0005-0000-0000-00004A020000}"/>
    <cellStyle name="—_KE_SD2_EVEbitda Comps (Latest)_Sector2001 - Charts" xfId="590" xr:uid="{00000000-0005-0000-0000-00004B020000}"/>
    <cellStyle name="—_KE_SD2_EVEbitda Comps (Latest)_Sector2001 - Charts_042304 publishers valuation comps" xfId="591" xr:uid="{00000000-0005-0000-0000-00004C020000}"/>
    <cellStyle name="—_KE_SD2_EVEbitda Comps (Latest)_Sector2001 - Charts_GLOBAL COMPS (new) " xfId="592" xr:uid="{00000000-0005-0000-0000-00004D020000}"/>
    <cellStyle name="—_KE_SD2_GLOBAL COMPS (new)" xfId="593" xr:uid="{00000000-0005-0000-0000-00004E020000}"/>
    <cellStyle name="—_KE_SD2_GLOBAL COMPS (new) " xfId="594" xr:uid="{00000000-0005-0000-0000-00004F020000}"/>
    <cellStyle name="—_KE_SD2_GLOBAL COMPS (new) _1" xfId="595" xr:uid="{00000000-0005-0000-0000-000050020000}"/>
    <cellStyle name="—_KE_SD2_GLOBAL COMPS (new)_042304 publishers valuation comps" xfId="596" xr:uid="{00000000-0005-0000-0000-000051020000}"/>
    <cellStyle name="—_KE_SD2_GLOBAL COMPS (new)_GLOBAL COMPS (new) " xfId="597" xr:uid="{00000000-0005-0000-0000-000052020000}"/>
    <cellStyle name="—_KE_SD2_GLOBAL COMPS.xls Chart 1" xfId="598" xr:uid="{00000000-0005-0000-0000-000053020000}"/>
    <cellStyle name="—_KE_SD2_GLOBAL COMPS.xls Chart 1_02Feb2005 RLook - Sina and Tencent" xfId="599" xr:uid="{00000000-0005-0000-0000-000054020000}"/>
    <cellStyle name="—_KE_SD2_GLOBAL COMPS.xls Chart 1_042304 publishers valuation comps" xfId="600" xr:uid="{00000000-0005-0000-0000-000055020000}"/>
    <cellStyle name="—_KE_SD2_GLOBAL COMPS.xls Chart 1_GLOBAL COMPS (new)" xfId="601" xr:uid="{00000000-0005-0000-0000-000056020000}"/>
    <cellStyle name="—_KE_SD2_GLOBAL COMPS.xls Chart 1_GLOBAL COMPS (new) " xfId="602" xr:uid="{00000000-0005-0000-0000-000057020000}"/>
    <cellStyle name="—_KE_SD2_GLOBAL COMPS.xls Chart 1_GLOBAL COMPS (new) _1" xfId="603" xr:uid="{00000000-0005-0000-0000-000058020000}"/>
    <cellStyle name="—_KE_SD2_GLOBAL COMPS.xls Chart 1_GLOBAL COMPS (new)_042304 publishers valuation comps" xfId="604" xr:uid="{00000000-0005-0000-0000-000059020000}"/>
    <cellStyle name="—_KE_SD2_GLOBAL COMPS.xls Chart 1_GLOBAL COMPS (new)_GLOBAL COMPS (new) " xfId="605" xr:uid="{00000000-0005-0000-0000-00005A020000}"/>
    <cellStyle name="—_KE_SD2_GLOBAL COMPS.xls Chart 1_Sector2001 - Charts" xfId="606" xr:uid="{00000000-0005-0000-0000-00005B020000}"/>
    <cellStyle name="—_KE_SD2_GLOBAL COMPS.xls Chart 1_Sector2001 - Charts_042304 publishers valuation comps" xfId="607" xr:uid="{00000000-0005-0000-0000-00005C020000}"/>
    <cellStyle name="—_KE_SD2_GLOBAL COMPS.xls Chart 1_Sector2001 - Charts_GLOBAL COMPS (new) " xfId="608" xr:uid="{00000000-0005-0000-0000-00005D020000}"/>
    <cellStyle name="—_KE_SD2_Sector2001 - Charts" xfId="609" xr:uid="{00000000-0005-0000-0000-00005E020000}"/>
    <cellStyle name="—_KE_SD2_Sector2001 - Charts_042304 publishers valuation comps" xfId="610" xr:uid="{00000000-0005-0000-0000-00005F020000}"/>
    <cellStyle name="—_KE_SD2_Sector2001 - Charts_GLOBAL COMPS (new) " xfId="611" xr:uid="{00000000-0005-0000-0000-000060020000}"/>
    <cellStyle name="—_Kelli-Cashflows" xfId="612" xr:uid="{00000000-0005-0000-0000-000061020000}"/>
    <cellStyle name="—_Kelli-Cashflows_042304 publishers valuation comps" xfId="613" xr:uid="{00000000-0005-0000-0000-000062020000}"/>
    <cellStyle name="—_Kelli-Cashflows_ASIA COMPS.xls Chart 1" xfId="614" xr:uid="{00000000-0005-0000-0000-000063020000}"/>
    <cellStyle name="—_Kelli-Cashflows_ASIA COMPS.xls Chart 1_042304 publishers valuation comps" xfId="615" xr:uid="{00000000-0005-0000-0000-000064020000}"/>
    <cellStyle name="—_Kelli-Cashflows_ASIA COMPS.xls Chart 1_GLOBAL COMPS (022701)" xfId="616" xr:uid="{00000000-0005-0000-0000-000065020000}"/>
    <cellStyle name="—_Kelli-Cashflows_ASIA COMPS.xls Chart 1_GLOBAL COMPS (022701)_042304 publishers valuation comps" xfId="617" xr:uid="{00000000-0005-0000-0000-000066020000}"/>
    <cellStyle name="—_Kelli-Cashflows_ASIA COMPS.xls Chart 1_GLOBAL COMPS (022701)_GLOBAL COMPS (new) " xfId="618" xr:uid="{00000000-0005-0000-0000-000067020000}"/>
    <cellStyle name="—_Kelli-Cashflows_ASIA COMPS.xls Chart 1_GLOBAL COMPS (new)" xfId="619" xr:uid="{00000000-0005-0000-0000-000068020000}"/>
    <cellStyle name="—_Kelli-Cashflows_ASIA COMPS.xls Chart 1_GLOBAL COMPS (new) " xfId="620" xr:uid="{00000000-0005-0000-0000-000069020000}"/>
    <cellStyle name="—_Kelli-Cashflows_ASIA COMPS.xls Chart 1_GLOBAL COMPS (new).xls Chart 1" xfId="621" xr:uid="{00000000-0005-0000-0000-00006A020000}"/>
    <cellStyle name="—_Kelli-Cashflows_ASIA COMPS.xls Chart 1_GLOBAL COMPS (new).xls Chart 1_042304 publishers valuation comps" xfId="622" xr:uid="{00000000-0005-0000-0000-00006B020000}"/>
    <cellStyle name="—_Kelli-Cashflows_ASIA COMPS.xls Chart 1_GLOBAL COMPS (new).xls Chart 1_GLOBAL COMPS (new) " xfId="623" xr:uid="{00000000-0005-0000-0000-00006C020000}"/>
    <cellStyle name="—_Kelli-Cashflows_ASIA COMPS.xls Chart 1_GLOBAL COMPS (new)_042304 publishers valuation comps" xfId="624" xr:uid="{00000000-0005-0000-0000-00006D020000}"/>
    <cellStyle name="—_Kelli-Cashflows_ASIA COMPS.xls Chart 1_GLOBAL COMPS (new)_GLOBAL COMPS (new) " xfId="625" xr:uid="{00000000-0005-0000-0000-00006E020000}"/>
    <cellStyle name="—_Kelli-Cashflows_ASIA COMPS.xls Chart 1_Sector2001 - Charts" xfId="626" xr:uid="{00000000-0005-0000-0000-00006F020000}"/>
    <cellStyle name="—_Kelli-Cashflows_ASIA COMPS.xls Chart 1_Sector2001 - Charts_042304 publishers valuation comps" xfId="627" xr:uid="{00000000-0005-0000-0000-000070020000}"/>
    <cellStyle name="—_Kelli-Cashflows_ASIA COMPS.xls Chart 1_Sector2001 - Charts_GLOBAL COMPS (new) " xfId="628" xr:uid="{00000000-0005-0000-0000-000071020000}"/>
    <cellStyle name="—_Kelli-Cashflows_EVEbitda Comps (Latest)" xfId="629" xr:uid="{00000000-0005-0000-0000-000072020000}"/>
    <cellStyle name="—_Kelli-Cashflows_EVEbitda Comps (Latest)_042304 publishers valuation comps" xfId="630" xr:uid="{00000000-0005-0000-0000-000073020000}"/>
    <cellStyle name="—_Kelli-Cashflows_EVEbitda Comps (Latest)_GLOBAL COMPS (022701)" xfId="631" xr:uid="{00000000-0005-0000-0000-000074020000}"/>
    <cellStyle name="—_Kelli-Cashflows_EVEbitda Comps (Latest)_GLOBAL COMPS (022701)_042304 publishers valuation comps" xfId="632" xr:uid="{00000000-0005-0000-0000-000075020000}"/>
    <cellStyle name="—_Kelli-Cashflows_EVEbitda Comps (Latest)_GLOBAL COMPS (022701)_GLOBAL COMPS (new) " xfId="633" xr:uid="{00000000-0005-0000-0000-000076020000}"/>
    <cellStyle name="—_Kelli-Cashflows_EVEbitda Comps (Latest)_GLOBAL COMPS (new)" xfId="634" xr:uid="{00000000-0005-0000-0000-000077020000}"/>
    <cellStyle name="—_Kelli-Cashflows_EVEbitda Comps (Latest)_GLOBAL COMPS (new) " xfId="635" xr:uid="{00000000-0005-0000-0000-000078020000}"/>
    <cellStyle name="—_Kelli-Cashflows_EVEbitda Comps (Latest)_GLOBAL COMPS (new).xls Chart 1" xfId="636" xr:uid="{00000000-0005-0000-0000-000079020000}"/>
    <cellStyle name="—_Kelli-Cashflows_EVEbitda Comps (Latest)_GLOBAL COMPS (new).xls Chart 1_042304 publishers valuation comps" xfId="637" xr:uid="{00000000-0005-0000-0000-00007A020000}"/>
    <cellStyle name="—_Kelli-Cashflows_EVEbitda Comps (Latest)_GLOBAL COMPS (new).xls Chart 1_GLOBAL COMPS (new) " xfId="638" xr:uid="{00000000-0005-0000-0000-00007B020000}"/>
    <cellStyle name="—_Kelli-Cashflows_EVEbitda Comps (Latest)_GLOBAL COMPS (new)_042304 publishers valuation comps" xfId="639" xr:uid="{00000000-0005-0000-0000-00007C020000}"/>
    <cellStyle name="—_Kelli-Cashflows_EVEbitda Comps (Latest)_GLOBAL COMPS (new)_GLOBAL COMPS (new) " xfId="640" xr:uid="{00000000-0005-0000-0000-00007D020000}"/>
    <cellStyle name="—_Kelli-Cashflows_EVEbitda Comps (Latest)_Sector2001 - Charts" xfId="641" xr:uid="{00000000-0005-0000-0000-00007E020000}"/>
    <cellStyle name="—_Kelli-Cashflows_EVEbitda Comps (Latest)_Sector2001 - Charts_042304 publishers valuation comps" xfId="642" xr:uid="{00000000-0005-0000-0000-00007F020000}"/>
    <cellStyle name="—_Kelli-Cashflows_EVEbitda Comps (Latest)_Sector2001 - Charts_GLOBAL COMPS (new) " xfId="643" xr:uid="{00000000-0005-0000-0000-000080020000}"/>
    <cellStyle name="—_Kelli-Cashflows_GLOBAL COMPS (022701)" xfId="644" xr:uid="{00000000-0005-0000-0000-000081020000}"/>
    <cellStyle name="—_Kelli-Cashflows_GLOBAL COMPS (022701)_042304 publishers valuation comps" xfId="645" xr:uid="{00000000-0005-0000-0000-000082020000}"/>
    <cellStyle name="—_Kelli-Cashflows_GLOBAL COMPS (022701)_GLOBAL COMPS (new) " xfId="646" xr:uid="{00000000-0005-0000-0000-000083020000}"/>
    <cellStyle name="—_Kelli-Cashflows_GLOBAL COMPS (new)" xfId="647" xr:uid="{00000000-0005-0000-0000-000084020000}"/>
    <cellStyle name="—_Kelli-Cashflows_GLOBAL COMPS (new) " xfId="648" xr:uid="{00000000-0005-0000-0000-000085020000}"/>
    <cellStyle name="—_Kelli-Cashflows_GLOBAL COMPS (new).xls Chart 1" xfId="649" xr:uid="{00000000-0005-0000-0000-000086020000}"/>
    <cellStyle name="—_Kelli-Cashflows_GLOBAL COMPS (new).xls Chart 1_042304 publishers valuation comps" xfId="650" xr:uid="{00000000-0005-0000-0000-000087020000}"/>
    <cellStyle name="—_Kelli-Cashflows_GLOBAL COMPS (new).xls Chart 1_GLOBAL COMPS (new) " xfId="651" xr:uid="{00000000-0005-0000-0000-000088020000}"/>
    <cellStyle name="—_Kelli-Cashflows_GLOBAL COMPS (new)_042304 publishers valuation comps" xfId="652" xr:uid="{00000000-0005-0000-0000-000089020000}"/>
    <cellStyle name="—_Kelli-Cashflows_GLOBAL COMPS (new)_GLOBAL COMPS (new) " xfId="653" xr:uid="{00000000-0005-0000-0000-00008A020000}"/>
    <cellStyle name="—_Kelli-Cashflows_GLOBAL COMPS.xls Chart 1" xfId="654" xr:uid="{00000000-0005-0000-0000-00008B020000}"/>
    <cellStyle name="—_Kelli-Cashflows_GLOBAL COMPS.xls Chart 1_042304 publishers valuation comps" xfId="655" xr:uid="{00000000-0005-0000-0000-00008C020000}"/>
    <cellStyle name="—_Kelli-Cashflows_GLOBAL COMPS.xls Chart 1_GLOBAL COMPS (022701)" xfId="656" xr:uid="{00000000-0005-0000-0000-00008D020000}"/>
    <cellStyle name="—_Kelli-Cashflows_GLOBAL COMPS.xls Chart 1_GLOBAL COMPS (022701)_042304 publishers valuation comps" xfId="657" xr:uid="{00000000-0005-0000-0000-00008E020000}"/>
    <cellStyle name="—_Kelli-Cashflows_GLOBAL COMPS.xls Chart 1_GLOBAL COMPS (022701)_GLOBAL COMPS (new) " xfId="658" xr:uid="{00000000-0005-0000-0000-00008F020000}"/>
    <cellStyle name="—_Kelli-Cashflows_GLOBAL COMPS.xls Chart 1_GLOBAL COMPS (new)" xfId="659" xr:uid="{00000000-0005-0000-0000-000090020000}"/>
    <cellStyle name="—_Kelli-Cashflows_GLOBAL COMPS.xls Chart 1_GLOBAL COMPS (new) " xfId="660" xr:uid="{00000000-0005-0000-0000-000091020000}"/>
    <cellStyle name="—_Kelli-Cashflows_GLOBAL COMPS.xls Chart 1_GLOBAL COMPS (new).xls Chart 1" xfId="661" xr:uid="{00000000-0005-0000-0000-000092020000}"/>
    <cellStyle name="—_Kelli-Cashflows_GLOBAL COMPS.xls Chart 1_GLOBAL COMPS (new).xls Chart 1_042304 publishers valuation comps" xfId="662" xr:uid="{00000000-0005-0000-0000-000093020000}"/>
    <cellStyle name="—_Kelli-Cashflows_GLOBAL COMPS.xls Chart 1_GLOBAL COMPS (new).xls Chart 1_GLOBAL COMPS (new) " xfId="663" xr:uid="{00000000-0005-0000-0000-000094020000}"/>
    <cellStyle name="—_Kelli-Cashflows_GLOBAL COMPS.xls Chart 1_GLOBAL COMPS (new)_042304 publishers valuation comps" xfId="664" xr:uid="{00000000-0005-0000-0000-000095020000}"/>
    <cellStyle name="—_Kelli-Cashflows_GLOBAL COMPS.xls Chart 1_GLOBAL COMPS (new)_GLOBAL COMPS (new) " xfId="665" xr:uid="{00000000-0005-0000-0000-000096020000}"/>
    <cellStyle name="—_Kelli-Cashflows_GLOBAL COMPS.xls Chart 1_Sector2001 - Charts" xfId="666" xr:uid="{00000000-0005-0000-0000-000097020000}"/>
    <cellStyle name="—_Kelli-Cashflows_GLOBAL COMPS.xls Chart 1_Sector2001 - Charts_042304 publishers valuation comps" xfId="667" xr:uid="{00000000-0005-0000-0000-000098020000}"/>
    <cellStyle name="—_Kelli-Cashflows_GLOBAL COMPS.xls Chart 1_Sector2001 - Charts_GLOBAL COMPS (new) " xfId="668" xr:uid="{00000000-0005-0000-0000-000099020000}"/>
    <cellStyle name="—_Kelli-Cashflows_Sector2001 - Charts" xfId="669" xr:uid="{00000000-0005-0000-0000-00009A020000}"/>
    <cellStyle name="—_Kelli-Cashflows_Sector2001 - Charts_042304 publishers valuation comps" xfId="670" xr:uid="{00000000-0005-0000-0000-00009B020000}"/>
    <cellStyle name="—_Kelli-Cashflows_Sector2001 - Charts_GLOBAL COMPS (new) " xfId="671" xr:uid="{00000000-0005-0000-0000-00009C020000}"/>
    <cellStyle name="—_Kelli-EBITDA" xfId="672" xr:uid="{00000000-0005-0000-0000-00009D020000}"/>
    <cellStyle name="—_Kelli-EBITDA_042304 publishers valuation comps" xfId="673" xr:uid="{00000000-0005-0000-0000-00009E020000}"/>
    <cellStyle name="—_Kelli-EBITDA_ASIA COMPS.xls Chart 1" xfId="674" xr:uid="{00000000-0005-0000-0000-00009F020000}"/>
    <cellStyle name="—_Kelli-EBITDA_ASIA COMPS.xls Chart 1_042304 publishers valuation comps" xfId="675" xr:uid="{00000000-0005-0000-0000-0000A0020000}"/>
    <cellStyle name="—_Kelli-EBITDA_ASIA COMPS.xls Chart 1_GLOBAL COMPS (022701)" xfId="676" xr:uid="{00000000-0005-0000-0000-0000A1020000}"/>
    <cellStyle name="—_Kelli-EBITDA_ASIA COMPS.xls Chart 1_GLOBAL COMPS (022701)_042304 publishers valuation comps" xfId="677" xr:uid="{00000000-0005-0000-0000-0000A2020000}"/>
    <cellStyle name="—_Kelli-EBITDA_ASIA COMPS.xls Chart 1_GLOBAL COMPS (022701)_GLOBAL COMPS (new) " xfId="678" xr:uid="{00000000-0005-0000-0000-0000A3020000}"/>
    <cellStyle name="—_Kelli-EBITDA_ASIA COMPS.xls Chart 1_GLOBAL COMPS (new)" xfId="679" xr:uid="{00000000-0005-0000-0000-0000A4020000}"/>
    <cellStyle name="—_Kelli-EBITDA_ASIA COMPS.xls Chart 1_GLOBAL COMPS (new) " xfId="680" xr:uid="{00000000-0005-0000-0000-0000A5020000}"/>
    <cellStyle name="—_Kelli-EBITDA_ASIA COMPS.xls Chart 1_GLOBAL COMPS (new).xls Chart 1" xfId="681" xr:uid="{00000000-0005-0000-0000-0000A6020000}"/>
    <cellStyle name="—_Kelli-EBITDA_ASIA COMPS.xls Chart 1_GLOBAL COMPS (new).xls Chart 1_042304 publishers valuation comps" xfId="682" xr:uid="{00000000-0005-0000-0000-0000A7020000}"/>
    <cellStyle name="—_Kelli-EBITDA_ASIA COMPS.xls Chart 1_GLOBAL COMPS (new).xls Chart 1_GLOBAL COMPS (new) " xfId="683" xr:uid="{00000000-0005-0000-0000-0000A8020000}"/>
    <cellStyle name="—_Kelli-EBITDA_ASIA COMPS.xls Chart 1_GLOBAL COMPS (new)_042304 publishers valuation comps" xfId="684" xr:uid="{00000000-0005-0000-0000-0000A9020000}"/>
    <cellStyle name="—_Kelli-EBITDA_ASIA COMPS.xls Chart 1_GLOBAL COMPS (new)_GLOBAL COMPS (new) " xfId="685" xr:uid="{00000000-0005-0000-0000-0000AA020000}"/>
    <cellStyle name="—_Kelli-EBITDA_ASIA COMPS.xls Chart 1_Sector2001 - Charts" xfId="686" xr:uid="{00000000-0005-0000-0000-0000AB020000}"/>
    <cellStyle name="—_Kelli-EBITDA_ASIA COMPS.xls Chart 1_Sector2001 - Charts_042304 publishers valuation comps" xfId="687" xr:uid="{00000000-0005-0000-0000-0000AC020000}"/>
    <cellStyle name="—_Kelli-EBITDA_ASIA COMPS.xls Chart 1_Sector2001 - Charts_GLOBAL COMPS (new) " xfId="688" xr:uid="{00000000-0005-0000-0000-0000AD020000}"/>
    <cellStyle name="—_Kelli-EBITDA_EVEbitda Comps (Latest)" xfId="689" xr:uid="{00000000-0005-0000-0000-0000AE020000}"/>
    <cellStyle name="—_Kelli-EBITDA_EVEbitda Comps (Latest)_042304 publishers valuation comps" xfId="690" xr:uid="{00000000-0005-0000-0000-0000AF020000}"/>
    <cellStyle name="—_Kelli-EBITDA_EVEbitda Comps (Latest)_GLOBAL COMPS (022701)" xfId="691" xr:uid="{00000000-0005-0000-0000-0000B0020000}"/>
    <cellStyle name="—_Kelli-EBITDA_EVEbitda Comps (Latest)_GLOBAL COMPS (022701)_042304 publishers valuation comps" xfId="692" xr:uid="{00000000-0005-0000-0000-0000B1020000}"/>
    <cellStyle name="—_Kelli-EBITDA_EVEbitda Comps (Latest)_GLOBAL COMPS (022701)_GLOBAL COMPS (new) " xfId="693" xr:uid="{00000000-0005-0000-0000-0000B2020000}"/>
    <cellStyle name="—_Kelli-EBITDA_EVEbitda Comps (Latest)_GLOBAL COMPS (new)" xfId="694" xr:uid="{00000000-0005-0000-0000-0000B3020000}"/>
    <cellStyle name="—_Kelli-EBITDA_EVEbitda Comps (Latest)_GLOBAL COMPS (new) " xfId="695" xr:uid="{00000000-0005-0000-0000-0000B4020000}"/>
    <cellStyle name="—_Kelli-EBITDA_EVEbitda Comps (Latest)_GLOBAL COMPS (new).xls Chart 1" xfId="696" xr:uid="{00000000-0005-0000-0000-0000B5020000}"/>
    <cellStyle name="—_Kelli-EBITDA_EVEbitda Comps (Latest)_GLOBAL COMPS (new).xls Chart 1_042304 publishers valuation comps" xfId="697" xr:uid="{00000000-0005-0000-0000-0000B6020000}"/>
    <cellStyle name="—_Kelli-EBITDA_EVEbitda Comps (Latest)_GLOBAL COMPS (new).xls Chart 1_GLOBAL COMPS (new) " xfId="698" xr:uid="{00000000-0005-0000-0000-0000B7020000}"/>
    <cellStyle name="—_Kelli-EBITDA_EVEbitda Comps (Latest)_GLOBAL COMPS (new)_042304 publishers valuation comps" xfId="699" xr:uid="{00000000-0005-0000-0000-0000B8020000}"/>
    <cellStyle name="—_Kelli-EBITDA_EVEbitda Comps (Latest)_GLOBAL COMPS (new)_GLOBAL COMPS (new) " xfId="700" xr:uid="{00000000-0005-0000-0000-0000B9020000}"/>
    <cellStyle name="—_Kelli-EBITDA_EVEbitda Comps (Latest)_Sector2001 - Charts" xfId="701" xr:uid="{00000000-0005-0000-0000-0000BA020000}"/>
    <cellStyle name="—_Kelli-EBITDA_EVEbitda Comps (Latest)_Sector2001 - Charts_042304 publishers valuation comps" xfId="702" xr:uid="{00000000-0005-0000-0000-0000BB020000}"/>
    <cellStyle name="—_Kelli-EBITDA_EVEbitda Comps (Latest)_Sector2001 - Charts_GLOBAL COMPS (new) " xfId="703" xr:uid="{00000000-0005-0000-0000-0000BC020000}"/>
    <cellStyle name="—_Kelli-EBITDA_GLOBAL COMPS (022701)" xfId="704" xr:uid="{00000000-0005-0000-0000-0000BD020000}"/>
    <cellStyle name="—_Kelli-EBITDA_GLOBAL COMPS (022701)_042304 publishers valuation comps" xfId="705" xr:uid="{00000000-0005-0000-0000-0000BE020000}"/>
    <cellStyle name="—_Kelli-EBITDA_GLOBAL COMPS (022701)_GLOBAL COMPS (new) " xfId="706" xr:uid="{00000000-0005-0000-0000-0000BF020000}"/>
    <cellStyle name="—_Kelli-EBITDA_GLOBAL COMPS (new)" xfId="707" xr:uid="{00000000-0005-0000-0000-0000C0020000}"/>
    <cellStyle name="—_Kelli-EBITDA_GLOBAL COMPS (new) " xfId="708" xr:uid="{00000000-0005-0000-0000-0000C1020000}"/>
    <cellStyle name="—_Kelli-EBITDA_GLOBAL COMPS (new).xls Chart 1" xfId="709" xr:uid="{00000000-0005-0000-0000-0000C2020000}"/>
    <cellStyle name="—_Kelli-EBITDA_GLOBAL COMPS (new).xls Chart 1_042304 publishers valuation comps" xfId="710" xr:uid="{00000000-0005-0000-0000-0000C3020000}"/>
    <cellStyle name="—_Kelli-EBITDA_GLOBAL COMPS (new).xls Chart 1_GLOBAL COMPS (new) " xfId="711" xr:uid="{00000000-0005-0000-0000-0000C4020000}"/>
    <cellStyle name="—_Kelli-EBITDA_GLOBAL COMPS (new)_042304 publishers valuation comps" xfId="712" xr:uid="{00000000-0005-0000-0000-0000C5020000}"/>
    <cellStyle name="—_Kelli-EBITDA_GLOBAL COMPS (new)_GLOBAL COMPS (new) " xfId="713" xr:uid="{00000000-0005-0000-0000-0000C6020000}"/>
    <cellStyle name="—_Kelli-EBITDA_GLOBAL COMPS.xls Chart 1" xfId="714" xr:uid="{00000000-0005-0000-0000-0000C7020000}"/>
    <cellStyle name="—_Kelli-EBITDA_GLOBAL COMPS.xls Chart 1_042304 publishers valuation comps" xfId="715" xr:uid="{00000000-0005-0000-0000-0000C8020000}"/>
    <cellStyle name="—_Kelli-EBITDA_GLOBAL COMPS.xls Chart 1_GLOBAL COMPS (022701)" xfId="716" xr:uid="{00000000-0005-0000-0000-0000C9020000}"/>
    <cellStyle name="—_Kelli-EBITDA_GLOBAL COMPS.xls Chart 1_GLOBAL COMPS (022701)_042304 publishers valuation comps" xfId="717" xr:uid="{00000000-0005-0000-0000-0000CA020000}"/>
    <cellStyle name="—_Kelli-EBITDA_GLOBAL COMPS.xls Chart 1_GLOBAL COMPS (022701)_GLOBAL COMPS (new) " xfId="718" xr:uid="{00000000-0005-0000-0000-0000CB020000}"/>
    <cellStyle name="—_Kelli-EBITDA_GLOBAL COMPS.xls Chart 1_GLOBAL COMPS (new)" xfId="719" xr:uid="{00000000-0005-0000-0000-0000CC020000}"/>
    <cellStyle name="—_Kelli-EBITDA_GLOBAL COMPS.xls Chart 1_GLOBAL COMPS (new) " xfId="720" xr:uid="{00000000-0005-0000-0000-0000CD020000}"/>
    <cellStyle name="—_Kelli-EBITDA_GLOBAL COMPS.xls Chart 1_GLOBAL COMPS (new).xls Chart 1" xfId="721" xr:uid="{00000000-0005-0000-0000-0000CE020000}"/>
    <cellStyle name="—_Kelli-EBITDA_GLOBAL COMPS.xls Chart 1_GLOBAL COMPS (new).xls Chart 1_042304 publishers valuation comps" xfId="722" xr:uid="{00000000-0005-0000-0000-0000CF020000}"/>
    <cellStyle name="—_Kelli-EBITDA_GLOBAL COMPS.xls Chart 1_GLOBAL COMPS (new).xls Chart 1_GLOBAL COMPS (new) " xfId="723" xr:uid="{00000000-0005-0000-0000-0000D0020000}"/>
    <cellStyle name="—_Kelli-EBITDA_GLOBAL COMPS.xls Chart 1_GLOBAL COMPS (new)_042304 publishers valuation comps" xfId="724" xr:uid="{00000000-0005-0000-0000-0000D1020000}"/>
    <cellStyle name="—_Kelli-EBITDA_GLOBAL COMPS.xls Chart 1_GLOBAL COMPS (new)_GLOBAL COMPS (new) " xfId="725" xr:uid="{00000000-0005-0000-0000-0000D2020000}"/>
    <cellStyle name="—_Kelli-EBITDA_GLOBAL COMPS.xls Chart 1_Sector2001 - Charts" xfId="726" xr:uid="{00000000-0005-0000-0000-0000D3020000}"/>
    <cellStyle name="—_Kelli-EBITDA_GLOBAL COMPS.xls Chart 1_Sector2001 - Charts_042304 publishers valuation comps" xfId="727" xr:uid="{00000000-0005-0000-0000-0000D4020000}"/>
    <cellStyle name="—_Kelli-EBITDA_GLOBAL COMPS.xls Chart 1_Sector2001 - Charts_GLOBAL COMPS (new) " xfId="728" xr:uid="{00000000-0005-0000-0000-0000D5020000}"/>
    <cellStyle name="—_Kelli-EBITDA_Sector2001 - Charts" xfId="729" xr:uid="{00000000-0005-0000-0000-0000D6020000}"/>
    <cellStyle name="—_Kelli-EBITDA_Sector2001 - Charts_042304 publishers valuation comps" xfId="730" xr:uid="{00000000-0005-0000-0000-0000D7020000}"/>
    <cellStyle name="—_Kelli-EBITDA_Sector2001 - Charts_GLOBAL COMPS (new) " xfId="731" xr:uid="{00000000-0005-0000-0000-0000D8020000}"/>
    <cellStyle name="_Korea ad market" xfId="732" xr:uid="{00000000-0005-0000-0000-0000D9020000}"/>
    <cellStyle name="—_Korea ad market" xfId="733" xr:uid="{00000000-0005-0000-0000-0000DA020000}"/>
    <cellStyle name="—_KTF_4Q02_Results_Feb7_2003" xfId="734" xr:uid="{00000000-0005-0000-0000-0000DB020000}"/>
    <cellStyle name="_Kyivstar grunnlag Q407~1" xfId="735" xr:uid="{00000000-0005-0000-0000-0000DC020000}"/>
    <cellStyle name="—_LGT_change identifier file" xfId="736" xr:uid="{00000000-0005-0000-0000-0000DD020000}"/>
    <cellStyle name="_Lithuania 5 Year Plan 2010 05 27 Laura" xfId="737" xr:uid="{00000000-0005-0000-0000-0000DE020000}"/>
    <cellStyle name="_Minority Interest and EV" xfId="738" xr:uid="{00000000-0005-0000-0000-0000DF020000}"/>
    <cellStyle name="_msft-dcf" xfId="739" xr:uid="{00000000-0005-0000-0000-0000E0020000}"/>
    <cellStyle name="_MTG post-09Q4" xfId="740" xr:uid="{00000000-0005-0000-0000-0000E1020000}"/>
    <cellStyle name="_Multiple" xfId="741" xr:uid="{00000000-0005-0000-0000-0000E2020000}"/>
    <cellStyle name="_Multiple_3G Models" xfId="742" xr:uid="{00000000-0005-0000-0000-0000E3020000}"/>
    <cellStyle name="_Multiple_Annual - Consolidated" xfId="743" xr:uid="{00000000-0005-0000-0000-0000E4020000}"/>
    <cellStyle name="_Multiple_Antena3-Model WORKING" xfId="744" xr:uid="{00000000-0005-0000-0000-0000E5020000}"/>
    <cellStyle name="_Multiple_BHI" xfId="745" xr:uid="{00000000-0005-0000-0000-0000E6020000}"/>
    <cellStyle name="_Multiple_bls roic" xfId="746" xr:uid="{00000000-0005-0000-0000-0000E7020000}"/>
    <cellStyle name="_Multiple_Book1" xfId="747" xr:uid="{00000000-0005-0000-0000-0000E8020000}"/>
    <cellStyle name="_Multiple_Book1_3G Models" xfId="748" xr:uid="{00000000-0005-0000-0000-0000E9020000}"/>
    <cellStyle name="_Multiple_Book1_Jazztel model 16DP3-Exhibits" xfId="749" xr:uid="{00000000-0005-0000-0000-0000EA020000}"/>
    <cellStyle name="_Multiple_Book1_Jazztel model 16DP3-Exhibits_3G Models" xfId="750" xr:uid="{00000000-0005-0000-0000-0000EB020000}"/>
    <cellStyle name="_Multiple_Book1_Jazztel model 16DP3-Exhibits_FT-6June2001" xfId="751" xr:uid="{00000000-0005-0000-0000-0000EC020000}"/>
    <cellStyle name="_Multiple_Book1_Jazztel model 16DP3-Exhibits_FT-6June2001_1" xfId="752" xr:uid="{00000000-0005-0000-0000-0000ED020000}"/>
    <cellStyle name="_Multiple_Book1_Jazztel model 16DP3-Exhibits_FT-6June2001_1_Orange WIP Feb 04" xfId="753" xr:uid="{00000000-0005-0000-0000-0000EE020000}"/>
    <cellStyle name="_Multiple_Book1_Jazztel model 16DP3-Exhibits_FT-6June2001_1_Telefonica Moviles" xfId="754" xr:uid="{00000000-0005-0000-0000-0000EF020000}"/>
    <cellStyle name="_Multiple_Book1_Jazztel model 16DP3-Exhibits_FT-6June2001_Orange WIP Feb 04" xfId="755" xr:uid="{00000000-0005-0000-0000-0000F0020000}"/>
    <cellStyle name="_Multiple_Book1_Jazztel model 16DP3-Exhibits_Orange WIP Feb 04" xfId="756" xr:uid="{00000000-0005-0000-0000-0000F1020000}"/>
    <cellStyle name="_Multiple_Book1_Jazztel model 16DP3-Exhibits_Telefonica Moviles" xfId="757" xr:uid="{00000000-0005-0000-0000-0000F2020000}"/>
    <cellStyle name="_Multiple_Book1_Jazztel model 18DP-exhibits" xfId="758" xr:uid="{00000000-0005-0000-0000-0000F3020000}"/>
    <cellStyle name="_Multiple_Book1_Jazztel model 18DP-exhibits_FT-6June2001" xfId="759" xr:uid="{00000000-0005-0000-0000-0000F4020000}"/>
    <cellStyle name="_Multiple_Book1_Jazztel model 18DP-exhibits_FT-6June2001_Orange WIP Feb 04" xfId="760" xr:uid="{00000000-0005-0000-0000-0000F5020000}"/>
    <cellStyle name="_Multiple_Book1_Jazztel model 18DP-exhibits_Orange WIP Feb 04" xfId="761" xr:uid="{00000000-0005-0000-0000-0000F6020000}"/>
    <cellStyle name="_Multiple_Book1_Jazztel model 18DP-exhibits_Orange-Mar01" xfId="762" xr:uid="{00000000-0005-0000-0000-0000F7020000}"/>
    <cellStyle name="_Multiple_Book1_Jazztel model 18DP-exhibits_Orange-May01" xfId="763" xr:uid="{00000000-0005-0000-0000-0000F8020000}"/>
    <cellStyle name="_Multiple_Book1_Jazztel model 18DP-exhibits_T_MOBIL2" xfId="764" xr:uid="{00000000-0005-0000-0000-0000F9020000}"/>
    <cellStyle name="_Multiple_Book1_Jazztel model 18DP-exhibits_T_MOBIL2_FT-6June2001" xfId="765" xr:uid="{00000000-0005-0000-0000-0000FA020000}"/>
    <cellStyle name="_Multiple_Book1_Jazztel model 18DP-exhibits_T_MOBIL2_FT-6June2001_1" xfId="766" xr:uid="{00000000-0005-0000-0000-0000FB020000}"/>
    <cellStyle name="_Multiple_Book1_Jazztel model 18DP-exhibits_T_MOBIL2_Orange WIP Feb 04" xfId="767" xr:uid="{00000000-0005-0000-0000-0000FC020000}"/>
    <cellStyle name="_Multiple_Book1_Jazztel model 18DP-exhibits_T_MOBIL2_Orange-May01" xfId="768" xr:uid="{00000000-0005-0000-0000-0000FD020000}"/>
    <cellStyle name="_Multiple_Book1_Jazztel model 18DP-exhibits_T_MOBIL2_Orange-May01_Orange WIP Feb 04" xfId="769" xr:uid="{00000000-0005-0000-0000-0000FE020000}"/>
    <cellStyle name="_Multiple_Book1_Jazztel model 18DP-exhibits_T_MOBIL2_Orange-May01_Telefonica Group August 12 2002" xfId="770" xr:uid="{00000000-0005-0000-0000-0000FF020000}"/>
    <cellStyle name="_Multiple_Book1_Jazztel model 18DP-exhibits_T_MOBIL2_Telefonica Group August 12 2002" xfId="771" xr:uid="{00000000-0005-0000-0000-000000030000}"/>
    <cellStyle name="_Multiple_Book1_Jazztel model 18DP-exhibits_T_MOBIL2_Telefonica Moviles" xfId="772" xr:uid="{00000000-0005-0000-0000-000001030000}"/>
    <cellStyle name="_Multiple_Book1_Jazztel model 18DP-exhibits_Telefonica Group August 12 2002" xfId="773" xr:uid="{00000000-0005-0000-0000-000002030000}"/>
    <cellStyle name="_Multiple_Book1_Jazztel model 18DP-exhibits_Telefonica Moviles" xfId="774" xr:uid="{00000000-0005-0000-0000-000003030000}"/>
    <cellStyle name="_Multiple_Book1_Jazztel model 18DP-exhibits_TelenorInitiation-11Jan01" xfId="775" xr:uid="{00000000-0005-0000-0000-000004030000}"/>
    <cellStyle name="_Multiple_Book1_Jazztel model 18DP-exhibits_TelenorWIPFeb01" xfId="776" xr:uid="{00000000-0005-0000-0000-000005030000}"/>
    <cellStyle name="_Multiple_Book1_Jazztel model 18DP-exhibits_Telia-April01(new structure)" xfId="777" xr:uid="{00000000-0005-0000-0000-000006030000}"/>
    <cellStyle name="_Multiple_Book1_Jazztel model 18DP-exhibits_Telia-April01(new structure)_FT-6June2001" xfId="778" xr:uid="{00000000-0005-0000-0000-000007030000}"/>
    <cellStyle name="_Multiple_Book1_Jazztel model 18DP-exhibits_Telia-April01(new structure)_FT-6June2001_Orange WIP Feb 04" xfId="779" xr:uid="{00000000-0005-0000-0000-000008030000}"/>
    <cellStyle name="_Multiple_Book1_Jazztel model 18DP-exhibits_Telia-April01(new structure)_FT-6June2001_Telefonica Moviles" xfId="780" xr:uid="{00000000-0005-0000-0000-000009030000}"/>
    <cellStyle name="_Multiple_Book1_Jazztel model 18DP-exhibits_Telia-April01(new structure)_Telefonica Group August 12 2002" xfId="781" xr:uid="{00000000-0005-0000-0000-00000A030000}"/>
    <cellStyle name="_Multiple_Book1_Jazztel model 18DP-exhibits_Telia-April01(new structure)_Telefonica Moviles" xfId="782" xr:uid="{00000000-0005-0000-0000-00000B030000}"/>
    <cellStyle name="_Multiple_Book1_Jazztel1" xfId="783" xr:uid="{00000000-0005-0000-0000-00000C030000}"/>
    <cellStyle name="_Multiple_Book1_Orange WIP Feb 04" xfId="784" xr:uid="{00000000-0005-0000-0000-00000D030000}"/>
    <cellStyle name="_Multiple_Book1_Orange-Mar01" xfId="785" xr:uid="{00000000-0005-0000-0000-00000E030000}"/>
    <cellStyle name="_Multiple_Book1_Orange-Mar01_FT 22July 02_1.1" xfId="786" xr:uid="{00000000-0005-0000-0000-00000F030000}"/>
    <cellStyle name="_Multiple_Book1_Orange-Mar01_FT-6June2001" xfId="787" xr:uid="{00000000-0005-0000-0000-000010030000}"/>
    <cellStyle name="_Multiple_Book1_Orange-Mar01_Telefonica Moviles" xfId="788" xr:uid="{00000000-0005-0000-0000-000011030000}"/>
    <cellStyle name="_Multiple_Book1_Orange-Mar01_Telefonica Moviles_1" xfId="789" xr:uid="{00000000-0005-0000-0000-000012030000}"/>
    <cellStyle name="_Multiple_Book1_Orange-May01" xfId="790" xr:uid="{00000000-0005-0000-0000-000013030000}"/>
    <cellStyle name="_Multiple_Book1_Orange-May01_FT-6June2001" xfId="791" xr:uid="{00000000-0005-0000-0000-000014030000}"/>
    <cellStyle name="_Multiple_Book1_Orange-May01_FT-6June2001_Telefonica Moviles" xfId="792" xr:uid="{00000000-0005-0000-0000-000015030000}"/>
    <cellStyle name="_Multiple_Book1_Orange-May01_Orange WIP Feb 04" xfId="793" xr:uid="{00000000-0005-0000-0000-000016030000}"/>
    <cellStyle name="_Multiple_Book1_Orange-May01_Telefonica Group August 12 2002" xfId="794" xr:uid="{00000000-0005-0000-0000-000017030000}"/>
    <cellStyle name="_Multiple_Book1_Orange-May01_Telefonica Moviles" xfId="795" xr:uid="{00000000-0005-0000-0000-000018030000}"/>
    <cellStyle name="_Multiple_Book1_T_MOBIL2" xfId="796" xr:uid="{00000000-0005-0000-0000-000019030000}"/>
    <cellStyle name="_Multiple_Book1_Telefonica Moviles" xfId="797" xr:uid="{00000000-0005-0000-0000-00001A030000}"/>
    <cellStyle name="_Multiple_Book1_TelenorInitiation-11Jan01" xfId="798" xr:uid="{00000000-0005-0000-0000-00001B030000}"/>
    <cellStyle name="_Multiple_Book1_TelenorInitiation-11Jan01_FT 22July 02_1.1" xfId="799" xr:uid="{00000000-0005-0000-0000-00001C030000}"/>
    <cellStyle name="_Multiple_Book1_TelenorInitiation-11Jan01_FT-6June2001" xfId="800" xr:uid="{00000000-0005-0000-0000-00001D030000}"/>
    <cellStyle name="_Multiple_Book1_TelenorInitiation-11Jan01_Telefonica Moviles" xfId="801" xr:uid="{00000000-0005-0000-0000-00001E030000}"/>
    <cellStyle name="_Multiple_Book1_TelenorInitiation-11Jan01_Telefonica Moviles_1" xfId="802" xr:uid="{00000000-0005-0000-0000-00001F030000}"/>
    <cellStyle name="_Multiple_Book1_TelenorWIPFeb01" xfId="803" xr:uid="{00000000-0005-0000-0000-000020030000}"/>
    <cellStyle name="_Multiple_Book1_TelenorWIPFeb01_FT 22July 02_1.1" xfId="804" xr:uid="{00000000-0005-0000-0000-000021030000}"/>
    <cellStyle name="_Multiple_Book1_TelenorWIPFeb01_FT-6June2001" xfId="805" xr:uid="{00000000-0005-0000-0000-000022030000}"/>
    <cellStyle name="_Multiple_Book1_TelenorWIPFeb01_Telefonica Moviles" xfId="806" xr:uid="{00000000-0005-0000-0000-000023030000}"/>
    <cellStyle name="_Multiple_Book1_TelenorWIPFeb01_Telefonica Moviles_1" xfId="807" xr:uid="{00000000-0005-0000-0000-000024030000}"/>
    <cellStyle name="_Multiple_Book1_Telia-April01(new structure)" xfId="808" xr:uid="{00000000-0005-0000-0000-000025030000}"/>
    <cellStyle name="_Multiple_Book11" xfId="809" xr:uid="{00000000-0005-0000-0000-000026030000}"/>
    <cellStyle name="_Multiple_Book11_3G Models" xfId="810" xr:uid="{00000000-0005-0000-0000-000027030000}"/>
    <cellStyle name="_Multiple_Book11_Jazztel model 16DP3-Exhibits" xfId="811" xr:uid="{00000000-0005-0000-0000-000028030000}"/>
    <cellStyle name="_Multiple_Book11_Jazztel model 16DP3-Exhibits_3G Models" xfId="812" xr:uid="{00000000-0005-0000-0000-000029030000}"/>
    <cellStyle name="_Multiple_Book11_Jazztel model 16DP3-Exhibits_FT-6June2001" xfId="813" xr:uid="{00000000-0005-0000-0000-00002A030000}"/>
    <cellStyle name="_Multiple_Book11_Jazztel model 16DP3-Exhibits_FT-6June2001_1" xfId="814" xr:uid="{00000000-0005-0000-0000-00002B030000}"/>
    <cellStyle name="_Multiple_Book11_Jazztel model 16DP3-Exhibits_FT-6June2001_1_Orange WIP Feb 04" xfId="815" xr:uid="{00000000-0005-0000-0000-00002C030000}"/>
    <cellStyle name="_Multiple_Book11_Jazztel model 16DP3-Exhibits_FT-6June2001_1_Telefonica Moviles" xfId="816" xr:uid="{00000000-0005-0000-0000-00002D030000}"/>
    <cellStyle name="_Multiple_Book11_Jazztel model 16DP3-Exhibits_FT-6June2001_Orange WIP Feb 04" xfId="817" xr:uid="{00000000-0005-0000-0000-00002E030000}"/>
    <cellStyle name="_Multiple_Book11_Jazztel model 16DP3-Exhibits_Orange WIP Feb 04" xfId="818" xr:uid="{00000000-0005-0000-0000-00002F030000}"/>
    <cellStyle name="_Multiple_Book11_Jazztel model 16DP3-Exhibits_Telefonica Moviles" xfId="819" xr:uid="{00000000-0005-0000-0000-000030030000}"/>
    <cellStyle name="_Multiple_Book11_Jazztel model 18DP-exhibits" xfId="820" xr:uid="{00000000-0005-0000-0000-000031030000}"/>
    <cellStyle name="_Multiple_Book11_Jazztel model 18DP-exhibits_FT-6June2001" xfId="821" xr:uid="{00000000-0005-0000-0000-000032030000}"/>
    <cellStyle name="_Multiple_Book11_Jazztel model 18DP-exhibits_FT-6June2001_Orange WIP Feb 04" xfId="822" xr:uid="{00000000-0005-0000-0000-000033030000}"/>
    <cellStyle name="_Multiple_Book11_Jazztel model 18DP-exhibits_Orange WIP Feb 04" xfId="823" xr:uid="{00000000-0005-0000-0000-000034030000}"/>
    <cellStyle name="_Multiple_Book11_Jazztel model 18DP-exhibits_Orange-Mar01" xfId="824" xr:uid="{00000000-0005-0000-0000-000035030000}"/>
    <cellStyle name="_Multiple_Book11_Jazztel model 18DP-exhibits_Orange-May01" xfId="825" xr:uid="{00000000-0005-0000-0000-000036030000}"/>
    <cellStyle name="_Multiple_Book11_Jazztel model 18DP-exhibits_T_MOBIL2" xfId="826" xr:uid="{00000000-0005-0000-0000-000037030000}"/>
    <cellStyle name="_Multiple_Book11_Jazztel model 18DP-exhibits_T_MOBIL2_FT-6June2001" xfId="827" xr:uid="{00000000-0005-0000-0000-000038030000}"/>
    <cellStyle name="_Multiple_Book11_Jazztel model 18DP-exhibits_T_MOBIL2_FT-6June2001_1" xfId="828" xr:uid="{00000000-0005-0000-0000-000039030000}"/>
    <cellStyle name="_Multiple_Book11_Jazztel model 18DP-exhibits_T_MOBIL2_Orange WIP Feb 04" xfId="829" xr:uid="{00000000-0005-0000-0000-00003A030000}"/>
    <cellStyle name="_Multiple_Book11_Jazztel model 18DP-exhibits_T_MOBIL2_Orange-May01" xfId="830" xr:uid="{00000000-0005-0000-0000-00003B030000}"/>
    <cellStyle name="_Multiple_Book11_Jazztel model 18DP-exhibits_T_MOBIL2_Orange-May01_Orange WIP Feb 04" xfId="831" xr:uid="{00000000-0005-0000-0000-00003C030000}"/>
    <cellStyle name="_Multiple_Book11_Jazztel model 18DP-exhibits_T_MOBIL2_Orange-May01_Telefonica Group August 12 2002" xfId="832" xr:uid="{00000000-0005-0000-0000-00003D030000}"/>
    <cellStyle name="_Multiple_Book11_Jazztel model 18DP-exhibits_T_MOBIL2_Telefonica Group August 12 2002" xfId="833" xr:uid="{00000000-0005-0000-0000-00003E030000}"/>
    <cellStyle name="_Multiple_Book11_Jazztel model 18DP-exhibits_T_MOBIL2_Telefonica Moviles" xfId="834" xr:uid="{00000000-0005-0000-0000-00003F030000}"/>
    <cellStyle name="_Multiple_Book11_Jazztel model 18DP-exhibits_Telefonica Group August 12 2002" xfId="835" xr:uid="{00000000-0005-0000-0000-000040030000}"/>
    <cellStyle name="_Multiple_Book11_Jazztel model 18DP-exhibits_Telefonica Moviles" xfId="836" xr:uid="{00000000-0005-0000-0000-000041030000}"/>
    <cellStyle name="_Multiple_Book11_Jazztel model 18DP-exhibits_TelenorInitiation-11Jan01" xfId="837" xr:uid="{00000000-0005-0000-0000-000042030000}"/>
    <cellStyle name="_Multiple_Book11_Jazztel model 18DP-exhibits_TelenorWIPFeb01" xfId="838" xr:uid="{00000000-0005-0000-0000-000043030000}"/>
    <cellStyle name="_Multiple_Book11_Jazztel model 18DP-exhibits_Telia-April01(new structure)" xfId="839" xr:uid="{00000000-0005-0000-0000-000044030000}"/>
    <cellStyle name="_Multiple_Book11_Jazztel model 18DP-exhibits_Telia-April01(new structure)_FT-6June2001" xfId="840" xr:uid="{00000000-0005-0000-0000-000045030000}"/>
    <cellStyle name="_Multiple_Book11_Jazztel model 18DP-exhibits_Telia-April01(new structure)_FT-6June2001_Orange WIP Feb 04" xfId="841" xr:uid="{00000000-0005-0000-0000-000046030000}"/>
    <cellStyle name="_Multiple_Book11_Jazztel model 18DP-exhibits_Telia-April01(new structure)_FT-6June2001_Telefonica Moviles" xfId="842" xr:uid="{00000000-0005-0000-0000-000047030000}"/>
    <cellStyle name="_Multiple_Book11_Jazztel model 18DP-exhibits_Telia-April01(new structure)_Telefonica Group August 12 2002" xfId="843" xr:uid="{00000000-0005-0000-0000-000048030000}"/>
    <cellStyle name="_Multiple_Book11_Jazztel model 18DP-exhibits_Telia-April01(new structure)_Telefonica Moviles" xfId="844" xr:uid="{00000000-0005-0000-0000-000049030000}"/>
    <cellStyle name="_Multiple_Book11_Jazztel1" xfId="845" xr:uid="{00000000-0005-0000-0000-00004A030000}"/>
    <cellStyle name="_Multiple_Book11_Orange WIP Feb 04" xfId="846" xr:uid="{00000000-0005-0000-0000-00004B030000}"/>
    <cellStyle name="_Multiple_Book11_Orange-Mar01" xfId="847" xr:uid="{00000000-0005-0000-0000-00004C030000}"/>
    <cellStyle name="_Multiple_Book11_Orange-Mar01_FT 22July 02_1.1" xfId="848" xr:uid="{00000000-0005-0000-0000-00004D030000}"/>
    <cellStyle name="_Multiple_Book11_Orange-Mar01_FT-6June2001" xfId="849" xr:uid="{00000000-0005-0000-0000-00004E030000}"/>
    <cellStyle name="_Multiple_Book11_Orange-Mar01_Telefonica Moviles" xfId="850" xr:uid="{00000000-0005-0000-0000-00004F030000}"/>
    <cellStyle name="_Multiple_Book11_Orange-Mar01_Telefonica Moviles_1" xfId="851" xr:uid="{00000000-0005-0000-0000-000050030000}"/>
    <cellStyle name="_Multiple_Book11_Orange-May01" xfId="852" xr:uid="{00000000-0005-0000-0000-000051030000}"/>
    <cellStyle name="_Multiple_Book11_Orange-May01_FT-6June2001" xfId="853" xr:uid="{00000000-0005-0000-0000-000052030000}"/>
    <cellStyle name="_Multiple_Book11_Orange-May01_FT-6June2001_Telefonica Moviles" xfId="854" xr:uid="{00000000-0005-0000-0000-000053030000}"/>
    <cellStyle name="_Multiple_Book11_Orange-May01_Orange WIP Feb 04" xfId="855" xr:uid="{00000000-0005-0000-0000-000054030000}"/>
    <cellStyle name="_Multiple_Book11_Orange-May01_Telefonica Group August 12 2002" xfId="856" xr:uid="{00000000-0005-0000-0000-000055030000}"/>
    <cellStyle name="_Multiple_Book11_Orange-May01_Telefonica Moviles" xfId="857" xr:uid="{00000000-0005-0000-0000-000056030000}"/>
    <cellStyle name="_Multiple_Book11_T_MOBIL2" xfId="858" xr:uid="{00000000-0005-0000-0000-000057030000}"/>
    <cellStyle name="_Multiple_Book11_Telefonica Moviles" xfId="859" xr:uid="{00000000-0005-0000-0000-000058030000}"/>
    <cellStyle name="_Multiple_Book11_TelenorInitiation-11Jan01" xfId="860" xr:uid="{00000000-0005-0000-0000-000059030000}"/>
    <cellStyle name="_Multiple_Book11_TelenorInitiation-11Jan01_FT 22July 02_1.1" xfId="861" xr:uid="{00000000-0005-0000-0000-00005A030000}"/>
    <cellStyle name="_Multiple_Book11_TelenorInitiation-11Jan01_FT-6June2001" xfId="862" xr:uid="{00000000-0005-0000-0000-00005B030000}"/>
    <cellStyle name="_Multiple_Book11_TelenorInitiation-11Jan01_Telefonica Moviles" xfId="863" xr:uid="{00000000-0005-0000-0000-00005C030000}"/>
    <cellStyle name="_Multiple_Book11_TelenorInitiation-11Jan01_Telefonica Moviles_1" xfId="864" xr:uid="{00000000-0005-0000-0000-00005D030000}"/>
    <cellStyle name="_Multiple_Book11_TelenorWIPFeb01" xfId="865" xr:uid="{00000000-0005-0000-0000-00005E030000}"/>
    <cellStyle name="_Multiple_Book11_TelenorWIPFeb01_FT 22July 02_1.1" xfId="866" xr:uid="{00000000-0005-0000-0000-00005F030000}"/>
    <cellStyle name="_Multiple_Book11_TelenorWIPFeb01_FT-6June2001" xfId="867" xr:uid="{00000000-0005-0000-0000-000060030000}"/>
    <cellStyle name="_Multiple_Book11_TelenorWIPFeb01_Telefonica Moviles" xfId="868" xr:uid="{00000000-0005-0000-0000-000061030000}"/>
    <cellStyle name="_Multiple_Book11_TelenorWIPFeb01_Telefonica Moviles_1" xfId="869" xr:uid="{00000000-0005-0000-0000-000062030000}"/>
    <cellStyle name="_Multiple_Book11_Telia-April01(new structure)" xfId="870" xr:uid="{00000000-0005-0000-0000-000063030000}"/>
    <cellStyle name="_Multiple_Book12" xfId="871" xr:uid="{00000000-0005-0000-0000-000064030000}"/>
    <cellStyle name="_Multiple_Book12_3G Models" xfId="872" xr:uid="{00000000-0005-0000-0000-000065030000}"/>
    <cellStyle name="_Multiple_Book12_Jazztel model 16DP3-Exhibits" xfId="873" xr:uid="{00000000-0005-0000-0000-000066030000}"/>
    <cellStyle name="_Multiple_Book12_Jazztel model 16DP3-Exhibits_3G Models" xfId="874" xr:uid="{00000000-0005-0000-0000-000067030000}"/>
    <cellStyle name="_Multiple_Book12_Jazztel model 16DP3-Exhibits_FT-6June2001" xfId="875" xr:uid="{00000000-0005-0000-0000-000068030000}"/>
    <cellStyle name="_Multiple_Book12_Jazztel model 16DP3-Exhibits_FT-6June2001_1" xfId="876" xr:uid="{00000000-0005-0000-0000-000069030000}"/>
    <cellStyle name="_Multiple_Book12_Jazztel model 16DP3-Exhibits_FT-6June2001_1_Orange WIP Feb 04" xfId="877" xr:uid="{00000000-0005-0000-0000-00006A030000}"/>
    <cellStyle name="_Multiple_Book12_Jazztel model 16DP3-Exhibits_FT-6June2001_1_Telefonica Moviles" xfId="878" xr:uid="{00000000-0005-0000-0000-00006B030000}"/>
    <cellStyle name="_Multiple_Book12_Jazztel model 16DP3-Exhibits_FT-6June2001_Orange WIP Feb 04" xfId="879" xr:uid="{00000000-0005-0000-0000-00006C030000}"/>
    <cellStyle name="_Multiple_Book12_Jazztel model 16DP3-Exhibits_Orange WIP Feb 04" xfId="880" xr:uid="{00000000-0005-0000-0000-00006D030000}"/>
    <cellStyle name="_Multiple_Book12_Jazztel model 16DP3-Exhibits_Telefonica Moviles" xfId="881" xr:uid="{00000000-0005-0000-0000-00006E030000}"/>
    <cellStyle name="_Multiple_Book12_Jazztel model 18DP-exhibits" xfId="882" xr:uid="{00000000-0005-0000-0000-00006F030000}"/>
    <cellStyle name="_Multiple_Book12_Jazztel model 18DP-exhibits_FT-6June2001" xfId="883" xr:uid="{00000000-0005-0000-0000-000070030000}"/>
    <cellStyle name="_Multiple_Book12_Jazztel model 18DP-exhibits_FT-6June2001_Orange WIP Feb 04" xfId="884" xr:uid="{00000000-0005-0000-0000-000071030000}"/>
    <cellStyle name="_Multiple_Book12_Jazztel model 18DP-exhibits_Orange WIP Feb 04" xfId="885" xr:uid="{00000000-0005-0000-0000-000072030000}"/>
    <cellStyle name="_Multiple_Book12_Jazztel model 18DP-exhibits_Orange-Mar01" xfId="886" xr:uid="{00000000-0005-0000-0000-000073030000}"/>
    <cellStyle name="_Multiple_Book12_Jazztel model 18DP-exhibits_Orange-May01" xfId="887" xr:uid="{00000000-0005-0000-0000-000074030000}"/>
    <cellStyle name="_Multiple_Book12_Jazztel model 18DP-exhibits_T_MOBIL2" xfId="888" xr:uid="{00000000-0005-0000-0000-000075030000}"/>
    <cellStyle name="_Multiple_Book12_Jazztel model 18DP-exhibits_T_MOBIL2_FT-6June2001" xfId="889" xr:uid="{00000000-0005-0000-0000-000076030000}"/>
    <cellStyle name="_Multiple_Book12_Jazztel model 18DP-exhibits_T_MOBIL2_FT-6June2001_1" xfId="890" xr:uid="{00000000-0005-0000-0000-000077030000}"/>
    <cellStyle name="_Multiple_Book12_Jazztel model 18DP-exhibits_T_MOBIL2_Orange WIP Feb 04" xfId="891" xr:uid="{00000000-0005-0000-0000-000078030000}"/>
    <cellStyle name="_Multiple_Book12_Jazztel model 18DP-exhibits_T_MOBIL2_Orange-May01" xfId="892" xr:uid="{00000000-0005-0000-0000-000079030000}"/>
    <cellStyle name="_Multiple_Book12_Jazztel model 18DP-exhibits_T_MOBIL2_Orange-May01_Orange WIP Feb 04" xfId="893" xr:uid="{00000000-0005-0000-0000-00007A030000}"/>
    <cellStyle name="_Multiple_Book12_Jazztel model 18DP-exhibits_T_MOBIL2_Orange-May01_Telefonica Group August 12 2002" xfId="894" xr:uid="{00000000-0005-0000-0000-00007B030000}"/>
    <cellStyle name="_Multiple_Book12_Jazztel model 18DP-exhibits_T_MOBIL2_Telefonica Group August 12 2002" xfId="895" xr:uid="{00000000-0005-0000-0000-00007C030000}"/>
    <cellStyle name="_Multiple_Book12_Jazztel model 18DP-exhibits_T_MOBIL2_Telefonica Moviles" xfId="896" xr:uid="{00000000-0005-0000-0000-00007D030000}"/>
    <cellStyle name="_Multiple_Book12_Jazztel model 18DP-exhibits_Telefonica Group August 12 2002" xfId="897" xr:uid="{00000000-0005-0000-0000-00007E030000}"/>
    <cellStyle name="_Multiple_Book12_Jazztel model 18DP-exhibits_Telefonica Moviles" xfId="898" xr:uid="{00000000-0005-0000-0000-00007F030000}"/>
    <cellStyle name="_Multiple_Book12_Jazztel model 18DP-exhibits_TelenorInitiation-11Jan01" xfId="899" xr:uid="{00000000-0005-0000-0000-000080030000}"/>
    <cellStyle name="_Multiple_Book12_Jazztel model 18DP-exhibits_TelenorWIPFeb01" xfId="900" xr:uid="{00000000-0005-0000-0000-000081030000}"/>
    <cellStyle name="_Multiple_Book12_Jazztel model 18DP-exhibits_Telia-April01(new structure)" xfId="901" xr:uid="{00000000-0005-0000-0000-000082030000}"/>
    <cellStyle name="_Multiple_Book12_Jazztel model 18DP-exhibits_Telia-April01(new structure)_FT-6June2001" xfId="902" xr:uid="{00000000-0005-0000-0000-000083030000}"/>
    <cellStyle name="_Multiple_Book12_Jazztel model 18DP-exhibits_Telia-April01(new structure)_FT-6June2001_Orange WIP Feb 04" xfId="903" xr:uid="{00000000-0005-0000-0000-000084030000}"/>
    <cellStyle name="_Multiple_Book12_Jazztel model 18DP-exhibits_Telia-April01(new structure)_FT-6June2001_Telefonica Moviles" xfId="904" xr:uid="{00000000-0005-0000-0000-000085030000}"/>
    <cellStyle name="_Multiple_Book12_Jazztel model 18DP-exhibits_Telia-April01(new structure)_Telefonica Group August 12 2002" xfId="905" xr:uid="{00000000-0005-0000-0000-000086030000}"/>
    <cellStyle name="_Multiple_Book12_Jazztel model 18DP-exhibits_Telia-April01(new structure)_Telefonica Moviles" xfId="906" xr:uid="{00000000-0005-0000-0000-000087030000}"/>
    <cellStyle name="_Multiple_Book12_Jazztel1" xfId="907" xr:uid="{00000000-0005-0000-0000-000088030000}"/>
    <cellStyle name="_Multiple_Book12_Orange WIP Feb 04" xfId="908" xr:uid="{00000000-0005-0000-0000-000089030000}"/>
    <cellStyle name="_Multiple_Book12_Orange-Mar01" xfId="909" xr:uid="{00000000-0005-0000-0000-00008A030000}"/>
    <cellStyle name="_Multiple_Book12_Orange-Mar01_FT 22July 02_1.1" xfId="910" xr:uid="{00000000-0005-0000-0000-00008B030000}"/>
    <cellStyle name="_Multiple_Book12_Orange-Mar01_FT-6June2001" xfId="911" xr:uid="{00000000-0005-0000-0000-00008C030000}"/>
    <cellStyle name="_Multiple_Book12_Orange-Mar01_Telefonica Moviles" xfId="912" xr:uid="{00000000-0005-0000-0000-00008D030000}"/>
    <cellStyle name="_Multiple_Book12_Orange-Mar01_Telefonica Moviles_1" xfId="913" xr:uid="{00000000-0005-0000-0000-00008E030000}"/>
    <cellStyle name="_Multiple_Book12_Orange-May01" xfId="914" xr:uid="{00000000-0005-0000-0000-00008F030000}"/>
    <cellStyle name="_Multiple_Book12_Orange-May01_FT-6June2001" xfId="915" xr:uid="{00000000-0005-0000-0000-000090030000}"/>
    <cellStyle name="_Multiple_Book12_Orange-May01_FT-6June2001_Telefonica Moviles" xfId="916" xr:uid="{00000000-0005-0000-0000-000091030000}"/>
    <cellStyle name="_Multiple_Book12_Orange-May01_Orange WIP Feb 04" xfId="917" xr:uid="{00000000-0005-0000-0000-000092030000}"/>
    <cellStyle name="_Multiple_Book12_Orange-May01_Telefonica Group August 12 2002" xfId="918" xr:uid="{00000000-0005-0000-0000-000093030000}"/>
    <cellStyle name="_Multiple_Book12_Orange-May01_Telefonica Moviles" xfId="919" xr:uid="{00000000-0005-0000-0000-000094030000}"/>
    <cellStyle name="_Multiple_Book12_T_MOBIL2" xfId="920" xr:uid="{00000000-0005-0000-0000-000095030000}"/>
    <cellStyle name="_Multiple_Book12_Telefonica Moviles" xfId="921" xr:uid="{00000000-0005-0000-0000-000096030000}"/>
    <cellStyle name="_Multiple_Book12_TelenorInitiation-11Jan01" xfId="922" xr:uid="{00000000-0005-0000-0000-000097030000}"/>
    <cellStyle name="_Multiple_Book12_TelenorInitiation-11Jan01_FT 22July 02_1.1" xfId="923" xr:uid="{00000000-0005-0000-0000-000098030000}"/>
    <cellStyle name="_Multiple_Book12_TelenorInitiation-11Jan01_FT-6June2001" xfId="924" xr:uid="{00000000-0005-0000-0000-000099030000}"/>
    <cellStyle name="_Multiple_Book12_TelenorInitiation-11Jan01_Telefonica Moviles" xfId="925" xr:uid="{00000000-0005-0000-0000-00009A030000}"/>
    <cellStyle name="_Multiple_Book12_TelenorInitiation-11Jan01_Telefonica Moviles_1" xfId="926" xr:uid="{00000000-0005-0000-0000-00009B030000}"/>
    <cellStyle name="_Multiple_Book12_TelenorWIPFeb01" xfId="927" xr:uid="{00000000-0005-0000-0000-00009C030000}"/>
    <cellStyle name="_Multiple_Book12_TelenorWIPFeb01_FT 22July 02_1.1" xfId="928" xr:uid="{00000000-0005-0000-0000-00009D030000}"/>
    <cellStyle name="_Multiple_Book12_TelenorWIPFeb01_FT-6June2001" xfId="929" xr:uid="{00000000-0005-0000-0000-00009E030000}"/>
    <cellStyle name="_Multiple_Book12_TelenorWIPFeb01_Telefonica Moviles" xfId="930" xr:uid="{00000000-0005-0000-0000-00009F030000}"/>
    <cellStyle name="_Multiple_Book12_TelenorWIPFeb01_Telefonica Moviles_1" xfId="931" xr:uid="{00000000-0005-0000-0000-0000A0030000}"/>
    <cellStyle name="_Multiple_Book12_Telia-April01(new structure)" xfId="932" xr:uid="{00000000-0005-0000-0000-0000A1030000}"/>
    <cellStyle name="_Multiple_Book5 VIAPLAY SW" xfId="933" xr:uid="{00000000-0005-0000-0000-0000A2030000}"/>
    <cellStyle name="_Multiple_capital expenditures 6-18-02" xfId="934" xr:uid="{00000000-0005-0000-0000-0000A3030000}"/>
    <cellStyle name="_Multiple_China internet" xfId="935" xr:uid="{00000000-0005-0000-0000-0000A4030000}"/>
    <cellStyle name="_Multiple_consensus pre" xfId="936" xr:uid="{00000000-0005-0000-0000-0000A5030000}"/>
    <cellStyle name="_Multiple_Core channel" xfId="937" xr:uid="{00000000-0005-0000-0000-0000A6030000}"/>
    <cellStyle name="_Multiple_DCF" xfId="938" xr:uid="{00000000-0005-0000-0000-0000A7030000}"/>
    <cellStyle name="_Multiple_DCF Core Multiple Upside Downsi" xfId="939" xr:uid="{00000000-0005-0000-0000-0000A8030000}"/>
    <cellStyle name="_Multiple_DCF Core Multiple Upside Downsi_1" xfId="940" xr:uid="{00000000-0005-0000-0000-0000A9030000}"/>
    <cellStyle name="_Multiple_DCF Summary pages" xfId="941" xr:uid="{00000000-0005-0000-0000-0000AA030000}"/>
    <cellStyle name="_Multiple_DCF Summary pages_3G Models" xfId="942" xr:uid="{00000000-0005-0000-0000-0000AB030000}"/>
    <cellStyle name="_Multiple_DCF Summary pages_Jazztel model 16DP3-Exhibits" xfId="943" xr:uid="{00000000-0005-0000-0000-0000AC030000}"/>
    <cellStyle name="_Multiple_DCF Summary pages_Jazztel model 16DP3-Exhibits_3G Models" xfId="944" xr:uid="{00000000-0005-0000-0000-0000AD030000}"/>
    <cellStyle name="_Multiple_DCF Summary pages_Jazztel model 16DP3-Exhibits_FT-6June2001" xfId="945" xr:uid="{00000000-0005-0000-0000-0000AE030000}"/>
    <cellStyle name="_Multiple_DCF Summary pages_Jazztel model 16DP3-Exhibits_FT-6June2001_1" xfId="946" xr:uid="{00000000-0005-0000-0000-0000AF030000}"/>
    <cellStyle name="_Multiple_DCF Summary pages_Jazztel model 16DP3-Exhibits_FT-6June2001_1_Orange WIP Feb 04" xfId="947" xr:uid="{00000000-0005-0000-0000-0000B0030000}"/>
    <cellStyle name="_Multiple_DCF Summary pages_Jazztel model 16DP3-Exhibits_FT-6June2001_1_Telefonica Moviles" xfId="948" xr:uid="{00000000-0005-0000-0000-0000B1030000}"/>
    <cellStyle name="_Multiple_DCF Summary pages_Jazztel model 16DP3-Exhibits_FT-6June2001_Orange WIP Feb 04" xfId="949" xr:uid="{00000000-0005-0000-0000-0000B2030000}"/>
    <cellStyle name="_Multiple_DCF Summary pages_Jazztel model 16DP3-Exhibits_Orange WIP Feb 04" xfId="950" xr:uid="{00000000-0005-0000-0000-0000B3030000}"/>
    <cellStyle name="_Multiple_DCF Summary pages_Jazztel model 16DP3-Exhibits_Telefonica Moviles" xfId="951" xr:uid="{00000000-0005-0000-0000-0000B4030000}"/>
    <cellStyle name="_Multiple_DCF Summary pages_Jazztel model 18DP-exhibits" xfId="952" xr:uid="{00000000-0005-0000-0000-0000B5030000}"/>
    <cellStyle name="_Multiple_DCF Summary pages_Jazztel model 18DP-exhibits_FT-6June2001" xfId="953" xr:uid="{00000000-0005-0000-0000-0000B6030000}"/>
    <cellStyle name="_Multiple_DCF Summary pages_Jazztel model 18DP-exhibits_FT-6June2001_Orange WIP Feb 04" xfId="954" xr:uid="{00000000-0005-0000-0000-0000B7030000}"/>
    <cellStyle name="_Multiple_DCF Summary pages_Jazztel model 18DP-exhibits_Orange WIP Feb 04" xfId="955" xr:uid="{00000000-0005-0000-0000-0000B8030000}"/>
    <cellStyle name="_Multiple_DCF Summary pages_Jazztel model 18DP-exhibits_Orange-Mar01" xfId="956" xr:uid="{00000000-0005-0000-0000-0000B9030000}"/>
    <cellStyle name="_Multiple_DCF Summary pages_Jazztel model 18DP-exhibits_Orange-May01" xfId="957" xr:uid="{00000000-0005-0000-0000-0000BA030000}"/>
    <cellStyle name="_Multiple_DCF Summary pages_Jazztel model 18DP-exhibits_T_MOBIL2" xfId="958" xr:uid="{00000000-0005-0000-0000-0000BB030000}"/>
    <cellStyle name="_Multiple_DCF Summary pages_Jazztel model 18DP-exhibits_T_MOBIL2_FT-6June2001" xfId="959" xr:uid="{00000000-0005-0000-0000-0000BC030000}"/>
    <cellStyle name="_Multiple_DCF Summary pages_Jazztel model 18DP-exhibits_T_MOBIL2_FT-6June2001_1" xfId="960" xr:uid="{00000000-0005-0000-0000-0000BD030000}"/>
    <cellStyle name="_Multiple_DCF Summary pages_Jazztel model 18DP-exhibits_T_MOBIL2_Orange WIP Feb 04" xfId="961" xr:uid="{00000000-0005-0000-0000-0000BE030000}"/>
    <cellStyle name="_Multiple_DCF Summary pages_Jazztel model 18DP-exhibits_T_MOBIL2_Orange-May01" xfId="962" xr:uid="{00000000-0005-0000-0000-0000BF030000}"/>
    <cellStyle name="_Multiple_DCF Summary pages_Jazztel model 18DP-exhibits_T_MOBIL2_Orange-May01_Orange WIP Feb 04" xfId="963" xr:uid="{00000000-0005-0000-0000-0000C0030000}"/>
    <cellStyle name="_Multiple_DCF Summary pages_Jazztel model 18DP-exhibits_T_MOBIL2_Orange-May01_Telefonica Group August 12 2002" xfId="964" xr:uid="{00000000-0005-0000-0000-0000C1030000}"/>
    <cellStyle name="_Multiple_DCF Summary pages_Jazztel model 18DP-exhibits_T_MOBIL2_Telefonica Group August 12 2002" xfId="965" xr:uid="{00000000-0005-0000-0000-0000C2030000}"/>
    <cellStyle name="_Multiple_DCF Summary pages_Jazztel model 18DP-exhibits_T_MOBIL2_Telefonica Moviles" xfId="966" xr:uid="{00000000-0005-0000-0000-0000C3030000}"/>
    <cellStyle name="_Multiple_DCF Summary pages_Jazztel model 18DP-exhibits_Telefonica Group August 12 2002" xfId="967" xr:uid="{00000000-0005-0000-0000-0000C4030000}"/>
    <cellStyle name="_Multiple_DCF Summary pages_Jazztel model 18DP-exhibits_Telefonica Moviles" xfId="968" xr:uid="{00000000-0005-0000-0000-0000C5030000}"/>
    <cellStyle name="_Multiple_DCF Summary pages_Jazztel model 18DP-exhibits_TelenorInitiation-11Jan01" xfId="969" xr:uid="{00000000-0005-0000-0000-0000C6030000}"/>
    <cellStyle name="_Multiple_DCF Summary pages_Jazztel model 18DP-exhibits_TelenorWIPFeb01" xfId="970" xr:uid="{00000000-0005-0000-0000-0000C7030000}"/>
    <cellStyle name="_Multiple_DCF Summary pages_Jazztel model 18DP-exhibits_Telia-April01(new structure)" xfId="971" xr:uid="{00000000-0005-0000-0000-0000C8030000}"/>
    <cellStyle name="_Multiple_DCF Summary pages_Jazztel model 18DP-exhibits_Telia-April01(new structure)_FT-6June2001" xfId="972" xr:uid="{00000000-0005-0000-0000-0000C9030000}"/>
    <cellStyle name="_Multiple_DCF Summary pages_Jazztel model 18DP-exhibits_Telia-April01(new structure)_FT-6June2001_Orange WIP Feb 04" xfId="973" xr:uid="{00000000-0005-0000-0000-0000CA030000}"/>
    <cellStyle name="_Multiple_DCF Summary pages_Jazztel model 18DP-exhibits_Telia-April01(new structure)_FT-6June2001_Telefonica Moviles" xfId="974" xr:uid="{00000000-0005-0000-0000-0000CB030000}"/>
    <cellStyle name="_Multiple_DCF Summary pages_Jazztel model 18DP-exhibits_Telia-April01(new structure)_Telefonica Group August 12 2002" xfId="975" xr:uid="{00000000-0005-0000-0000-0000CC030000}"/>
    <cellStyle name="_Multiple_DCF Summary pages_Jazztel model 18DP-exhibits_Telia-April01(new structure)_Telefonica Moviles" xfId="976" xr:uid="{00000000-0005-0000-0000-0000CD030000}"/>
    <cellStyle name="_Multiple_DCF Summary pages_Jazztel1" xfId="977" xr:uid="{00000000-0005-0000-0000-0000CE030000}"/>
    <cellStyle name="_Multiple_DCF Summary pages_Orange WIP Feb 04" xfId="978" xr:uid="{00000000-0005-0000-0000-0000CF030000}"/>
    <cellStyle name="_Multiple_DCF Summary pages_Orange-Mar01" xfId="979" xr:uid="{00000000-0005-0000-0000-0000D0030000}"/>
    <cellStyle name="_Multiple_DCF Summary pages_Orange-Mar01_FT 22July 02_1.1" xfId="980" xr:uid="{00000000-0005-0000-0000-0000D1030000}"/>
    <cellStyle name="_Multiple_DCF Summary pages_Orange-Mar01_FT-6June2001" xfId="981" xr:uid="{00000000-0005-0000-0000-0000D2030000}"/>
    <cellStyle name="_Multiple_DCF Summary pages_Orange-Mar01_Telefonica Moviles" xfId="982" xr:uid="{00000000-0005-0000-0000-0000D3030000}"/>
    <cellStyle name="_Multiple_DCF Summary pages_Orange-Mar01_Telefonica Moviles_1" xfId="983" xr:uid="{00000000-0005-0000-0000-0000D4030000}"/>
    <cellStyle name="_Multiple_DCF Summary pages_Orange-May01" xfId="984" xr:uid="{00000000-0005-0000-0000-0000D5030000}"/>
    <cellStyle name="_Multiple_DCF Summary pages_Orange-May01_FT-6June2001" xfId="985" xr:uid="{00000000-0005-0000-0000-0000D6030000}"/>
    <cellStyle name="_Multiple_DCF Summary pages_Orange-May01_FT-6June2001_Telefonica Moviles" xfId="986" xr:uid="{00000000-0005-0000-0000-0000D7030000}"/>
    <cellStyle name="_Multiple_DCF Summary pages_Orange-May01_Orange WIP Feb 04" xfId="987" xr:uid="{00000000-0005-0000-0000-0000D8030000}"/>
    <cellStyle name="_Multiple_DCF Summary pages_Orange-May01_Telefonica Group August 12 2002" xfId="988" xr:uid="{00000000-0005-0000-0000-0000D9030000}"/>
    <cellStyle name="_Multiple_DCF Summary pages_Orange-May01_Telefonica Moviles" xfId="989" xr:uid="{00000000-0005-0000-0000-0000DA030000}"/>
    <cellStyle name="_Multiple_DCF Summary pages_T_MOBIL2" xfId="990" xr:uid="{00000000-0005-0000-0000-0000DB030000}"/>
    <cellStyle name="_Multiple_DCF Summary pages_Telefonica Moviles" xfId="991" xr:uid="{00000000-0005-0000-0000-0000DC030000}"/>
    <cellStyle name="_Multiple_DCF Summary pages_TelenorInitiation-11Jan01" xfId="992" xr:uid="{00000000-0005-0000-0000-0000DD030000}"/>
    <cellStyle name="_Multiple_DCF Summary pages_TelenorInitiation-11Jan01_FT 22July 02_1.1" xfId="993" xr:uid="{00000000-0005-0000-0000-0000DE030000}"/>
    <cellStyle name="_Multiple_DCF Summary pages_TelenorInitiation-11Jan01_FT-6June2001" xfId="994" xr:uid="{00000000-0005-0000-0000-0000DF030000}"/>
    <cellStyle name="_Multiple_DCF Summary pages_TelenorInitiation-11Jan01_Telefonica Moviles" xfId="995" xr:uid="{00000000-0005-0000-0000-0000E0030000}"/>
    <cellStyle name="_Multiple_DCF Summary pages_TelenorInitiation-11Jan01_Telefonica Moviles_1" xfId="996" xr:uid="{00000000-0005-0000-0000-0000E1030000}"/>
    <cellStyle name="_Multiple_DCF Summary pages_TelenorWIPFeb01" xfId="997" xr:uid="{00000000-0005-0000-0000-0000E2030000}"/>
    <cellStyle name="_Multiple_DCF Summary pages_TelenorWIPFeb01_FT 22July 02_1.1" xfId="998" xr:uid="{00000000-0005-0000-0000-0000E3030000}"/>
    <cellStyle name="_Multiple_DCF Summary pages_TelenorWIPFeb01_FT-6June2001" xfId="999" xr:uid="{00000000-0005-0000-0000-0000E4030000}"/>
    <cellStyle name="_Multiple_DCF Summary pages_TelenorWIPFeb01_Telefonica Moviles" xfId="1000" xr:uid="{00000000-0005-0000-0000-0000E5030000}"/>
    <cellStyle name="_Multiple_DCF Summary pages_TelenorWIPFeb01_Telefonica Moviles_1" xfId="1001" xr:uid="{00000000-0005-0000-0000-0000E6030000}"/>
    <cellStyle name="_Multiple_DCF Summary pages_Telia-April01(new structure)" xfId="1002" xr:uid="{00000000-0005-0000-0000-0000E7030000}"/>
    <cellStyle name="_Multiple_FT-6June2001" xfId="1003" xr:uid="{00000000-0005-0000-0000-0000E8030000}"/>
    <cellStyle name="_Multiple_FT-6June2001_Orange WIP Feb 04" xfId="1004" xr:uid="{00000000-0005-0000-0000-0000E9030000}"/>
    <cellStyle name="_Multiple_Global ROIC 2007" xfId="1005" xr:uid="{00000000-0005-0000-0000-0000EA030000}"/>
    <cellStyle name="_Multiple_Jazztel model 15-exhibits" xfId="1006" xr:uid="{00000000-0005-0000-0000-0000EB030000}"/>
    <cellStyle name="_Multiple_Jazztel model 15-exhibits bis" xfId="1007" xr:uid="{00000000-0005-0000-0000-0000EC030000}"/>
    <cellStyle name="_Multiple_Jazztel model 15-exhibits bis_3G Models" xfId="1008" xr:uid="{00000000-0005-0000-0000-0000ED030000}"/>
    <cellStyle name="_Multiple_Jazztel model 15-exhibits bis_FT-6June2001" xfId="1009" xr:uid="{00000000-0005-0000-0000-0000EE030000}"/>
    <cellStyle name="_Multiple_Jazztel model 15-exhibits bis_FT-6June2001_1" xfId="1010" xr:uid="{00000000-0005-0000-0000-0000EF030000}"/>
    <cellStyle name="_Multiple_Jazztel model 15-exhibits bis_FT-6June2001_1_Orange WIP Feb 04" xfId="1011" xr:uid="{00000000-0005-0000-0000-0000F0030000}"/>
    <cellStyle name="_Multiple_Jazztel model 15-exhibits bis_FT-6June2001_1_Telefonica Moviles" xfId="1012" xr:uid="{00000000-0005-0000-0000-0000F1030000}"/>
    <cellStyle name="_Multiple_Jazztel model 15-exhibits bis_FT-6June2001_Orange WIP Feb 04" xfId="1013" xr:uid="{00000000-0005-0000-0000-0000F2030000}"/>
    <cellStyle name="_Multiple_Jazztel model 15-exhibits bis_Orange WIP Feb 04" xfId="1014" xr:uid="{00000000-0005-0000-0000-0000F3030000}"/>
    <cellStyle name="_Multiple_Jazztel model 15-exhibits bis_Telefonica Moviles" xfId="1015" xr:uid="{00000000-0005-0000-0000-0000F4030000}"/>
    <cellStyle name="_Multiple_Jazztel model 15-exhibits_3G Models" xfId="1016" xr:uid="{00000000-0005-0000-0000-0000F5030000}"/>
    <cellStyle name="_Multiple_Jazztel model 15-exhibits_Jazztel model 16DP3-Exhibits" xfId="1017" xr:uid="{00000000-0005-0000-0000-0000F6030000}"/>
    <cellStyle name="_Multiple_Jazztel model 15-exhibits_Jazztel model 16DP3-Exhibits_3G Models" xfId="1018" xr:uid="{00000000-0005-0000-0000-0000F7030000}"/>
    <cellStyle name="_Multiple_Jazztel model 15-exhibits_Jazztel model 16DP3-Exhibits_FT-6June2001" xfId="1019" xr:uid="{00000000-0005-0000-0000-0000F8030000}"/>
    <cellStyle name="_Multiple_Jazztel model 15-exhibits_Jazztel model 16DP3-Exhibits_FT-6June2001_1" xfId="1020" xr:uid="{00000000-0005-0000-0000-0000F9030000}"/>
    <cellStyle name="_Multiple_Jazztel model 15-exhibits_Jazztel model 16DP3-Exhibits_FT-6June2001_1_Orange WIP Feb 04" xfId="1021" xr:uid="{00000000-0005-0000-0000-0000FA030000}"/>
    <cellStyle name="_Multiple_Jazztel model 15-exhibits_Jazztel model 16DP3-Exhibits_FT-6June2001_1_Telefonica Moviles" xfId="1022" xr:uid="{00000000-0005-0000-0000-0000FB030000}"/>
    <cellStyle name="_Multiple_Jazztel model 15-exhibits_Jazztel model 16DP3-Exhibits_FT-6June2001_Orange WIP Feb 04" xfId="1023" xr:uid="{00000000-0005-0000-0000-0000FC030000}"/>
    <cellStyle name="_Multiple_Jazztel model 15-exhibits_Jazztel model 16DP3-Exhibits_Orange WIP Feb 04" xfId="1024" xr:uid="{00000000-0005-0000-0000-0000FD030000}"/>
    <cellStyle name="_Multiple_Jazztel model 15-exhibits_Jazztel model 16DP3-Exhibits_Telefonica Moviles" xfId="1025" xr:uid="{00000000-0005-0000-0000-0000FE030000}"/>
    <cellStyle name="_Multiple_Jazztel model 15-exhibits_Jazztel model 18DP-exhibits" xfId="1026" xr:uid="{00000000-0005-0000-0000-0000FF030000}"/>
    <cellStyle name="_Multiple_Jazztel model 15-exhibits_Jazztel model 18DP-exhibits_FT-6June2001" xfId="1027" xr:uid="{00000000-0005-0000-0000-000000040000}"/>
    <cellStyle name="_Multiple_Jazztel model 15-exhibits_Jazztel model 18DP-exhibits_FT-6June2001_Orange WIP Feb 04" xfId="1028" xr:uid="{00000000-0005-0000-0000-000001040000}"/>
    <cellStyle name="_Multiple_Jazztel model 15-exhibits_Jazztel model 18DP-exhibits_Orange WIP Feb 04" xfId="1029" xr:uid="{00000000-0005-0000-0000-000002040000}"/>
    <cellStyle name="_Multiple_Jazztel model 15-exhibits_Jazztel model 18DP-exhibits_Orange-Mar01" xfId="1030" xr:uid="{00000000-0005-0000-0000-000003040000}"/>
    <cellStyle name="_Multiple_Jazztel model 15-exhibits_Jazztel model 18DP-exhibits_Orange-May01" xfId="1031" xr:uid="{00000000-0005-0000-0000-000004040000}"/>
    <cellStyle name="_Multiple_Jazztel model 15-exhibits_Jazztel model 18DP-exhibits_T_MOBIL2" xfId="1032" xr:uid="{00000000-0005-0000-0000-000005040000}"/>
    <cellStyle name="_Multiple_Jazztel model 15-exhibits_Jazztel model 18DP-exhibits_T_MOBIL2_FT-6June2001" xfId="1033" xr:uid="{00000000-0005-0000-0000-000006040000}"/>
    <cellStyle name="_Multiple_Jazztel model 15-exhibits_Jazztel model 18DP-exhibits_T_MOBIL2_FT-6June2001_1" xfId="1034" xr:uid="{00000000-0005-0000-0000-000007040000}"/>
    <cellStyle name="_Multiple_Jazztel model 15-exhibits_Jazztel model 18DP-exhibits_T_MOBIL2_Orange WIP Feb 04" xfId="1035" xr:uid="{00000000-0005-0000-0000-000008040000}"/>
    <cellStyle name="_Multiple_Jazztel model 15-exhibits_Jazztel model 18DP-exhibits_T_MOBIL2_Orange-May01" xfId="1036" xr:uid="{00000000-0005-0000-0000-000009040000}"/>
    <cellStyle name="_Multiple_Jazztel model 15-exhibits_Jazztel model 18DP-exhibits_T_MOBIL2_Orange-May01_Orange WIP Feb 04" xfId="1037" xr:uid="{00000000-0005-0000-0000-00000A040000}"/>
    <cellStyle name="_Multiple_Jazztel model 15-exhibits_Jazztel model 18DP-exhibits_T_MOBIL2_Orange-May01_Telefonica Group August 12 2002" xfId="1038" xr:uid="{00000000-0005-0000-0000-00000B040000}"/>
    <cellStyle name="_Multiple_Jazztel model 15-exhibits_Jazztel model 18DP-exhibits_T_MOBIL2_Telefonica Group August 12 2002" xfId="1039" xr:uid="{00000000-0005-0000-0000-00000C040000}"/>
    <cellStyle name="_Multiple_Jazztel model 15-exhibits_Jazztel model 18DP-exhibits_T_MOBIL2_Telefonica Moviles" xfId="1040" xr:uid="{00000000-0005-0000-0000-00000D040000}"/>
    <cellStyle name="_Multiple_Jazztel model 15-exhibits_Jazztel model 18DP-exhibits_Telefonica Group August 12 2002" xfId="1041" xr:uid="{00000000-0005-0000-0000-00000E040000}"/>
    <cellStyle name="_Multiple_Jazztel model 15-exhibits_Jazztel model 18DP-exhibits_Telefonica Moviles" xfId="1042" xr:uid="{00000000-0005-0000-0000-00000F040000}"/>
    <cellStyle name="_Multiple_Jazztel model 15-exhibits_Jazztel model 18DP-exhibits_TelenorInitiation-11Jan01" xfId="1043" xr:uid="{00000000-0005-0000-0000-000010040000}"/>
    <cellStyle name="_Multiple_Jazztel model 15-exhibits_Jazztel model 18DP-exhibits_TelenorWIPFeb01" xfId="1044" xr:uid="{00000000-0005-0000-0000-000011040000}"/>
    <cellStyle name="_Multiple_Jazztel model 15-exhibits_Jazztel model 18DP-exhibits_Telia-April01(new structure)" xfId="1045" xr:uid="{00000000-0005-0000-0000-000012040000}"/>
    <cellStyle name="_Multiple_Jazztel model 15-exhibits_Jazztel model 18DP-exhibits_Telia-April01(new structure)_FT-6June2001" xfId="1046" xr:uid="{00000000-0005-0000-0000-000013040000}"/>
    <cellStyle name="_Multiple_Jazztel model 15-exhibits_Jazztel model 18DP-exhibits_Telia-April01(new structure)_FT-6June2001_Orange WIP Feb 04" xfId="1047" xr:uid="{00000000-0005-0000-0000-000014040000}"/>
    <cellStyle name="_Multiple_Jazztel model 15-exhibits_Jazztel model 18DP-exhibits_Telia-April01(new structure)_FT-6June2001_Telefonica Moviles" xfId="1048" xr:uid="{00000000-0005-0000-0000-000015040000}"/>
    <cellStyle name="_Multiple_Jazztel model 15-exhibits_Jazztel model 18DP-exhibits_Telia-April01(new structure)_Telefonica Group August 12 2002" xfId="1049" xr:uid="{00000000-0005-0000-0000-000016040000}"/>
    <cellStyle name="_Multiple_Jazztel model 15-exhibits_Jazztel model 18DP-exhibits_Telia-April01(new structure)_Telefonica Moviles" xfId="1050" xr:uid="{00000000-0005-0000-0000-000017040000}"/>
    <cellStyle name="_Multiple_Jazztel model 15-exhibits_Jazztel1" xfId="1051" xr:uid="{00000000-0005-0000-0000-000018040000}"/>
    <cellStyle name="_Multiple_Jazztel model 15-exhibits_Orange WIP Feb 04" xfId="1052" xr:uid="{00000000-0005-0000-0000-000019040000}"/>
    <cellStyle name="_Multiple_Jazztel model 15-exhibits_Orange-Mar01" xfId="1053" xr:uid="{00000000-0005-0000-0000-00001A040000}"/>
    <cellStyle name="_Multiple_Jazztel model 15-exhibits_Orange-Mar01_FT 22July 02_1.1" xfId="1054" xr:uid="{00000000-0005-0000-0000-00001B040000}"/>
    <cellStyle name="_Multiple_Jazztel model 15-exhibits_Orange-Mar01_FT-6June2001" xfId="1055" xr:uid="{00000000-0005-0000-0000-00001C040000}"/>
    <cellStyle name="_Multiple_Jazztel model 15-exhibits_Orange-Mar01_Telefonica Moviles" xfId="1056" xr:uid="{00000000-0005-0000-0000-00001D040000}"/>
    <cellStyle name="_Multiple_Jazztel model 15-exhibits_Orange-Mar01_Telefonica Moviles_1" xfId="1057" xr:uid="{00000000-0005-0000-0000-00001E040000}"/>
    <cellStyle name="_Multiple_Jazztel model 15-exhibits_Orange-May01" xfId="1058" xr:uid="{00000000-0005-0000-0000-00001F040000}"/>
    <cellStyle name="_Multiple_Jazztel model 15-exhibits_Orange-May01_FT-6June2001" xfId="1059" xr:uid="{00000000-0005-0000-0000-000020040000}"/>
    <cellStyle name="_Multiple_Jazztel model 15-exhibits_Orange-May01_FT-6June2001_Telefonica Moviles" xfId="1060" xr:uid="{00000000-0005-0000-0000-000021040000}"/>
    <cellStyle name="_Multiple_Jazztel model 15-exhibits_Orange-May01_Orange WIP Feb 04" xfId="1061" xr:uid="{00000000-0005-0000-0000-000022040000}"/>
    <cellStyle name="_Multiple_Jazztel model 15-exhibits_Orange-May01_Telefonica Group August 12 2002" xfId="1062" xr:uid="{00000000-0005-0000-0000-000023040000}"/>
    <cellStyle name="_Multiple_Jazztel model 15-exhibits_Orange-May01_Telefonica Moviles" xfId="1063" xr:uid="{00000000-0005-0000-0000-000024040000}"/>
    <cellStyle name="_Multiple_Jazztel model 15-exhibits_T_MOBIL2" xfId="1064" xr:uid="{00000000-0005-0000-0000-000025040000}"/>
    <cellStyle name="_Multiple_Jazztel model 15-exhibits_Telefonica Moviles" xfId="1065" xr:uid="{00000000-0005-0000-0000-000026040000}"/>
    <cellStyle name="_Multiple_Jazztel model 15-exhibits_TelenorInitiation-11Jan01" xfId="1066" xr:uid="{00000000-0005-0000-0000-000027040000}"/>
    <cellStyle name="_Multiple_Jazztel model 15-exhibits_TelenorInitiation-11Jan01_FT 22July 02_1.1" xfId="1067" xr:uid="{00000000-0005-0000-0000-000028040000}"/>
    <cellStyle name="_Multiple_Jazztel model 15-exhibits_TelenorInitiation-11Jan01_FT-6June2001" xfId="1068" xr:uid="{00000000-0005-0000-0000-000029040000}"/>
    <cellStyle name="_Multiple_Jazztel model 15-exhibits_TelenorInitiation-11Jan01_Telefonica Moviles" xfId="1069" xr:uid="{00000000-0005-0000-0000-00002A040000}"/>
    <cellStyle name="_Multiple_Jazztel model 15-exhibits_TelenorInitiation-11Jan01_Telefonica Moviles_1" xfId="1070" xr:uid="{00000000-0005-0000-0000-00002B040000}"/>
    <cellStyle name="_Multiple_Jazztel model 15-exhibits_TelenorWIPFeb01" xfId="1071" xr:uid="{00000000-0005-0000-0000-00002C040000}"/>
    <cellStyle name="_Multiple_Jazztel model 15-exhibits_TelenorWIPFeb01_FT 22July 02_1.1" xfId="1072" xr:uid="{00000000-0005-0000-0000-00002D040000}"/>
    <cellStyle name="_Multiple_Jazztel model 15-exhibits_TelenorWIPFeb01_FT-6June2001" xfId="1073" xr:uid="{00000000-0005-0000-0000-00002E040000}"/>
    <cellStyle name="_Multiple_Jazztel model 15-exhibits_TelenorWIPFeb01_Telefonica Moviles" xfId="1074" xr:uid="{00000000-0005-0000-0000-00002F040000}"/>
    <cellStyle name="_Multiple_Jazztel model 15-exhibits_TelenorWIPFeb01_Telefonica Moviles_1" xfId="1075" xr:uid="{00000000-0005-0000-0000-000030040000}"/>
    <cellStyle name="_Multiple_Jazztel model 15-exhibits_Telia-April01(new structure)" xfId="1076" xr:uid="{00000000-0005-0000-0000-000031040000}"/>
    <cellStyle name="_Multiple_Jazztel model 15-exhibits-Friso2" xfId="1077" xr:uid="{00000000-0005-0000-0000-000032040000}"/>
    <cellStyle name="_Multiple_Jazztel model 15-exhibits-Friso2_3G Models" xfId="1078" xr:uid="{00000000-0005-0000-0000-000033040000}"/>
    <cellStyle name="_Multiple_Jazztel model 15-exhibits-Friso2_Jazztel model 16DP3-Exhibits" xfId="1079" xr:uid="{00000000-0005-0000-0000-000034040000}"/>
    <cellStyle name="_Multiple_Jazztel model 15-exhibits-Friso2_Jazztel model 16DP3-Exhibits_3G Models" xfId="1080" xr:uid="{00000000-0005-0000-0000-000035040000}"/>
    <cellStyle name="_Multiple_Jazztel model 15-exhibits-Friso2_Jazztel model 16DP3-Exhibits_FT-6June2001" xfId="1081" xr:uid="{00000000-0005-0000-0000-000036040000}"/>
    <cellStyle name="_Multiple_Jazztel model 15-exhibits-Friso2_Jazztel model 16DP3-Exhibits_FT-6June2001_1" xfId="1082" xr:uid="{00000000-0005-0000-0000-000037040000}"/>
    <cellStyle name="_Multiple_Jazztel model 15-exhibits-Friso2_Jazztel model 16DP3-Exhibits_FT-6June2001_1_Orange WIP Feb 04" xfId="1083" xr:uid="{00000000-0005-0000-0000-000038040000}"/>
    <cellStyle name="_Multiple_Jazztel model 15-exhibits-Friso2_Jazztel model 16DP3-Exhibits_FT-6June2001_1_Telefonica Moviles" xfId="1084" xr:uid="{00000000-0005-0000-0000-000039040000}"/>
    <cellStyle name="_Multiple_Jazztel model 15-exhibits-Friso2_Jazztel model 16DP3-Exhibits_FT-6June2001_Orange WIP Feb 04" xfId="1085" xr:uid="{00000000-0005-0000-0000-00003A040000}"/>
    <cellStyle name="_Multiple_Jazztel model 15-exhibits-Friso2_Jazztel model 16DP3-Exhibits_Orange WIP Feb 04" xfId="1086" xr:uid="{00000000-0005-0000-0000-00003B040000}"/>
    <cellStyle name="_Multiple_Jazztel model 15-exhibits-Friso2_Jazztel model 16DP3-Exhibits_Telefonica Moviles" xfId="1087" xr:uid="{00000000-0005-0000-0000-00003C040000}"/>
    <cellStyle name="_Multiple_Jazztel model 15-exhibits-Friso2_Jazztel model 18DP-exhibits" xfId="1088" xr:uid="{00000000-0005-0000-0000-00003D040000}"/>
    <cellStyle name="_Multiple_Jazztel model 15-exhibits-Friso2_Jazztel model 18DP-exhibits_FT-6June2001" xfId="1089" xr:uid="{00000000-0005-0000-0000-00003E040000}"/>
    <cellStyle name="_Multiple_Jazztel model 15-exhibits-Friso2_Jazztel model 18DP-exhibits_FT-6June2001_Orange WIP Feb 04" xfId="1090" xr:uid="{00000000-0005-0000-0000-00003F040000}"/>
    <cellStyle name="_Multiple_Jazztel model 15-exhibits-Friso2_Jazztel model 18DP-exhibits_Orange WIP Feb 04" xfId="1091" xr:uid="{00000000-0005-0000-0000-000040040000}"/>
    <cellStyle name="_Multiple_Jazztel model 15-exhibits-Friso2_Jazztel model 18DP-exhibits_Orange-Mar01" xfId="1092" xr:uid="{00000000-0005-0000-0000-000041040000}"/>
    <cellStyle name="_Multiple_Jazztel model 15-exhibits-Friso2_Jazztel model 18DP-exhibits_Orange-May01" xfId="1093" xr:uid="{00000000-0005-0000-0000-000042040000}"/>
    <cellStyle name="_Multiple_Jazztel model 15-exhibits-Friso2_Jazztel model 18DP-exhibits_T_MOBIL2" xfId="1094" xr:uid="{00000000-0005-0000-0000-000043040000}"/>
    <cellStyle name="_Multiple_Jazztel model 15-exhibits-Friso2_Jazztel model 18DP-exhibits_T_MOBIL2_FT-6June2001" xfId="1095" xr:uid="{00000000-0005-0000-0000-000044040000}"/>
    <cellStyle name="_Multiple_Jazztel model 15-exhibits-Friso2_Jazztel model 18DP-exhibits_T_MOBIL2_FT-6June2001_1" xfId="1096" xr:uid="{00000000-0005-0000-0000-000045040000}"/>
    <cellStyle name="_Multiple_Jazztel model 15-exhibits-Friso2_Jazztel model 18DP-exhibits_T_MOBIL2_Orange WIP Feb 04" xfId="1097" xr:uid="{00000000-0005-0000-0000-000046040000}"/>
    <cellStyle name="_Multiple_Jazztel model 15-exhibits-Friso2_Jazztel model 18DP-exhibits_T_MOBIL2_Orange-May01" xfId="1098" xr:uid="{00000000-0005-0000-0000-000047040000}"/>
    <cellStyle name="_Multiple_Jazztel model 15-exhibits-Friso2_Jazztel model 18DP-exhibits_T_MOBIL2_Orange-May01_Orange WIP Feb 04" xfId="1099" xr:uid="{00000000-0005-0000-0000-000048040000}"/>
    <cellStyle name="_Multiple_Jazztel model 15-exhibits-Friso2_Jazztel model 18DP-exhibits_T_MOBIL2_Orange-May01_Telefonica Group August 12 2002" xfId="1100" xr:uid="{00000000-0005-0000-0000-000049040000}"/>
    <cellStyle name="_Multiple_Jazztel model 15-exhibits-Friso2_Jazztel model 18DP-exhibits_T_MOBIL2_Telefonica Group August 12 2002" xfId="1101" xr:uid="{00000000-0005-0000-0000-00004A040000}"/>
    <cellStyle name="_Multiple_Jazztel model 15-exhibits-Friso2_Jazztel model 18DP-exhibits_T_MOBIL2_Telefonica Moviles" xfId="1102" xr:uid="{00000000-0005-0000-0000-00004B040000}"/>
    <cellStyle name="_Multiple_Jazztel model 15-exhibits-Friso2_Jazztel model 18DP-exhibits_Telefonica Group August 12 2002" xfId="1103" xr:uid="{00000000-0005-0000-0000-00004C040000}"/>
    <cellStyle name="_Multiple_Jazztel model 15-exhibits-Friso2_Jazztel model 18DP-exhibits_Telefonica Moviles" xfId="1104" xr:uid="{00000000-0005-0000-0000-00004D040000}"/>
    <cellStyle name="_Multiple_Jazztel model 15-exhibits-Friso2_Jazztel model 18DP-exhibits_TelenorInitiation-11Jan01" xfId="1105" xr:uid="{00000000-0005-0000-0000-00004E040000}"/>
    <cellStyle name="_Multiple_Jazztel model 15-exhibits-Friso2_Jazztel model 18DP-exhibits_TelenorWIPFeb01" xfId="1106" xr:uid="{00000000-0005-0000-0000-00004F040000}"/>
    <cellStyle name="_Multiple_Jazztel model 15-exhibits-Friso2_Jazztel model 18DP-exhibits_Telia-April01(new structure)" xfId="1107" xr:uid="{00000000-0005-0000-0000-000050040000}"/>
    <cellStyle name="_Multiple_Jazztel model 15-exhibits-Friso2_Jazztel model 18DP-exhibits_Telia-April01(new structure)_FT-6June2001" xfId="1108" xr:uid="{00000000-0005-0000-0000-000051040000}"/>
    <cellStyle name="_Multiple_Jazztel model 15-exhibits-Friso2_Jazztel model 18DP-exhibits_Telia-April01(new structure)_FT-6June2001_Orange WIP Feb 04" xfId="1109" xr:uid="{00000000-0005-0000-0000-000052040000}"/>
    <cellStyle name="_Multiple_Jazztel model 15-exhibits-Friso2_Jazztel model 18DP-exhibits_Telia-April01(new structure)_FT-6June2001_Telefonica Moviles" xfId="1110" xr:uid="{00000000-0005-0000-0000-000053040000}"/>
    <cellStyle name="_Multiple_Jazztel model 15-exhibits-Friso2_Jazztel model 18DP-exhibits_Telia-April01(new structure)_Telefonica Group August 12 2002" xfId="1111" xr:uid="{00000000-0005-0000-0000-000054040000}"/>
    <cellStyle name="_Multiple_Jazztel model 15-exhibits-Friso2_Jazztel model 18DP-exhibits_Telia-April01(new structure)_Telefonica Moviles" xfId="1112" xr:uid="{00000000-0005-0000-0000-000055040000}"/>
    <cellStyle name="_Multiple_Jazztel model 15-exhibits-Friso2_Jazztel1" xfId="1113" xr:uid="{00000000-0005-0000-0000-000056040000}"/>
    <cellStyle name="_Multiple_Jazztel model 15-exhibits-Friso2_Orange WIP Feb 04" xfId="1114" xr:uid="{00000000-0005-0000-0000-000057040000}"/>
    <cellStyle name="_Multiple_Jazztel model 15-exhibits-Friso2_Orange-Mar01" xfId="1115" xr:uid="{00000000-0005-0000-0000-000058040000}"/>
    <cellStyle name="_Multiple_Jazztel model 15-exhibits-Friso2_Orange-Mar01_FT 22July 02_1.1" xfId="1116" xr:uid="{00000000-0005-0000-0000-000059040000}"/>
    <cellStyle name="_Multiple_Jazztel model 15-exhibits-Friso2_Orange-Mar01_FT-6June2001" xfId="1117" xr:uid="{00000000-0005-0000-0000-00005A040000}"/>
    <cellStyle name="_Multiple_Jazztel model 15-exhibits-Friso2_Orange-Mar01_Telefonica Moviles" xfId="1118" xr:uid="{00000000-0005-0000-0000-00005B040000}"/>
    <cellStyle name="_Multiple_Jazztel model 15-exhibits-Friso2_Orange-Mar01_Telefonica Moviles_1" xfId="1119" xr:uid="{00000000-0005-0000-0000-00005C040000}"/>
    <cellStyle name="_Multiple_Jazztel model 15-exhibits-Friso2_Orange-May01" xfId="1120" xr:uid="{00000000-0005-0000-0000-00005D040000}"/>
    <cellStyle name="_Multiple_Jazztel model 15-exhibits-Friso2_Orange-May01_FT-6June2001" xfId="1121" xr:uid="{00000000-0005-0000-0000-00005E040000}"/>
    <cellStyle name="_Multiple_Jazztel model 15-exhibits-Friso2_Orange-May01_FT-6June2001_Telefonica Moviles" xfId="1122" xr:uid="{00000000-0005-0000-0000-00005F040000}"/>
    <cellStyle name="_Multiple_Jazztel model 15-exhibits-Friso2_Orange-May01_Orange WIP Feb 04" xfId="1123" xr:uid="{00000000-0005-0000-0000-000060040000}"/>
    <cellStyle name="_Multiple_Jazztel model 15-exhibits-Friso2_Orange-May01_Telefonica Group August 12 2002" xfId="1124" xr:uid="{00000000-0005-0000-0000-000061040000}"/>
    <cellStyle name="_Multiple_Jazztel model 15-exhibits-Friso2_Orange-May01_Telefonica Moviles" xfId="1125" xr:uid="{00000000-0005-0000-0000-000062040000}"/>
    <cellStyle name="_Multiple_Jazztel model 15-exhibits-Friso2_T_MOBIL2" xfId="1126" xr:uid="{00000000-0005-0000-0000-000063040000}"/>
    <cellStyle name="_Multiple_Jazztel model 15-exhibits-Friso2_Telefonica Moviles" xfId="1127" xr:uid="{00000000-0005-0000-0000-000064040000}"/>
    <cellStyle name="_Multiple_Jazztel model 15-exhibits-Friso2_TelenorInitiation-11Jan01" xfId="1128" xr:uid="{00000000-0005-0000-0000-000065040000}"/>
    <cellStyle name="_Multiple_Jazztel model 15-exhibits-Friso2_TelenorInitiation-11Jan01_FT 22July 02_1.1" xfId="1129" xr:uid="{00000000-0005-0000-0000-000066040000}"/>
    <cellStyle name="_Multiple_Jazztel model 15-exhibits-Friso2_TelenorInitiation-11Jan01_FT-6June2001" xfId="1130" xr:uid="{00000000-0005-0000-0000-000067040000}"/>
    <cellStyle name="_Multiple_Jazztel model 15-exhibits-Friso2_TelenorInitiation-11Jan01_Telefonica Moviles" xfId="1131" xr:uid="{00000000-0005-0000-0000-000068040000}"/>
    <cellStyle name="_Multiple_Jazztel model 15-exhibits-Friso2_TelenorInitiation-11Jan01_Telefonica Moviles_1" xfId="1132" xr:uid="{00000000-0005-0000-0000-000069040000}"/>
    <cellStyle name="_Multiple_Jazztel model 15-exhibits-Friso2_TelenorWIPFeb01" xfId="1133" xr:uid="{00000000-0005-0000-0000-00006A040000}"/>
    <cellStyle name="_Multiple_Jazztel model 15-exhibits-Friso2_TelenorWIPFeb01_FT 22July 02_1.1" xfId="1134" xr:uid="{00000000-0005-0000-0000-00006B040000}"/>
    <cellStyle name="_Multiple_Jazztel model 15-exhibits-Friso2_TelenorWIPFeb01_FT-6June2001" xfId="1135" xr:uid="{00000000-0005-0000-0000-00006C040000}"/>
    <cellStyle name="_Multiple_Jazztel model 15-exhibits-Friso2_TelenorWIPFeb01_Telefonica Moviles" xfId="1136" xr:uid="{00000000-0005-0000-0000-00006D040000}"/>
    <cellStyle name="_Multiple_Jazztel model 15-exhibits-Friso2_TelenorWIPFeb01_Telefonica Moviles_1" xfId="1137" xr:uid="{00000000-0005-0000-0000-00006E040000}"/>
    <cellStyle name="_Multiple_Jazztel model 15-exhibits-Friso2_Telia-April01(new structure)" xfId="1138" xr:uid="{00000000-0005-0000-0000-00006F040000}"/>
    <cellStyle name="_Multiple_Jazztel model 16DP2-Exhibits" xfId="1139" xr:uid="{00000000-0005-0000-0000-000070040000}"/>
    <cellStyle name="_Multiple_Jazztel model 16DP2-Exhibits_3G Models" xfId="1140" xr:uid="{00000000-0005-0000-0000-000071040000}"/>
    <cellStyle name="_Multiple_Jazztel model 16DP2-Exhibits_FT-6June2001" xfId="1141" xr:uid="{00000000-0005-0000-0000-000072040000}"/>
    <cellStyle name="_Multiple_Jazztel model 16DP2-Exhibits_FT-6June2001_Orange WIP Feb 04" xfId="1142" xr:uid="{00000000-0005-0000-0000-000073040000}"/>
    <cellStyle name="_Multiple_Jazztel model 16DP2-Exhibits_Orange WIP Feb 04" xfId="1143" xr:uid="{00000000-0005-0000-0000-000074040000}"/>
    <cellStyle name="_Multiple_Jazztel model 16DP2-Exhibits_Orange-Mar01" xfId="1144" xr:uid="{00000000-0005-0000-0000-000075040000}"/>
    <cellStyle name="_Multiple_Jazztel model 16DP2-Exhibits_Orange-Mar01_Telefonica Group August 12 2002" xfId="1145" xr:uid="{00000000-0005-0000-0000-000076040000}"/>
    <cellStyle name="_Multiple_Jazztel model 16DP2-Exhibits_Orange-May01" xfId="1146" xr:uid="{00000000-0005-0000-0000-000077040000}"/>
    <cellStyle name="_Multiple_Jazztel model 16DP2-Exhibits_Orange-May01_Telefonica Group August 12 2002" xfId="1147" xr:uid="{00000000-0005-0000-0000-000078040000}"/>
    <cellStyle name="_Multiple_Jazztel model 16DP2-Exhibits_T_MOBIL2" xfId="1148" xr:uid="{00000000-0005-0000-0000-000079040000}"/>
    <cellStyle name="_Multiple_Jazztel model 16DP2-Exhibits_Telefonica Group August 12 2002" xfId="1149" xr:uid="{00000000-0005-0000-0000-00007A040000}"/>
    <cellStyle name="_Multiple_Jazztel model 16DP2-Exhibits_Telefonica Moviles" xfId="1150" xr:uid="{00000000-0005-0000-0000-00007B040000}"/>
    <cellStyle name="_Multiple_Jazztel model 16DP2-Exhibits_TelenorInitiation-11Jan01" xfId="1151" xr:uid="{00000000-0005-0000-0000-00007C040000}"/>
    <cellStyle name="_Multiple_Jazztel model 16DP2-Exhibits_TelenorInitiation-11Jan01_Telefonica Group August 12 2002" xfId="1152" xr:uid="{00000000-0005-0000-0000-00007D040000}"/>
    <cellStyle name="_Multiple_Jazztel model 16DP2-Exhibits_TelenorWIPFeb01" xfId="1153" xr:uid="{00000000-0005-0000-0000-00007E040000}"/>
    <cellStyle name="_Multiple_Jazztel model 16DP2-Exhibits_TelenorWIPFeb01_Telefonica Group August 12 2002" xfId="1154" xr:uid="{00000000-0005-0000-0000-00007F040000}"/>
    <cellStyle name="_Multiple_Jazztel model 16DP3-Exhibits" xfId="1155" xr:uid="{00000000-0005-0000-0000-000080040000}"/>
    <cellStyle name="_Multiple_Jazztel model 16DP3-Exhibits_3G Models" xfId="1156" xr:uid="{00000000-0005-0000-0000-000081040000}"/>
    <cellStyle name="_Multiple_Jazztel model 16DP3-Exhibits_FT-6June2001" xfId="1157" xr:uid="{00000000-0005-0000-0000-000082040000}"/>
    <cellStyle name="_Multiple_Jazztel model 16DP3-Exhibits_FT-6June2001_Orange WIP Feb 04" xfId="1158" xr:uid="{00000000-0005-0000-0000-000083040000}"/>
    <cellStyle name="_Multiple_Jazztel model 16DP3-Exhibits_Orange WIP Feb 04" xfId="1159" xr:uid="{00000000-0005-0000-0000-000084040000}"/>
    <cellStyle name="_Multiple_Jazztel model 16DP3-Exhibits_Orange-Mar01" xfId="1160" xr:uid="{00000000-0005-0000-0000-000085040000}"/>
    <cellStyle name="_Multiple_Jazztel model 16DP3-Exhibits_Orange-Mar01_Telefonica Group August 12 2002" xfId="1161" xr:uid="{00000000-0005-0000-0000-000086040000}"/>
    <cellStyle name="_Multiple_Jazztel model 16DP3-Exhibits_Orange-May01" xfId="1162" xr:uid="{00000000-0005-0000-0000-000087040000}"/>
    <cellStyle name="_Multiple_Jazztel model 16DP3-Exhibits_Orange-May01_Telefonica Group August 12 2002" xfId="1163" xr:uid="{00000000-0005-0000-0000-000088040000}"/>
    <cellStyle name="_Multiple_Jazztel model 16DP3-Exhibits_T_MOBIL2" xfId="1164" xr:uid="{00000000-0005-0000-0000-000089040000}"/>
    <cellStyle name="_Multiple_Jazztel model 16DP3-Exhibits_Telefonica Group August 12 2002" xfId="1165" xr:uid="{00000000-0005-0000-0000-00008A040000}"/>
    <cellStyle name="_Multiple_Jazztel model 16DP3-Exhibits_Telefonica Moviles" xfId="1166" xr:uid="{00000000-0005-0000-0000-00008B040000}"/>
    <cellStyle name="_Multiple_Jazztel model 16DP3-Exhibits_TelenorInitiation-11Jan01" xfId="1167" xr:uid="{00000000-0005-0000-0000-00008C040000}"/>
    <cellStyle name="_Multiple_Jazztel model 16DP3-Exhibits_TelenorInitiation-11Jan01_Telefonica Group August 12 2002" xfId="1168" xr:uid="{00000000-0005-0000-0000-00008D040000}"/>
    <cellStyle name="_Multiple_Jazztel model 16DP3-Exhibits_TelenorWIPFeb01" xfId="1169" xr:uid="{00000000-0005-0000-0000-00008E040000}"/>
    <cellStyle name="_Multiple_Jazztel model 16DP3-Exhibits_TelenorWIPFeb01_Telefonica Group August 12 2002" xfId="1170" xr:uid="{00000000-0005-0000-0000-00008F040000}"/>
    <cellStyle name="_Multiple_MTG post-09Q4" xfId="1171" xr:uid="{00000000-0005-0000-0000-000090040000}"/>
    <cellStyle name="_Multiple_Orange WIP Feb 04" xfId="1172" xr:uid="{00000000-0005-0000-0000-000091040000}"/>
    <cellStyle name="_Multiple_Orange-Mar01" xfId="1173" xr:uid="{00000000-0005-0000-0000-000092040000}"/>
    <cellStyle name="_Multiple_Orange-Mar01_Telefonica Group August 12 2002" xfId="1174" xr:uid="{00000000-0005-0000-0000-000093040000}"/>
    <cellStyle name="_Multiple_Orange-May01" xfId="1175" xr:uid="{00000000-0005-0000-0000-000094040000}"/>
    <cellStyle name="_Multiple_Orange-May01_Telefonica Group August 12 2002" xfId="1176" xr:uid="{00000000-0005-0000-0000-000095040000}"/>
    <cellStyle name="_Multiple_QP_XXX" xfId="1177" xr:uid="{00000000-0005-0000-0000-000096040000}"/>
    <cellStyle name="_Multiple_RBOC historicals" xfId="1178" xr:uid="{00000000-0005-0000-0000-000097040000}"/>
    <cellStyle name="_Multiple_T - new" xfId="1179" xr:uid="{00000000-0005-0000-0000-000098040000}"/>
    <cellStyle name="_Multiple_T_MOBIL2" xfId="1180" xr:uid="{00000000-0005-0000-0000-000099040000}"/>
    <cellStyle name="_Multiple_Telefonica Group August 12 2002" xfId="1181" xr:uid="{00000000-0005-0000-0000-00009A040000}"/>
    <cellStyle name="_Multiple_Telefonica Moviles" xfId="1182" xr:uid="{00000000-0005-0000-0000-00009B040000}"/>
    <cellStyle name="_Multiple_TelenorInitiation-11Jan01" xfId="1183" xr:uid="{00000000-0005-0000-0000-00009C040000}"/>
    <cellStyle name="_Multiple_TelenorInitiation-11Jan01_Telefonica Group August 12 2002" xfId="1184" xr:uid="{00000000-0005-0000-0000-00009D040000}"/>
    <cellStyle name="_Multiple_TelenorWIPFeb01" xfId="1185" xr:uid="{00000000-0005-0000-0000-00009E040000}"/>
    <cellStyle name="_Multiple_TelenorWIPFeb01_Telefonica Group August 12 2002" xfId="1186" xr:uid="{00000000-0005-0000-0000-00009F040000}"/>
    <cellStyle name="_Multiple_TF1-Model WORKING" xfId="1187" xr:uid="{00000000-0005-0000-0000-0000A0040000}"/>
    <cellStyle name="_MultipleSpace" xfId="1188" xr:uid="{00000000-0005-0000-0000-0000A1040000}"/>
    <cellStyle name="_MultipleSpace_3G Models" xfId="1189" xr:uid="{00000000-0005-0000-0000-0000A2040000}"/>
    <cellStyle name="_MultipleSpace_Annual - Consolidated" xfId="1190" xr:uid="{00000000-0005-0000-0000-0000A3040000}"/>
    <cellStyle name="_MultipleSpace_Antena3-Model WORKING" xfId="1191" xr:uid="{00000000-0005-0000-0000-0000A4040000}"/>
    <cellStyle name="_MultipleSpace_BHI" xfId="1192" xr:uid="{00000000-0005-0000-0000-0000A5040000}"/>
    <cellStyle name="_MultipleSpace_bls roic" xfId="1193" xr:uid="{00000000-0005-0000-0000-0000A6040000}"/>
    <cellStyle name="_MultipleSpace_Book1" xfId="1194" xr:uid="{00000000-0005-0000-0000-0000A7040000}"/>
    <cellStyle name="_MultipleSpace_Book1_Jazztel" xfId="1195" xr:uid="{00000000-0005-0000-0000-0000A8040000}"/>
    <cellStyle name="_MultipleSpace_Book1_Jazztel model 16DP3-Exhibits" xfId="1196" xr:uid="{00000000-0005-0000-0000-0000A9040000}"/>
    <cellStyle name="_MultipleSpace_Book1_Jazztel model 16DP3-Exhibits_Orange WIP Feb 04" xfId="1197" xr:uid="{00000000-0005-0000-0000-0000AA040000}"/>
    <cellStyle name="_MultipleSpace_Book1_Jazztel model 16DP3-Exhibits_Orange-Mar01" xfId="1198" xr:uid="{00000000-0005-0000-0000-0000AB040000}"/>
    <cellStyle name="_MultipleSpace_Book1_Jazztel model 16DP3-Exhibits_Orange-May01" xfId="1199" xr:uid="{00000000-0005-0000-0000-0000AC040000}"/>
    <cellStyle name="_MultipleSpace_Book1_Jazztel model 16DP3-Exhibits_Orange-May01_Orange WIP Feb 04" xfId="1200" xr:uid="{00000000-0005-0000-0000-0000AD040000}"/>
    <cellStyle name="_MultipleSpace_Book1_Jazztel model 16DP3-Exhibits_Telefonica Moviles" xfId="1201" xr:uid="{00000000-0005-0000-0000-0000AE040000}"/>
    <cellStyle name="_MultipleSpace_Book1_Jazztel model 16DP3-Exhibits_TelenorInitiation-11Jan01" xfId="1202" xr:uid="{00000000-0005-0000-0000-0000AF040000}"/>
    <cellStyle name="_MultipleSpace_Book1_Jazztel model 16DP3-Exhibits_TelenorWIPFeb01" xfId="1203" xr:uid="{00000000-0005-0000-0000-0000B0040000}"/>
    <cellStyle name="_MultipleSpace_Book1_Jazztel model 18DP-exhibits" xfId="1204" xr:uid="{00000000-0005-0000-0000-0000B1040000}"/>
    <cellStyle name="_MultipleSpace_Book1_Jazztel model 18DP-exhibits_FT-6June2001" xfId="1205" xr:uid="{00000000-0005-0000-0000-0000B2040000}"/>
    <cellStyle name="_MultipleSpace_Book1_Jazztel model 18DP-exhibits_FT-6June2001_Orange WIP Feb 04" xfId="1206" xr:uid="{00000000-0005-0000-0000-0000B3040000}"/>
    <cellStyle name="_MultipleSpace_Book1_Jazztel model 18DP-exhibits_Orange WIP Feb 04" xfId="1207" xr:uid="{00000000-0005-0000-0000-0000B4040000}"/>
    <cellStyle name="_MultipleSpace_Book1_Jazztel model 18DP-exhibits_Orange-Mar01" xfId="1208" xr:uid="{00000000-0005-0000-0000-0000B5040000}"/>
    <cellStyle name="_MultipleSpace_Book1_Jazztel model 18DP-exhibits_Orange-May01" xfId="1209" xr:uid="{00000000-0005-0000-0000-0000B6040000}"/>
    <cellStyle name="_MultipleSpace_Book1_Jazztel model 18DP-exhibits_T_MOBIL2" xfId="1210" xr:uid="{00000000-0005-0000-0000-0000B7040000}"/>
    <cellStyle name="_MultipleSpace_Book1_Jazztel model 18DP-exhibits_T_MOBIL2_FT-6June2001" xfId="1211" xr:uid="{00000000-0005-0000-0000-0000B8040000}"/>
    <cellStyle name="_MultipleSpace_Book1_Jazztel model 18DP-exhibits_T_MOBIL2_Orange WIP Feb 04" xfId="1212" xr:uid="{00000000-0005-0000-0000-0000B9040000}"/>
    <cellStyle name="_MultipleSpace_Book1_Jazztel model 18DP-exhibits_T_MOBIL2_Orange-May01" xfId="1213" xr:uid="{00000000-0005-0000-0000-0000BA040000}"/>
    <cellStyle name="_MultipleSpace_Book1_Jazztel model 18DP-exhibits_T_MOBIL2_Orange-May01_Orange WIP Feb 04" xfId="1214" xr:uid="{00000000-0005-0000-0000-0000BB040000}"/>
    <cellStyle name="_MultipleSpace_Book1_Jazztel model 18DP-exhibits_T_MOBIL2_Orange-May01_Telefonica Group August 12 2002" xfId="1215" xr:uid="{00000000-0005-0000-0000-0000BC040000}"/>
    <cellStyle name="_MultipleSpace_Book1_Jazztel model 18DP-exhibits_T_MOBIL2_Telefonica Moviles" xfId="1216" xr:uid="{00000000-0005-0000-0000-0000BD040000}"/>
    <cellStyle name="_MultipleSpace_Book1_Jazztel model 18DP-exhibits_Telefonica Moviles" xfId="1217" xr:uid="{00000000-0005-0000-0000-0000BE040000}"/>
    <cellStyle name="_MultipleSpace_Book1_Jazztel model 18DP-exhibits_TelenorInitiation-11Jan01" xfId="1218" xr:uid="{00000000-0005-0000-0000-0000BF040000}"/>
    <cellStyle name="_MultipleSpace_Book1_Jazztel model 18DP-exhibits_TelenorWIPFeb01" xfId="1219" xr:uid="{00000000-0005-0000-0000-0000C0040000}"/>
    <cellStyle name="_MultipleSpace_Book1_Jazztel model 18DP-exhibits_Telia-April01(new structure)" xfId="1220" xr:uid="{00000000-0005-0000-0000-0000C1040000}"/>
    <cellStyle name="_MultipleSpace_Book1_Jazztel model 18DP-exhibits_Telia-April01(new structure)_Telefonica Group August 12 2002" xfId="1221" xr:uid="{00000000-0005-0000-0000-0000C2040000}"/>
    <cellStyle name="_MultipleSpace_Book1_Jazztel1" xfId="1222" xr:uid="{00000000-0005-0000-0000-0000C3040000}"/>
    <cellStyle name="_MultipleSpace_Book1_Jazztel1_Orange WIP Feb 04" xfId="1223" xr:uid="{00000000-0005-0000-0000-0000C4040000}"/>
    <cellStyle name="_MultipleSpace_Book1_Jazztel1_Orange-Mar01" xfId="1224" xr:uid="{00000000-0005-0000-0000-0000C5040000}"/>
    <cellStyle name="_MultipleSpace_Book1_Jazztel1_Orange-Mar01_FT-6June2001" xfId="1225" xr:uid="{00000000-0005-0000-0000-0000C6040000}"/>
    <cellStyle name="_MultipleSpace_Book1_Jazztel1_Orange-Mar01_Orange WIP Feb 04" xfId="1226" xr:uid="{00000000-0005-0000-0000-0000C7040000}"/>
    <cellStyle name="_MultipleSpace_Book1_Jazztel1_Orange-Mar01_Telefonica Moviles" xfId="1227" xr:uid="{00000000-0005-0000-0000-0000C8040000}"/>
    <cellStyle name="_MultipleSpace_Book1_Jazztel1_Orange-Mar01_Telefonica Moviles_1" xfId="1228" xr:uid="{00000000-0005-0000-0000-0000C9040000}"/>
    <cellStyle name="_MultipleSpace_Book1_Jazztel1_Orange-May01" xfId="1229" xr:uid="{00000000-0005-0000-0000-0000CA040000}"/>
    <cellStyle name="_MultipleSpace_Book1_Jazztel1_Orange-May01_FT-6June2001" xfId="1230" xr:uid="{00000000-0005-0000-0000-0000CB040000}"/>
    <cellStyle name="_MultipleSpace_Book1_Jazztel1_Orange-May01_FT-6June2001_consensus pre" xfId="1231" xr:uid="{00000000-0005-0000-0000-0000CC040000}"/>
    <cellStyle name="_MultipleSpace_Book1_Jazztel1_Orange-May01_FT-6June2001_Orange WIP Feb 04" xfId="1232" xr:uid="{00000000-0005-0000-0000-0000CD040000}"/>
    <cellStyle name="_MultipleSpace_Book1_Jazztel1_Orange-May01_FT-6June2001_Telefonica Moviles" xfId="1233" xr:uid="{00000000-0005-0000-0000-0000CE040000}"/>
    <cellStyle name="_MultipleSpace_Book1_Jazztel1_Orange-May01_Orange WIP Feb 04" xfId="1234" xr:uid="{00000000-0005-0000-0000-0000CF040000}"/>
    <cellStyle name="_MultipleSpace_Book1_Jazztel1_Orange-May01_Telefonica Group August 12 2002" xfId="1235" xr:uid="{00000000-0005-0000-0000-0000D0040000}"/>
    <cellStyle name="_MultipleSpace_Book1_Jazztel1_Orange-May01_Telefonica Moviles" xfId="1236" xr:uid="{00000000-0005-0000-0000-0000D1040000}"/>
    <cellStyle name="_MultipleSpace_Book1_Jazztel1_Telefonica Moviles" xfId="1237" xr:uid="{00000000-0005-0000-0000-0000D2040000}"/>
    <cellStyle name="_MultipleSpace_Book1_Jazztel1_TelenorInitiation-11Jan01" xfId="1238" xr:uid="{00000000-0005-0000-0000-0000D3040000}"/>
    <cellStyle name="_MultipleSpace_Book1_Jazztel1_TelenorInitiation-11Jan01_FT-6June2001" xfId="1239" xr:uid="{00000000-0005-0000-0000-0000D4040000}"/>
    <cellStyle name="_MultipleSpace_Book1_Jazztel1_TelenorInitiation-11Jan01_Orange WIP Feb 04" xfId="1240" xr:uid="{00000000-0005-0000-0000-0000D5040000}"/>
    <cellStyle name="_MultipleSpace_Book1_Jazztel1_TelenorInitiation-11Jan01_Telefonica Moviles" xfId="1241" xr:uid="{00000000-0005-0000-0000-0000D6040000}"/>
    <cellStyle name="_MultipleSpace_Book1_Jazztel1_TelenorInitiation-11Jan01_Telefonica Moviles_1" xfId="1242" xr:uid="{00000000-0005-0000-0000-0000D7040000}"/>
    <cellStyle name="_MultipleSpace_Book1_Jazztel1_TelenorWIPFeb01" xfId="1243" xr:uid="{00000000-0005-0000-0000-0000D8040000}"/>
    <cellStyle name="_MultipleSpace_Book1_Jazztel1_TelenorWIPFeb01_FT-6June2001" xfId="1244" xr:uid="{00000000-0005-0000-0000-0000D9040000}"/>
    <cellStyle name="_MultipleSpace_Book1_Jazztel1_TelenorWIPFeb01_Orange WIP Feb 04" xfId="1245" xr:uid="{00000000-0005-0000-0000-0000DA040000}"/>
    <cellStyle name="_MultipleSpace_Book1_Jazztel1_TelenorWIPFeb01_Telefonica Moviles" xfId="1246" xr:uid="{00000000-0005-0000-0000-0000DB040000}"/>
    <cellStyle name="_MultipleSpace_Book1_Jazztel1_TelenorWIPFeb01_Telefonica Moviles_1" xfId="1247" xr:uid="{00000000-0005-0000-0000-0000DC040000}"/>
    <cellStyle name="_MultipleSpace_Book11" xfId="1248" xr:uid="{00000000-0005-0000-0000-0000DD040000}"/>
    <cellStyle name="_MultipleSpace_Book11_Jazztel" xfId="1249" xr:uid="{00000000-0005-0000-0000-0000DE040000}"/>
    <cellStyle name="_MultipleSpace_Book11_Jazztel model 16DP3-Exhibits" xfId="1250" xr:uid="{00000000-0005-0000-0000-0000DF040000}"/>
    <cellStyle name="_MultipleSpace_Book11_Jazztel model 16DP3-Exhibits_Orange WIP Feb 04" xfId="1251" xr:uid="{00000000-0005-0000-0000-0000E0040000}"/>
    <cellStyle name="_MultipleSpace_Book11_Jazztel model 16DP3-Exhibits_Orange-Mar01" xfId="1252" xr:uid="{00000000-0005-0000-0000-0000E1040000}"/>
    <cellStyle name="_MultipleSpace_Book11_Jazztel model 16DP3-Exhibits_Orange-May01" xfId="1253" xr:uid="{00000000-0005-0000-0000-0000E2040000}"/>
    <cellStyle name="_MultipleSpace_Book11_Jazztel model 16DP3-Exhibits_Orange-May01_Orange WIP Feb 04" xfId="1254" xr:uid="{00000000-0005-0000-0000-0000E3040000}"/>
    <cellStyle name="_MultipleSpace_Book11_Jazztel model 16DP3-Exhibits_Telefonica Moviles" xfId="1255" xr:uid="{00000000-0005-0000-0000-0000E4040000}"/>
    <cellStyle name="_MultipleSpace_Book11_Jazztel model 16DP3-Exhibits_TelenorInitiation-11Jan01" xfId="1256" xr:uid="{00000000-0005-0000-0000-0000E5040000}"/>
    <cellStyle name="_MultipleSpace_Book11_Jazztel model 16DP3-Exhibits_TelenorWIPFeb01" xfId="1257" xr:uid="{00000000-0005-0000-0000-0000E6040000}"/>
    <cellStyle name="_MultipleSpace_Book11_Jazztel model 18DP-exhibits" xfId="1258" xr:uid="{00000000-0005-0000-0000-0000E7040000}"/>
    <cellStyle name="_MultipleSpace_Book11_Jazztel model 18DP-exhibits_FT-6June2001" xfId="1259" xr:uid="{00000000-0005-0000-0000-0000E8040000}"/>
    <cellStyle name="_MultipleSpace_Book11_Jazztel model 18DP-exhibits_FT-6June2001_Orange WIP Feb 04" xfId="1260" xr:uid="{00000000-0005-0000-0000-0000E9040000}"/>
    <cellStyle name="_MultipleSpace_Book11_Jazztel model 18DP-exhibits_Orange WIP Feb 04" xfId="1261" xr:uid="{00000000-0005-0000-0000-0000EA040000}"/>
    <cellStyle name="_MultipleSpace_Book11_Jazztel model 18DP-exhibits_Orange-Mar01" xfId="1262" xr:uid="{00000000-0005-0000-0000-0000EB040000}"/>
    <cellStyle name="_MultipleSpace_Book11_Jazztel model 18DP-exhibits_Orange-May01" xfId="1263" xr:uid="{00000000-0005-0000-0000-0000EC040000}"/>
    <cellStyle name="_MultipleSpace_Book11_Jazztel model 18DP-exhibits_T_MOBIL2" xfId="1264" xr:uid="{00000000-0005-0000-0000-0000ED040000}"/>
    <cellStyle name="_MultipleSpace_Book11_Jazztel model 18DP-exhibits_T_MOBIL2_FT-6June2001" xfId="1265" xr:uid="{00000000-0005-0000-0000-0000EE040000}"/>
    <cellStyle name="_MultipleSpace_Book11_Jazztel model 18DP-exhibits_T_MOBIL2_Orange WIP Feb 04" xfId="1266" xr:uid="{00000000-0005-0000-0000-0000EF040000}"/>
    <cellStyle name="_MultipleSpace_Book11_Jazztel model 18DP-exhibits_T_MOBIL2_Orange-May01" xfId="1267" xr:uid="{00000000-0005-0000-0000-0000F0040000}"/>
    <cellStyle name="_MultipleSpace_Book11_Jazztel model 18DP-exhibits_T_MOBIL2_Orange-May01_Orange WIP Feb 04" xfId="1268" xr:uid="{00000000-0005-0000-0000-0000F1040000}"/>
    <cellStyle name="_MultipleSpace_Book11_Jazztel model 18DP-exhibits_T_MOBIL2_Orange-May01_Telefonica Group August 12 2002" xfId="1269" xr:uid="{00000000-0005-0000-0000-0000F2040000}"/>
    <cellStyle name="_MultipleSpace_Book11_Jazztel model 18DP-exhibits_T_MOBIL2_Telefonica Moviles" xfId="1270" xr:uid="{00000000-0005-0000-0000-0000F3040000}"/>
    <cellStyle name="_MultipleSpace_Book11_Jazztel model 18DP-exhibits_Telefonica Moviles" xfId="1271" xr:uid="{00000000-0005-0000-0000-0000F4040000}"/>
    <cellStyle name="_MultipleSpace_Book11_Jazztel model 18DP-exhibits_TelenorInitiation-11Jan01" xfId="1272" xr:uid="{00000000-0005-0000-0000-0000F5040000}"/>
    <cellStyle name="_MultipleSpace_Book11_Jazztel model 18DP-exhibits_TelenorWIPFeb01" xfId="1273" xr:uid="{00000000-0005-0000-0000-0000F6040000}"/>
    <cellStyle name="_MultipleSpace_Book11_Jazztel model 18DP-exhibits_Telia-April01(new structure)" xfId="1274" xr:uid="{00000000-0005-0000-0000-0000F7040000}"/>
    <cellStyle name="_MultipleSpace_Book11_Jazztel model 18DP-exhibits_Telia-April01(new structure)_Telefonica Group August 12 2002" xfId="1275" xr:uid="{00000000-0005-0000-0000-0000F8040000}"/>
    <cellStyle name="_MultipleSpace_Book11_Jazztel1" xfId="1276" xr:uid="{00000000-0005-0000-0000-0000F9040000}"/>
    <cellStyle name="_MultipleSpace_Book11_Jazztel1_Orange WIP Feb 04" xfId="1277" xr:uid="{00000000-0005-0000-0000-0000FA040000}"/>
    <cellStyle name="_MultipleSpace_Book11_Jazztel1_Orange-Mar01" xfId="1278" xr:uid="{00000000-0005-0000-0000-0000FB040000}"/>
    <cellStyle name="_MultipleSpace_Book11_Jazztel1_Orange-Mar01_FT-6June2001" xfId="1279" xr:uid="{00000000-0005-0000-0000-0000FC040000}"/>
    <cellStyle name="_MultipleSpace_Book11_Jazztel1_Orange-Mar01_Orange WIP Feb 04" xfId="1280" xr:uid="{00000000-0005-0000-0000-0000FD040000}"/>
    <cellStyle name="_MultipleSpace_Book11_Jazztel1_Orange-Mar01_Telefonica Moviles" xfId="1281" xr:uid="{00000000-0005-0000-0000-0000FE040000}"/>
    <cellStyle name="_MultipleSpace_Book11_Jazztel1_Orange-Mar01_Telefonica Moviles_1" xfId="1282" xr:uid="{00000000-0005-0000-0000-0000FF040000}"/>
    <cellStyle name="_MultipleSpace_Book11_Jazztel1_Orange-May01" xfId="1283" xr:uid="{00000000-0005-0000-0000-000000050000}"/>
    <cellStyle name="_MultipleSpace_Book11_Jazztel1_Orange-May01_FT-6June2001" xfId="1284" xr:uid="{00000000-0005-0000-0000-000001050000}"/>
    <cellStyle name="_MultipleSpace_Book11_Jazztel1_Orange-May01_FT-6June2001_consensus pre" xfId="1285" xr:uid="{00000000-0005-0000-0000-000002050000}"/>
    <cellStyle name="_MultipleSpace_Book11_Jazztel1_Orange-May01_FT-6June2001_Orange WIP Feb 04" xfId="1286" xr:uid="{00000000-0005-0000-0000-000003050000}"/>
    <cellStyle name="_MultipleSpace_Book11_Jazztel1_Orange-May01_FT-6June2001_Telefonica Moviles" xfId="1287" xr:uid="{00000000-0005-0000-0000-000004050000}"/>
    <cellStyle name="_MultipleSpace_Book11_Jazztel1_Orange-May01_Orange WIP Feb 04" xfId="1288" xr:uid="{00000000-0005-0000-0000-000005050000}"/>
    <cellStyle name="_MultipleSpace_Book11_Jazztel1_Orange-May01_Telefonica Group August 12 2002" xfId="1289" xr:uid="{00000000-0005-0000-0000-000006050000}"/>
    <cellStyle name="_MultipleSpace_Book11_Jazztel1_Orange-May01_Telefonica Moviles" xfId="1290" xr:uid="{00000000-0005-0000-0000-000007050000}"/>
    <cellStyle name="_MultipleSpace_Book11_Jazztel1_Telefonica Moviles" xfId="1291" xr:uid="{00000000-0005-0000-0000-000008050000}"/>
    <cellStyle name="_MultipleSpace_Book11_Jazztel1_TelenorInitiation-11Jan01" xfId="1292" xr:uid="{00000000-0005-0000-0000-000009050000}"/>
    <cellStyle name="_MultipleSpace_Book11_Jazztel1_TelenorInitiation-11Jan01_FT-6June2001" xfId="1293" xr:uid="{00000000-0005-0000-0000-00000A050000}"/>
    <cellStyle name="_MultipleSpace_Book11_Jazztel1_TelenorInitiation-11Jan01_Orange WIP Feb 04" xfId="1294" xr:uid="{00000000-0005-0000-0000-00000B050000}"/>
    <cellStyle name="_MultipleSpace_Book11_Jazztel1_TelenorInitiation-11Jan01_Telefonica Moviles" xfId="1295" xr:uid="{00000000-0005-0000-0000-00000C050000}"/>
    <cellStyle name="_MultipleSpace_Book11_Jazztel1_TelenorInitiation-11Jan01_Telefonica Moviles_1" xfId="1296" xr:uid="{00000000-0005-0000-0000-00000D050000}"/>
    <cellStyle name="_MultipleSpace_Book11_Jazztel1_TelenorWIPFeb01" xfId="1297" xr:uid="{00000000-0005-0000-0000-00000E050000}"/>
    <cellStyle name="_MultipleSpace_Book11_Jazztel1_TelenorWIPFeb01_FT-6June2001" xfId="1298" xr:uid="{00000000-0005-0000-0000-00000F050000}"/>
    <cellStyle name="_MultipleSpace_Book11_Jazztel1_TelenorWIPFeb01_Orange WIP Feb 04" xfId="1299" xr:uid="{00000000-0005-0000-0000-000010050000}"/>
    <cellStyle name="_MultipleSpace_Book11_Jazztel1_TelenorWIPFeb01_Telefonica Moviles" xfId="1300" xr:uid="{00000000-0005-0000-0000-000011050000}"/>
    <cellStyle name="_MultipleSpace_Book11_Jazztel1_TelenorWIPFeb01_Telefonica Moviles_1" xfId="1301" xr:uid="{00000000-0005-0000-0000-000012050000}"/>
    <cellStyle name="_MultipleSpace_Book12" xfId="1302" xr:uid="{00000000-0005-0000-0000-000013050000}"/>
    <cellStyle name="_MultipleSpace_Book12_Jazztel" xfId="1303" xr:uid="{00000000-0005-0000-0000-000014050000}"/>
    <cellStyle name="_MultipleSpace_Book12_Jazztel model 16DP3-Exhibits" xfId="1304" xr:uid="{00000000-0005-0000-0000-000015050000}"/>
    <cellStyle name="_MultipleSpace_Book12_Jazztel model 16DP3-Exhibits_Orange WIP Feb 04" xfId="1305" xr:uid="{00000000-0005-0000-0000-000016050000}"/>
    <cellStyle name="_MultipleSpace_Book12_Jazztel model 16DP3-Exhibits_Orange-Mar01" xfId="1306" xr:uid="{00000000-0005-0000-0000-000017050000}"/>
    <cellStyle name="_MultipleSpace_Book12_Jazztel model 16DP3-Exhibits_Orange-May01" xfId="1307" xr:uid="{00000000-0005-0000-0000-000018050000}"/>
    <cellStyle name="_MultipleSpace_Book12_Jazztel model 16DP3-Exhibits_Orange-May01_Orange WIP Feb 04" xfId="1308" xr:uid="{00000000-0005-0000-0000-000019050000}"/>
    <cellStyle name="_MultipleSpace_Book12_Jazztel model 16DP3-Exhibits_Telefonica Moviles" xfId="1309" xr:uid="{00000000-0005-0000-0000-00001A050000}"/>
    <cellStyle name="_MultipleSpace_Book12_Jazztel model 16DP3-Exhibits_TelenorInitiation-11Jan01" xfId="1310" xr:uid="{00000000-0005-0000-0000-00001B050000}"/>
    <cellStyle name="_MultipleSpace_Book12_Jazztel model 16DP3-Exhibits_TelenorWIPFeb01" xfId="1311" xr:uid="{00000000-0005-0000-0000-00001C050000}"/>
    <cellStyle name="_MultipleSpace_Book12_Jazztel model 18DP-exhibits" xfId="1312" xr:uid="{00000000-0005-0000-0000-00001D050000}"/>
    <cellStyle name="_MultipleSpace_Book12_Jazztel model 18DP-exhibits_FT-6June2001" xfId="1313" xr:uid="{00000000-0005-0000-0000-00001E050000}"/>
    <cellStyle name="_MultipleSpace_Book12_Jazztel model 18DP-exhibits_FT-6June2001_Orange WIP Feb 04" xfId="1314" xr:uid="{00000000-0005-0000-0000-00001F050000}"/>
    <cellStyle name="_MultipleSpace_Book12_Jazztel model 18DP-exhibits_Orange WIP Feb 04" xfId="1315" xr:uid="{00000000-0005-0000-0000-000020050000}"/>
    <cellStyle name="_MultipleSpace_Book12_Jazztel model 18DP-exhibits_Orange-Mar01" xfId="1316" xr:uid="{00000000-0005-0000-0000-000021050000}"/>
    <cellStyle name="_MultipleSpace_Book12_Jazztel model 18DP-exhibits_Orange-May01" xfId="1317" xr:uid="{00000000-0005-0000-0000-000022050000}"/>
    <cellStyle name="_MultipleSpace_Book12_Jazztel model 18DP-exhibits_T_MOBIL2" xfId="1318" xr:uid="{00000000-0005-0000-0000-000023050000}"/>
    <cellStyle name="_MultipleSpace_Book12_Jazztel model 18DP-exhibits_T_MOBIL2_FT-6June2001" xfId="1319" xr:uid="{00000000-0005-0000-0000-000024050000}"/>
    <cellStyle name="_MultipleSpace_Book12_Jazztel model 18DP-exhibits_T_MOBIL2_Orange WIP Feb 04" xfId="1320" xr:uid="{00000000-0005-0000-0000-000025050000}"/>
    <cellStyle name="_MultipleSpace_Book12_Jazztel model 18DP-exhibits_T_MOBIL2_Orange-May01" xfId="1321" xr:uid="{00000000-0005-0000-0000-000026050000}"/>
    <cellStyle name="_MultipleSpace_Book12_Jazztel model 18DP-exhibits_T_MOBIL2_Orange-May01_Orange WIP Feb 04" xfId="1322" xr:uid="{00000000-0005-0000-0000-000027050000}"/>
    <cellStyle name="_MultipleSpace_Book12_Jazztel model 18DP-exhibits_T_MOBIL2_Orange-May01_Telefonica Group August 12 2002" xfId="1323" xr:uid="{00000000-0005-0000-0000-000028050000}"/>
    <cellStyle name="_MultipleSpace_Book12_Jazztel model 18DP-exhibits_T_MOBIL2_Telefonica Moviles" xfId="1324" xr:uid="{00000000-0005-0000-0000-000029050000}"/>
    <cellStyle name="_MultipleSpace_Book12_Jazztel model 18DP-exhibits_Telefonica Moviles" xfId="1325" xr:uid="{00000000-0005-0000-0000-00002A050000}"/>
    <cellStyle name="_MultipleSpace_Book12_Jazztel model 18DP-exhibits_TelenorInitiation-11Jan01" xfId="1326" xr:uid="{00000000-0005-0000-0000-00002B050000}"/>
    <cellStyle name="_MultipleSpace_Book12_Jazztel model 18DP-exhibits_TelenorWIPFeb01" xfId="1327" xr:uid="{00000000-0005-0000-0000-00002C050000}"/>
    <cellStyle name="_MultipleSpace_Book12_Jazztel model 18DP-exhibits_Telia-April01(new structure)" xfId="1328" xr:uid="{00000000-0005-0000-0000-00002D050000}"/>
    <cellStyle name="_MultipleSpace_Book12_Jazztel model 18DP-exhibits_Telia-April01(new structure)_Telefonica Group August 12 2002" xfId="1329" xr:uid="{00000000-0005-0000-0000-00002E050000}"/>
    <cellStyle name="_MultipleSpace_Book12_Jazztel1" xfId="1330" xr:uid="{00000000-0005-0000-0000-00002F050000}"/>
    <cellStyle name="_MultipleSpace_Book12_Jazztel1_Orange WIP Feb 04" xfId="1331" xr:uid="{00000000-0005-0000-0000-000030050000}"/>
    <cellStyle name="_MultipleSpace_Book12_Jazztel1_Orange-Mar01" xfId="1332" xr:uid="{00000000-0005-0000-0000-000031050000}"/>
    <cellStyle name="_MultipleSpace_Book12_Jazztel1_Orange-Mar01_FT-6June2001" xfId="1333" xr:uid="{00000000-0005-0000-0000-000032050000}"/>
    <cellStyle name="_MultipleSpace_Book12_Jazztel1_Orange-Mar01_Orange WIP Feb 04" xfId="1334" xr:uid="{00000000-0005-0000-0000-000033050000}"/>
    <cellStyle name="_MultipleSpace_Book12_Jazztel1_Orange-Mar01_Telefonica Moviles" xfId="1335" xr:uid="{00000000-0005-0000-0000-000034050000}"/>
    <cellStyle name="_MultipleSpace_Book12_Jazztel1_Orange-Mar01_Telefonica Moviles_1" xfId="1336" xr:uid="{00000000-0005-0000-0000-000035050000}"/>
    <cellStyle name="_MultipleSpace_Book12_Jazztel1_Orange-May01" xfId="1337" xr:uid="{00000000-0005-0000-0000-000036050000}"/>
    <cellStyle name="_MultipleSpace_Book12_Jazztel1_Orange-May01_FT-6June2001" xfId="1338" xr:uid="{00000000-0005-0000-0000-000037050000}"/>
    <cellStyle name="_MultipleSpace_Book12_Jazztel1_Orange-May01_FT-6June2001_consensus pre" xfId="1339" xr:uid="{00000000-0005-0000-0000-000038050000}"/>
    <cellStyle name="_MultipleSpace_Book12_Jazztel1_Orange-May01_FT-6June2001_Orange WIP Feb 04" xfId="1340" xr:uid="{00000000-0005-0000-0000-000039050000}"/>
    <cellStyle name="_MultipleSpace_Book12_Jazztel1_Orange-May01_FT-6June2001_Telefonica Moviles" xfId="1341" xr:uid="{00000000-0005-0000-0000-00003A050000}"/>
    <cellStyle name="_MultipleSpace_Book12_Jazztel1_Orange-May01_Orange WIP Feb 04" xfId="1342" xr:uid="{00000000-0005-0000-0000-00003B050000}"/>
    <cellStyle name="_MultipleSpace_Book12_Jazztel1_Orange-May01_Telefonica Group August 12 2002" xfId="1343" xr:uid="{00000000-0005-0000-0000-00003C050000}"/>
    <cellStyle name="_MultipleSpace_Book12_Jazztel1_Orange-May01_Telefonica Moviles" xfId="1344" xr:uid="{00000000-0005-0000-0000-00003D050000}"/>
    <cellStyle name="_MultipleSpace_Book12_Jazztel1_Telefonica Moviles" xfId="1345" xr:uid="{00000000-0005-0000-0000-00003E050000}"/>
    <cellStyle name="_MultipleSpace_Book12_Jazztel1_TelenorInitiation-11Jan01" xfId="1346" xr:uid="{00000000-0005-0000-0000-00003F050000}"/>
    <cellStyle name="_MultipleSpace_Book12_Jazztel1_TelenorInitiation-11Jan01_FT-6June2001" xfId="1347" xr:uid="{00000000-0005-0000-0000-000040050000}"/>
    <cellStyle name="_MultipleSpace_Book12_Jazztel1_TelenorInitiation-11Jan01_Orange WIP Feb 04" xfId="1348" xr:uid="{00000000-0005-0000-0000-000041050000}"/>
    <cellStyle name="_MultipleSpace_Book12_Jazztel1_TelenorInitiation-11Jan01_Telefonica Moviles" xfId="1349" xr:uid="{00000000-0005-0000-0000-000042050000}"/>
    <cellStyle name="_MultipleSpace_Book12_Jazztel1_TelenorInitiation-11Jan01_Telefonica Moviles_1" xfId="1350" xr:uid="{00000000-0005-0000-0000-000043050000}"/>
    <cellStyle name="_MultipleSpace_Book12_Jazztel1_TelenorWIPFeb01" xfId="1351" xr:uid="{00000000-0005-0000-0000-000044050000}"/>
    <cellStyle name="_MultipleSpace_Book12_Jazztel1_TelenorWIPFeb01_FT-6June2001" xfId="1352" xr:uid="{00000000-0005-0000-0000-000045050000}"/>
    <cellStyle name="_MultipleSpace_Book12_Jazztel1_TelenorWIPFeb01_Orange WIP Feb 04" xfId="1353" xr:uid="{00000000-0005-0000-0000-000046050000}"/>
    <cellStyle name="_MultipleSpace_Book12_Jazztel1_TelenorWIPFeb01_Telefonica Moviles" xfId="1354" xr:uid="{00000000-0005-0000-0000-000047050000}"/>
    <cellStyle name="_MultipleSpace_Book12_Jazztel1_TelenorWIPFeb01_Telefonica Moviles_1" xfId="1355" xr:uid="{00000000-0005-0000-0000-000048050000}"/>
    <cellStyle name="_MultipleSpace_Book5 VIAPLAY SW" xfId="1356" xr:uid="{00000000-0005-0000-0000-000049050000}"/>
    <cellStyle name="_MultipleSpace_capital expenditures 6-18-02" xfId="1357" xr:uid="{00000000-0005-0000-0000-00004A050000}"/>
    <cellStyle name="_MultipleSpace_China internet" xfId="1358" xr:uid="{00000000-0005-0000-0000-00004B050000}"/>
    <cellStyle name="_MultipleSpace_consensus pre" xfId="1359" xr:uid="{00000000-0005-0000-0000-00004C050000}"/>
    <cellStyle name="_MultipleSpace_Core channel" xfId="1360" xr:uid="{00000000-0005-0000-0000-00004D050000}"/>
    <cellStyle name="_MultipleSpace_DCF" xfId="1361" xr:uid="{00000000-0005-0000-0000-00004E050000}"/>
    <cellStyle name="_MultipleSpace_DCF Core Multiple Upside Downsi" xfId="1362" xr:uid="{00000000-0005-0000-0000-00004F050000}"/>
    <cellStyle name="_MultipleSpace_DCF Core Multiple Upside Downsi_1" xfId="1363" xr:uid="{00000000-0005-0000-0000-000050050000}"/>
    <cellStyle name="_MultipleSpace_DCF Summary pages" xfId="1364" xr:uid="{00000000-0005-0000-0000-000051050000}"/>
    <cellStyle name="_MultipleSpace_DCF Summary pages_Jazztel" xfId="1365" xr:uid="{00000000-0005-0000-0000-000052050000}"/>
    <cellStyle name="_MultipleSpace_DCF Summary pages_Jazztel model 16DP3-Exhibits" xfId="1366" xr:uid="{00000000-0005-0000-0000-000053050000}"/>
    <cellStyle name="_MultipleSpace_DCF Summary pages_Jazztel model 16DP3-Exhibits_Orange WIP Feb 04" xfId="1367" xr:uid="{00000000-0005-0000-0000-000054050000}"/>
    <cellStyle name="_MultipleSpace_DCF Summary pages_Jazztel model 16DP3-Exhibits_Orange-Mar01" xfId="1368" xr:uid="{00000000-0005-0000-0000-000055050000}"/>
    <cellStyle name="_MultipleSpace_DCF Summary pages_Jazztel model 16DP3-Exhibits_Orange-May01" xfId="1369" xr:uid="{00000000-0005-0000-0000-000056050000}"/>
    <cellStyle name="_MultipleSpace_DCF Summary pages_Jazztel model 16DP3-Exhibits_Orange-May01_Orange WIP Feb 04" xfId="1370" xr:uid="{00000000-0005-0000-0000-000057050000}"/>
    <cellStyle name="_MultipleSpace_DCF Summary pages_Jazztel model 16DP3-Exhibits_Telefonica Moviles" xfId="1371" xr:uid="{00000000-0005-0000-0000-000058050000}"/>
    <cellStyle name="_MultipleSpace_DCF Summary pages_Jazztel model 16DP3-Exhibits_TelenorInitiation-11Jan01" xfId="1372" xr:uid="{00000000-0005-0000-0000-000059050000}"/>
    <cellStyle name="_MultipleSpace_DCF Summary pages_Jazztel model 16DP3-Exhibits_TelenorWIPFeb01" xfId="1373" xr:uid="{00000000-0005-0000-0000-00005A050000}"/>
    <cellStyle name="_MultipleSpace_DCF Summary pages_Jazztel model 18DP-exhibits" xfId="1374" xr:uid="{00000000-0005-0000-0000-00005B050000}"/>
    <cellStyle name="_MultipleSpace_DCF Summary pages_Jazztel model 18DP-exhibits_FT-6June2001" xfId="1375" xr:uid="{00000000-0005-0000-0000-00005C050000}"/>
    <cellStyle name="_MultipleSpace_DCF Summary pages_Jazztel model 18DP-exhibits_FT-6June2001_Orange WIP Feb 04" xfId="1376" xr:uid="{00000000-0005-0000-0000-00005D050000}"/>
    <cellStyle name="_MultipleSpace_DCF Summary pages_Jazztel model 18DP-exhibits_Orange WIP Feb 04" xfId="1377" xr:uid="{00000000-0005-0000-0000-00005E050000}"/>
    <cellStyle name="_MultipleSpace_DCF Summary pages_Jazztel model 18DP-exhibits_Orange-Mar01" xfId="1378" xr:uid="{00000000-0005-0000-0000-00005F050000}"/>
    <cellStyle name="_MultipleSpace_DCF Summary pages_Jazztel model 18DP-exhibits_Orange-May01" xfId="1379" xr:uid="{00000000-0005-0000-0000-000060050000}"/>
    <cellStyle name="_MultipleSpace_DCF Summary pages_Jazztel model 18DP-exhibits_T_MOBIL2" xfId="1380" xr:uid="{00000000-0005-0000-0000-000061050000}"/>
    <cellStyle name="_MultipleSpace_DCF Summary pages_Jazztel model 18DP-exhibits_T_MOBIL2_FT-6June2001" xfId="1381" xr:uid="{00000000-0005-0000-0000-000062050000}"/>
    <cellStyle name="_MultipleSpace_DCF Summary pages_Jazztel model 18DP-exhibits_T_MOBIL2_Orange WIP Feb 04" xfId="1382" xr:uid="{00000000-0005-0000-0000-000063050000}"/>
    <cellStyle name="_MultipleSpace_DCF Summary pages_Jazztel model 18DP-exhibits_T_MOBIL2_Orange-May01" xfId="1383" xr:uid="{00000000-0005-0000-0000-000064050000}"/>
    <cellStyle name="_MultipleSpace_DCF Summary pages_Jazztel model 18DP-exhibits_T_MOBIL2_Orange-May01_Orange WIP Feb 04" xfId="1384" xr:uid="{00000000-0005-0000-0000-000065050000}"/>
    <cellStyle name="_MultipleSpace_DCF Summary pages_Jazztel model 18DP-exhibits_T_MOBIL2_Orange-May01_Telefonica Group August 12 2002" xfId="1385" xr:uid="{00000000-0005-0000-0000-000066050000}"/>
    <cellStyle name="_MultipleSpace_DCF Summary pages_Jazztel model 18DP-exhibits_T_MOBIL2_Telefonica Moviles" xfId="1386" xr:uid="{00000000-0005-0000-0000-000067050000}"/>
    <cellStyle name="_MultipleSpace_DCF Summary pages_Jazztel model 18DP-exhibits_Telefonica Moviles" xfId="1387" xr:uid="{00000000-0005-0000-0000-000068050000}"/>
    <cellStyle name="_MultipleSpace_DCF Summary pages_Jazztel model 18DP-exhibits_TelenorInitiation-11Jan01" xfId="1388" xr:uid="{00000000-0005-0000-0000-000069050000}"/>
    <cellStyle name="_MultipleSpace_DCF Summary pages_Jazztel model 18DP-exhibits_TelenorWIPFeb01" xfId="1389" xr:uid="{00000000-0005-0000-0000-00006A050000}"/>
    <cellStyle name="_MultipleSpace_DCF Summary pages_Jazztel model 18DP-exhibits_Telia-April01(new structure)" xfId="1390" xr:uid="{00000000-0005-0000-0000-00006B050000}"/>
    <cellStyle name="_MultipleSpace_DCF Summary pages_Jazztel model 18DP-exhibits_Telia-April01(new structure)_Telefonica Group August 12 2002" xfId="1391" xr:uid="{00000000-0005-0000-0000-00006C050000}"/>
    <cellStyle name="_MultipleSpace_DCF Summary pages_Jazztel1" xfId="1392" xr:uid="{00000000-0005-0000-0000-00006D050000}"/>
    <cellStyle name="_MultipleSpace_DCF Summary pages_Jazztel1_Orange WIP Feb 04" xfId="1393" xr:uid="{00000000-0005-0000-0000-00006E050000}"/>
    <cellStyle name="_MultipleSpace_DCF Summary pages_Jazztel1_Orange-Mar01" xfId="1394" xr:uid="{00000000-0005-0000-0000-00006F050000}"/>
    <cellStyle name="_MultipleSpace_DCF Summary pages_Jazztel1_Orange-Mar01_FT-6June2001" xfId="1395" xr:uid="{00000000-0005-0000-0000-000070050000}"/>
    <cellStyle name="_MultipleSpace_DCF Summary pages_Jazztel1_Orange-Mar01_Orange WIP Feb 04" xfId="1396" xr:uid="{00000000-0005-0000-0000-000071050000}"/>
    <cellStyle name="_MultipleSpace_DCF Summary pages_Jazztel1_Orange-Mar01_Telefonica Moviles" xfId="1397" xr:uid="{00000000-0005-0000-0000-000072050000}"/>
    <cellStyle name="_MultipleSpace_DCF Summary pages_Jazztel1_Orange-Mar01_Telefonica Moviles_1" xfId="1398" xr:uid="{00000000-0005-0000-0000-000073050000}"/>
    <cellStyle name="_MultipleSpace_DCF Summary pages_Jazztel1_Orange-May01" xfId="1399" xr:uid="{00000000-0005-0000-0000-000074050000}"/>
    <cellStyle name="_MultipleSpace_DCF Summary pages_Jazztel1_Orange-May01_FT-6June2001" xfId="1400" xr:uid="{00000000-0005-0000-0000-000075050000}"/>
    <cellStyle name="_MultipleSpace_DCF Summary pages_Jazztel1_Orange-May01_FT-6June2001_consensus pre" xfId="1401" xr:uid="{00000000-0005-0000-0000-000076050000}"/>
    <cellStyle name="_MultipleSpace_DCF Summary pages_Jazztel1_Orange-May01_FT-6June2001_Orange WIP Feb 04" xfId="1402" xr:uid="{00000000-0005-0000-0000-000077050000}"/>
    <cellStyle name="_MultipleSpace_DCF Summary pages_Jazztel1_Orange-May01_FT-6June2001_Telefonica Moviles" xfId="1403" xr:uid="{00000000-0005-0000-0000-000078050000}"/>
    <cellStyle name="_MultipleSpace_DCF Summary pages_Jazztel1_Orange-May01_Orange WIP Feb 04" xfId="1404" xr:uid="{00000000-0005-0000-0000-000079050000}"/>
    <cellStyle name="_MultipleSpace_DCF Summary pages_Jazztel1_Orange-May01_Telefonica Group August 12 2002" xfId="1405" xr:uid="{00000000-0005-0000-0000-00007A050000}"/>
    <cellStyle name="_MultipleSpace_DCF Summary pages_Jazztel1_Orange-May01_Telefonica Moviles" xfId="1406" xr:uid="{00000000-0005-0000-0000-00007B050000}"/>
    <cellStyle name="_MultipleSpace_DCF Summary pages_Jazztel1_Telefonica Moviles" xfId="1407" xr:uid="{00000000-0005-0000-0000-00007C050000}"/>
    <cellStyle name="_MultipleSpace_DCF Summary pages_Jazztel1_TelenorInitiation-11Jan01" xfId="1408" xr:uid="{00000000-0005-0000-0000-00007D050000}"/>
    <cellStyle name="_MultipleSpace_DCF Summary pages_Jazztel1_TelenorInitiation-11Jan01_FT-6June2001" xfId="1409" xr:uid="{00000000-0005-0000-0000-00007E050000}"/>
    <cellStyle name="_MultipleSpace_DCF Summary pages_Jazztel1_TelenorInitiation-11Jan01_Orange WIP Feb 04" xfId="1410" xr:uid="{00000000-0005-0000-0000-00007F050000}"/>
    <cellStyle name="_MultipleSpace_DCF Summary pages_Jazztel1_TelenorInitiation-11Jan01_Telefonica Moviles" xfId="1411" xr:uid="{00000000-0005-0000-0000-000080050000}"/>
    <cellStyle name="_MultipleSpace_DCF Summary pages_Jazztel1_TelenorInitiation-11Jan01_Telefonica Moviles_1" xfId="1412" xr:uid="{00000000-0005-0000-0000-000081050000}"/>
    <cellStyle name="_MultipleSpace_DCF Summary pages_Jazztel1_TelenorWIPFeb01" xfId="1413" xr:uid="{00000000-0005-0000-0000-000082050000}"/>
    <cellStyle name="_MultipleSpace_DCF Summary pages_Jazztel1_TelenorWIPFeb01_FT-6June2001" xfId="1414" xr:uid="{00000000-0005-0000-0000-000083050000}"/>
    <cellStyle name="_MultipleSpace_DCF Summary pages_Jazztel1_TelenorWIPFeb01_Orange WIP Feb 04" xfId="1415" xr:uid="{00000000-0005-0000-0000-000084050000}"/>
    <cellStyle name="_MultipleSpace_DCF Summary pages_Jazztel1_TelenorWIPFeb01_Telefonica Moviles" xfId="1416" xr:uid="{00000000-0005-0000-0000-000085050000}"/>
    <cellStyle name="_MultipleSpace_DCF Summary pages_Jazztel1_TelenorWIPFeb01_Telefonica Moviles_1" xfId="1417" xr:uid="{00000000-0005-0000-0000-000086050000}"/>
    <cellStyle name="_MultipleSpace_FT-6June2001" xfId="1418" xr:uid="{00000000-0005-0000-0000-000087050000}"/>
    <cellStyle name="_MultipleSpace_FT-6June2001_Orange WIP Feb 04" xfId="1419" xr:uid="{00000000-0005-0000-0000-000088050000}"/>
    <cellStyle name="_MultipleSpace_FT-6June2001_Orange WIP Feb 04_consensus pre" xfId="1420" xr:uid="{00000000-0005-0000-0000-000089050000}"/>
    <cellStyle name="_MultipleSpace_FT-6June2001_Telefonica Moviles" xfId="1421" xr:uid="{00000000-0005-0000-0000-00008A050000}"/>
    <cellStyle name="_MultipleSpace_FT-6June2001_Telefonica Moviles_consensus pre" xfId="1422" xr:uid="{00000000-0005-0000-0000-00008B050000}"/>
    <cellStyle name="_MultipleSpace_Global ROIC 2007" xfId="1423" xr:uid="{00000000-0005-0000-0000-00008C050000}"/>
    <cellStyle name="_MultipleSpace_Jazztel model 15-exhibits" xfId="1424" xr:uid="{00000000-0005-0000-0000-00008D050000}"/>
    <cellStyle name="_MultipleSpace_Jazztel model 15-exhibits bis" xfId="1425" xr:uid="{00000000-0005-0000-0000-00008E050000}"/>
    <cellStyle name="_MultipleSpace_Jazztel model 15-exhibits bis_Orange WIP Feb 04" xfId="1426" xr:uid="{00000000-0005-0000-0000-00008F050000}"/>
    <cellStyle name="_MultipleSpace_Jazztel model 15-exhibits bis_Orange-Mar01" xfId="1427" xr:uid="{00000000-0005-0000-0000-000090050000}"/>
    <cellStyle name="_MultipleSpace_Jazztel model 15-exhibits bis_Orange-May01" xfId="1428" xr:uid="{00000000-0005-0000-0000-000091050000}"/>
    <cellStyle name="_MultipleSpace_Jazztel model 15-exhibits bis_Orange-May01_Orange WIP Feb 04" xfId="1429" xr:uid="{00000000-0005-0000-0000-000092050000}"/>
    <cellStyle name="_MultipleSpace_Jazztel model 15-exhibits bis_Telefonica Moviles" xfId="1430" xr:uid="{00000000-0005-0000-0000-000093050000}"/>
    <cellStyle name="_MultipleSpace_Jazztel model 15-exhibits bis_TelenorInitiation-11Jan01" xfId="1431" xr:uid="{00000000-0005-0000-0000-000094050000}"/>
    <cellStyle name="_MultipleSpace_Jazztel model 15-exhibits bis_TelenorWIPFeb01" xfId="1432" xr:uid="{00000000-0005-0000-0000-000095050000}"/>
    <cellStyle name="_MultipleSpace_Jazztel model 15-exhibits_Jazztel" xfId="1433" xr:uid="{00000000-0005-0000-0000-000096050000}"/>
    <cellStyle name="_MultipleSpace_Jazztel model 15-exhibits_Jazztel model 16DP3-Exhibits" xfId="1434" xr:uid="{00000000-0005-0000-0000-000097050000}"/>
    <cellStyle name="_MultipleSpace_Jazztel model 15-exhibits_Jazztel model 16DP3-Exhibits_Orange WIP Feb 04" xfId="1435" xr:uid="{00000000-0005-0000-0000-000098050000}"/>
    <cellStyle name="_MultipleSpace_Jazztel model 15-exhibits_Jazztel model 16DP3-Exhibits_Orange-Mar01" xfId="1436" xr:uid="{00000000-0005-0000-0000-000099050000}"/>
    <cellStyle name="_MultipleSpace_Jazztel model 15-exhibits_Jazztel model 16DP3-Exhibits_Orange-May01" xfId="1437" xr:uid="{00000000-0005-0000-0000-00009A050000}"/>
    <cellStyle name="_MultipleSpace_Jazztel model 15-exhibits_Jazztel model 16DP3-Exhibits_Orange-May01_Orange WIP Feb 04" xfId="1438" xr:uid="{00000000-0005-0000-0000-00009B050000}"/>
    <cellStyle name="_MultipleSpace_Jazztel model 15-exhibits_Jazztel model 16DP3-Exhibits_Telefonica Moviles" xfId="1439" xr:uid="{00000000-0005-0000-0000-00009C050000}"/>
    <cellStyle name="_MultipleSpace_Jazztel model 15-exhibits_Jazztel model 16DP3-Exhibits_TelenorInitiation-11Jan01" xfId="1440" xr:uid="{00000000-0005-0000-0000-00009D050000}"/>
    <cellStyle name="_MultipleSpace_Jazztel model 15-exhibits_Jazztel model 16DP3-Exhibits_TelenorWIPFeb01" xfId="1441" xr:uid="{00000000-0005-0000-0000-00009E050000}"/>
    <cellStyle name="_MultipleSpace_Jazztel model 15-exhibits_Jazztel model 18DP-exhibits" xfId="1442" xr:uid="{00000000-0005-0000-0000-00009F050000}"/>
    <cellStyle name="_MultipleSpace_Jazztel model 15-exhibits_Jazztel model 18DP-exhibits_FT-6June2001" xfId="1443" xr:uid="{00000000-0005-0000-0000-0000A0050000}"/>
    <cellStyle name="_MultipleSpace_Jazztel model 15-exhibits_Jazztel model 18DP-exhibits_FT-6June2001_Orange WIP Feb 04" xfId="1444" xr:uid="{00000000-0005-0000-0000-0000A1050000}"/>
    <cellStyle name="_MultipleSpace_Jazztel model 15-exhibits_Jazztel model 18DP-exhibits_Orange WIP Feb 04" xfId="1445" xr:uid="{00000000-0005-0000-0000-0000A2050000}"/>
    <cellStyle name="_MultipleSpace_Jazztel model 15-exhibits_Jazztel model 18DP-exhibits_Orange-Mar01" xfId="1446" xr:uid="{00000000-0005-0000-0000-0000A3050000}"/>
    <cellStyle name="_MultipleSpace_Jazztel model 15-exhibits_Jazztel model 18DP-exhibits_Orange-May01" xfId="1447" xr:uid="{00000000-0005-0000-0000-0000A4050000}"/>
    <cellStyle name="_MultipleSpace_Jazztel model 15-exhibits_Jazztel model 18DP-exhibits_T_MOBIL2" xfId="1448" xr:uid="{00000000-0005-0000-0000-0000A5050000}"/>
    <cellStyle name="_MultipleSpace_Jazztel model 15-exhibits_Jazztel model 18DP-exhibits_T_MOBIL2_FT-6June2001" xfId="1449" xr:uid="{00000000-0005-0000-0000-0000A6050000}"/>
    <cellStyle name="_MultipleSpace_Jazztel model 15-exhibits_Jazztel model 18DP-exhibits_T_MOBIL2_Orange WIP Feb 04" xfId="1450" xr:uid="{00000000-0005-0000-0000-0000A7050000}"/>
    <cellStyle name="_MultipleSpace_Jazztel model 15-exhibits_Jazztel model 18DP-exhibits_T_MOBIL2_Orange-May01" xfId="1451" xr:uid="{00000000-0005-0000-0000-0000A8050000}"/>
    <cellStyle name="_MultipleSpace_Jazztel model 15-exhibits_Jazztel model 18DP-exhibits_T_MOBIL2_Orange-May01_Orange WIP Feb 04" xfId="1452" xr:uid="{00000000-0005-0000-0000-0000A9050000}"/>
    <cellStyle name="_MultipleSpace_Jazztel model 15-exhibits_Jazztel model 18DP-exhibits_T_MOBIL2_Orange-May01_Telefonica Group August 12 2002" xfId="1453" xr:uid="{00000000-0005-0000-0000-0000AA050000}"/>
    <cellStyle name="_MultipleSpace_Jazztel model 15-exhibits_Jazztel model 18DP-exhibits_T_MOBIL2_Telefonica Moviles" xfId="1454" xr:uid="{00000000-0005-0000-0000-0000AB050000}"/>
    <cellStyle name="_MultipleSpace_Jazztel model 15-exhibits_Jazztel model 18DP-exhibits_Telefonica Moviles" xfId="1455" xr:uid="{00000000-0005-0000-0000-0000AC050000}"/>
    <cellStyle name="_MultipleSpace_Jazztel model 15-exhibits_Jazztel model 18DP-exhibits_TelenorInitiation-11Jan01" xfId="1456" xr:uid="{00000000-0005-0000-0000-0000AD050000}"/>
    <cellStyle name="_MultipleSpace_Jazztel model 15-exhibits_Jazztel model 18DP-exhibits_TelenorWIPFeb01" xfId="1457" xr:uid="{00000000-0005-0000-0000-0000AE050000}"/>
    <cellStyle name="_MultipleSpace_Jazztel model 15-exhibits_Jazztel model 18DP-exhibits_Telia-April01(new structure)" xfId="1458" xr:uid="{00000000-0005-0000-0000-0000AF050000}"/>
    <cellStyle name="_MultipleSpace_Jazztel model 15-exhibits_Jazztel model 18DP-exhibits_Telia-April01(new structure)_Telefonica Group August 12 2002" xfId="1459" xr:uid="{00000000-0005-0000-0000-0000B0050000}"/>
    <cellStyle name="_MultipleSpace_Jazztel model 15-exhibits_Jazztel1" xfId="1460" xr:uid="{00000000-0005-0000-0000-0000B1050000}"/>
    <cellStyle name="_MultipleSpace_Jazztel model 15-exhibits_Jazztel1_Orange WIP Feb 04" xfId="1461" xr:uid="{00000000-0005-0000-0000-0000B2050000}"/>
    <cellStyle name="_MultipleSpace_Jazztel model 15-exhibits_Jazztel1_Orange-Mar01" xfId="1462" xr:uid="{00000000-0005-0000-0000-0000B3050000}"/>
    <cellStyle name="_MultipleSpace_Jazztel model 15-exhibits_Jazztel1_Orange-Mar01_FT-6June2001" xfId="1463" xr:uid="{00000000-0005-0000-0000-0000B4050000}"/>
    <cellStyle name="_MultipleSpace_Jazztel model 15-exhibits_Jazztel1_Orange-Mar01_Orange WIP Feb 04" xfId="1464" xr:uid="{00000000-0005-0000-0000-0000B5050000}"/>
    <cellStyle name="_MultipleSpace_Jazztel model 15-exhibits_Jazztel1_Orange-Mar01_Telefonica Moviles" xfId="1465" xr:uid="{00000000-0005-0000-0000-0000B6050000}"/>
    <cellStyle name="_MultipleSpace_Jazztel model 15-exhibits_Jazztel1_Orange-Mar01_Telefonica Moviles_1" xfId="1466" xr:uid="{00000000-0005-0000-0000-0000B7050000}"/>
    <cellStyle name="_MultipleSpace_Jazztel model 15-exhibits_Jazztel1_Orange-May01" xfId="1467" xr:uid="{00000000-0005-0000-0000-0000B8050000}"/>
    <cellStyle name="_MultipleSpace_Jazztel model 15-exhibits_Jazztel1_Orange-May01_FT-6June2001" xfId="1468" xr:uid="{00000000-0005-0000-0000-0000B9050000}"/>
    <cellStyle name="_MultipleSpace_Jazztel model 15-exhibits_Jazztel1_Orange-May01_FT-6June2001_consensus pre" xfId="1469" xr:uid="{00000000-0005-0000-0000-0000BA050000}"/>
    <cellStyle name="_MultipleSpace_Jazztel model 15-exhibits_Jazztel1_Orange-May01_FT-6June2001_Orange WIP Feb 04" xfId="1470" xr:uid="{00000000-0005-0000-0000-0000BB050000}"/>
    <cellStyle name="_MultipleSpace_Jazztel model 15-exhibits_Jazztel1_Orange-May01_FT-6June2001_Telefonica Moviles" xfId="1471" xr:uid="{00000000-0005-0000-0000-0000BC050000}"/>
    <cellStyle name="_MultipleSpace_Jazztel model 15-exhibits_Jazztel1_Orange-May01_Orange WIP Feb 04" xfId="1472" xr:uid="{00000000-0005-0000-0000-0000BD050000}"/>
    <cellStyle name="_MultipleSpace_Jazztel model 15-exhibits_Jazztel1_Orange-May01_Telefonica Group August 12 2002" xfId="1473" xr:uid="{00000000-0005-0000-0000-0000BE050000}"/>
    <cellStyle name="_MultipleSpace_Jazztel model 15-exhibits_Jazztel1_Orange-May01_Telefonica Moviles" xfId="1474" xr:uid="{00000000-0005-0000-0000-0000BF050000}"/>
    <cellStyle name="_MultipleSpace_Jazztel model 15-exhibits_Jazztel1_Telefonica Moviles" xfId="1475" xr:uid="{00000000-0005-0000-0000-0000C0050000}"/>
    <cellStyle name="_MultipleSpace_Jazztel model 15-exhibits_Jazztel1_TelenorInitiation-11Jan01" xfId="1476" xr:uid="{00000000-0005-0000-0000-0000C1050000}"/>
    <cellStyle name="_MultipleSpace_Jazztel model 15-exhibits_Jazztel1_TelenorInitiation-11Jan01_FT-6June2001" xfId="1477" xr:uid="{00000000-0005-0000-0000-0000C2050000}"/>
    <cellStyle name="_MultipleSpace_Jazztel model 15-exhibits_Jazztel1_TelenorInitiation-11Jan01_Orange WIP Feb 04" xfId="1478" xr:uid="{00000000-0005-0000-0000-0000C3050000}"/>
    <cellStyle name="_MultipleSpace_Jazztel model 15-exhibits_Jazztel1_TelenorInitiation-11Jan01_Telefonica Moviles" xfId="1479" xr:uid="{00000000-0005-0000-0000-0000C4050000}"/>
    <cellStyle name="_MultipleSpace_Jazztel model 15-exhibits_Jazztel1_TelenorInitiation-11Jan01_Telefonica Moviles_1" xfId="1480" xr:uid="{00000000-0005-0000-0000-0000C5050000}"/>
    <cellStyle name="_MultipleSpace_Jazztel model 15-exhibits_Jazztel1_TelenorWIPFeb01" xfId="1481" xr:uid="{00000000-0005-0000-0000-0000C6050000}"/>
    <cellStyle name="_MultipleSpace_Jazztel model 15-exhibits_Jazztel1_TelenorWIPFeb01_FT-6June2001" xfId="1482" xr:uid="{00000000-0005-0000-0000-0000C7050000}"/>
    <cellStyle name="_MultipleSpace_Jazztel model 15-exhibits_Jazztel1_TelenorWIPFeb01_Orange WIP Feb 04" xfId="1483" xr:uid="{00000000-0005-0000-0000-0000C8050000}"/>
    <cellStyle name="_MultipleSpace_Jazztel model 15-exhibits_Jazztel1_TelenorWIPFeb01_Telefonica Moviles" xfId="1484" xr:uid="{00000000-0005-0000-0000-0000C9050000}"/>
    <cellStyle name="_MultipleSpace_Jazztel model 15-exhibits_Jazztel1_TelenorWIPFeb01_Telefonica Moviles_1" xfId="1485" xr:uid="{00000000-0005-0000-0000-0000CA050000}"/>
    <cellStyle name="_MultipleSpace_Jazztel model 15-exhibits-Friso2" xfId="1486" xr:uid="{00000000-0005-0000-0000-0000CB050000}"/>
    <cellStyle name="_MultipleSpace_Jazztel model 15-exhibits-Friso2_Jazztel" xfId="1487" xr:uid="{00000000-0005-0000-0000-0000CC050000}"/>
    <cellStyle name="_MultipleSpace_Jazztel model 15-exhibits-Friso2_Jazztel model 16DP3-Exhibits" xfId="1488" xr:uid="{00000000-0005-0000-0000-0000CD050000}"/>
    <cellStyle name="_MultipleSpace_Jazztel model 15-exhibits-Friso2_Jazztel model 16DP3-Exhibits_Orange WIP Feb 04" xfId="1489" xr:uid="{00000000-0005-0000-0000-0000CE050000}"/>
    <cellStyle name="_MultipleSpace_Jazztel model 15-exhibits-Friso2_Jazztel model 16DP3-Exhibits_Orange-Mar01" xfId="1490" xr:uid="{00000000-0005-0000-0000-0000CF050000}"/>
    <cellStyle name="_MultipleSpace_Jazztel model 15-exhibits-Friso2_Jazztel model 16DP3-Exhibits_Orange-May01" xfId="1491" xr:uid="{00000000-0005-0000-0000-0000D0050000}"/>
    <cellStyle name="_MultipleSpace_Jazztel model 15-exhibits-Friso2_Jazztel model 16DP3-Exhibits_Orange-May01_Orange WIP Feb 04" xfId="1492" xr:uid="{00000000-0005-0000-0000-0000D1050000}"/>
    <cellStyle name="_MultipleSpace_Jazztel model 15-exhibits-Friso2_Jazztel model 16DP3-Exhibits_Telefonica Moviles" xfId="1493" xr:uid="{00000000-0005-0000-0000-0000D2050000}"/>
    <cellStyle name="_MultipleSpace_Jazztel model 15-exhibits-Friso2_Jazztel model 16DP3-Exhibits_TelenorInitiation-11Jan01" xfId="1494" xr:uid="{00000000-0005-0000-0000-0000D3050000}"/>
    <cellStyle name="_MultipleSpace_Jazztel model 15-exhibits-Friso2_Jazztel model 16DP3-Exhibits_TelenorWIPFeb01" xfId="1495" xr:uid="{00000000-0005-0000-0000-0000D4050000}"/>
    <cellStyle name="_MultipleSpace_Jazztel model 15-exhibits-Friso2_Jazztel model 18DP-exhibits" xfId="1496" xr:uid="{00000000-0005-0000-0000-0000D5050000}"/>
    <cellStyle name="_MultipleSpace_Jazztel model 15-exhibits-Friso2_Jazztel model 18DP-exhibits_FT-6June2001" xfId="1497" xr:uid="{00000000-0005-0000-0000-0000D6050000}"/>
    <cellStyle name="_MultipleSpace_Jazztel model 15-exhibits-Friso2_Jazztel model 18DP-exhibits_FT-6June2001_Orange WIP Feb 04" xfId="1498" xr:uid="{00000000-0005-0000-0000-0000D7050000}"/>
    <cellStyle name="_MultipleSpace_Jazztel model 15-exhibits-Friso2_Jazztel model 18DP-exhibits_Orange WIP Feb 04" xfId="1499" xr:uid="{00000000-0005-0000-0000-0000D8050000}"/>
    <cellStyle name="_MultipleSpace_Jazztel model 15-exhibits-Friso2_Jazztel model 18DP-exhibits_Orange-Mar01" xfId="1500" xr:uid="{00000000-0005-0000-0000-0000D9050000}"/>
    <cellStyle name="_MultipleSpace_Jazztel model 15-exhibits-Friso2_Jazztel model 18DP-exhibits_Orange-May01" xfId="1501" xr:uid="{00000000-0005-0000-0000-0000DA050000}"/>
    <cellStyle name="_MultipleSpace_Jazztel model 15-exhibits-Friso2_Jazztel model 18DP-exhibits_T_MOBIL2" xfId="1502" xr:uid="{00000000-0005-0000-0000-0000DB050000}"/>
    <cellStyle name="_MultipleSpace_Jazztel model 15-exhibits-Friso2_Jazztel model 18DP-exhibits_T_MOBIL2_FT-6June2001" xfId="1503" xr:uid="{00000000-0005-0000-0000-0000DC050000}"/>
    <cellStyle name="_MultipleSpace_Jazztel model 15-exhibits-Friso2_Jazztel model 18DP-exhibits_T_MOBIL2_Orange WIP Feb 04" xfId="1504" xr:uid="{00000000-0005-0000-0000-0000DD050000}"/>
    <cellStyle name="_MultipleSpace_Jazztel model 15-exhibits-Friso2_Jazztel model 18DP-exhibits_T_MOBIL2_Orange-May01" xfId="1505" xr:uid="{00000000-0005-0000-0000-0000DE050000}"/>
    <cellStyle name="_MultipleSpace_Jazztel model 15-exhibits-Friso2_Jazztel model 18DP-exhibits_T_MOBIL2_Orange-May01_Orange WIP Feb 04" xfId="1506" xr:uid="{00000000-0005-0000-0000-0000DF050000}"/>
    <cellStyle name="_MultipleSpace_Jazztel model 15-exhibits-Friso2_Jazztel model 18DP-exhibits_T_MOBIL2_Orange-May01_Telefonica Group August 12 2002" xfId="1507" xr:uid="{00000000-0005-0000-0000-0000E0050000}"/>
    <cellStyle name="_MultipleSpace_Jazztel model 15-exhibits-Friso2_Jazztel model 18DP-exhibits_T_MOBIL2_Telefonica Moviles" xfId="1508" xr:uid="{00000000-0005-0000-0000-0000E1050000}"/>
    <cellStyle name="_MultipleSpace_Jazztel model 15-exhibits-Friso2_Jazztel model 18DP-exhibits_Telefonica Moviles" xfId="1509" xr:uid="{00000000-0005-0000-0000-0000E2050000}"/>
    <cellStyle name="_MultipleSpace_Jazztel model 15-exhibits-Friso2_Jazztel model 18DP-exhibits_TelenorInitiation-11Jan01" xfId="1510" xr:uid="{00000000-0005-0000-0000-0000E3050000}"/>
    <cellStyle name="_MultipleSpace_Jazztel model 15-exhibits-Friso2_Jazztel model 18DP-exhibits_TelenorWIPFeb01" xfId="1511" xr:uid="{00000000-0005-0000-0000-0000E4050000}"/>
    <cellStyle name="_MultipleSpace_Jazztel model 15-exhibits-Friso2_Jazztel model 18DP-exhibits_Telia-April01(new structure)" xfId="1512" xr:uid="{00000000-0005-0000-0000-0000E5050000}"/>
    <cellStyle name="_MultipleSpace_Jazztel model 15-exhibits-Friso2_Jazztel model 18DP-exhibits_Telia-April01(new structure)_Telefonica Group August 12 2002" xfId="1513" xr:uid="{00000000-0005-0000-0000-0000E6050000}"/>
    <cellStyle name="_MultipleSpace_Jazztel model 15-exhibits-Friso2_Jazztel1" xfId="1514" xr:uid="{00000000-0005-0000-0000-0000E7050000}"/>
    <cellStyle name="_MultipleSpace_Jazztel model 15-exhibits-Friso2_Jazztel1_Orange WIP Feb 04" xfId="1515" xr:uid="{00000000-0005-0000-0000-0000E8050000}"/>
    <cellStyle name="_MultipleSpace_Jazztel model 15-exhibits-Friso2_Jazztel1_Orange-Mar01" xfId="1516" xr:uid="{00000000-0005-0000-0000-0000E9050000}"/>
    <cellStyle name="_MultipleSpace_Jazztel model 15-exhibits-Friso2_Jazztel1_Orange-Mar01_FT-6June2001" xfId="1517" xr:uid="{00000000-0005-0000-0000-0000EA050000}"/>
    <cellStyle name="_MultipleSpace_Jazztel model 15-exhibits-Friso2_Jazztel1_Orange-Mar01_Orange WIP Feb 04" xfId="1518" xr:uid="{00000000-0005-0000-0000-0000EB050000}"/>
    <cellStyle name="_MultipleSpace_Jazztel model 15-exhibits-Friso2_Jazztel1_Orange-Mar01_Telefonica Moviles" xfId="1519" xr:uid="{00000000-0005-0000-0000-0000EC050000}"/>
    <cellStyle name="_MultipleSpace_Jazztel model 15-exhibits-Friso2_Jazztel1_Orange-Mar01_Telefonica Moviles_1" xfId="1520" xr:uid="{00000000-0005-0000-0000-0000ED050000}"/>
    <cellStyle name="_MultipleSpace_Jazztel model 15-exhibits-Friso2_Jazztel1_Orange-May01" xfId="1521" xr:uid="{00000000-0005-0000-0000-0000EE050000}"/>
    <cellStyle name="_MultipleSpace_Jazztel model 15-exhibits-Friso2_Jazztel1_Orange-May01_FT-6June2001" xfId="1522" xr:uid="{00000000-0005-0000-0000-0000EF050000}"/>
    <cellStyle name="_MultipleSpace_Jazztel model 15-exhibits-Friso2_Jazztel1_Orange-May01_FT-6June2001_consensus pre" xfId="1523" xr:uid="{00000000-0005-0000-0000-0000F0050000}"/>
    <cellStyle name="_MultipleSpace_Jazztel model 15-exhibits-Friso2_Jazztel1_Orange-May01_FT-6June2001_Orange WIP Feb 04" xfId="1524" xr:uid="{00000000-0005-0000-0000-0000F1050000}"/>
    <cellStyle name="_MultipleSpace_Jazztel model 15-exhibits-Friso2_Jazztel1_Orange-May01_FT-6June2001_Telefonica Moviles" xfId="1525" xr:uid="{00000000-0005-0000-0000-0000F2050000}"/>
    <cellStyle name="_MultipleSpace_Jazztel model 15-exhibits-Friso2_Jazztel1_Orange-May01_Orange WIP Feb 04" xfId="1526" xr:uid="{00000000-0005-0000-0000-0000F3050000}"/>
    <cellStyle name="_MultipleSpace_Jazztel model 15-exhibits-Friso2_Jazztel1_Orange-May01_Telefonica Group August 12 2002" xfId="1527" xr:uid="{00000000-0005-0000-0000-0000F4050000}"/>
    <cellStyle name="_MultipleSpace_Jazztel model 15-exhibits-Friso2_Jazztel1_Orange-May01_Telefonica Moviles" xfId="1528" xr:uid="{00000000-0005-0000-0000-0000F5050000}"/>
    <cellStyle name="_MultipleSpace_Jazztel model 15-exhibits-Friso2_Jazztel1_Telefonica Moviles" xfId="1529" xr:uid="{00000000-0005-0000-0000-0000F6050000}"/>
    <cellStyle name="_MultipleSpace_Jazztel model 15-exhibits-Friso2_Jazztel1_TelenorInitiation-11Jan01" xfId="1530" xr:uid="{00000000-0005-0000-0000-0000F7050000}"/>
    <cellStyle name="_MultipleSpace_Jazztel model 15-exhibits-Friso2_Jazztel1_TelenorInitiation-11Jan01_FT-6June2001" xfId="1531" xr:uid="{00000000-0005-0000-0000-0000F8050000}"/>
    <cellStyle name="_MultipleSpace_Jazztel model 15-exhibits-Friso2_Jazztel1_TelenorInitiation-11Jan01_Orange WIP Feb 04" xfId="1532" xr:uid="{00000000-0005-0000-0000-0000F9050000}"/>
    <cellStyle name="_MultipleSpace_Jazztel model 15-exhibits-Friso2_Jazztel1_TelenorInitiation-11Jan01_Telefonica Moviles" xfId="1533" xr:uid="{00000000-0005-0000-0000-0000FA050000}"/>
    <cellStyle name="_MultipleSpace_Jazztel model 15-exhibits-Friso2_Jazztel1_TelenorInitiation-11Jan01_Telefonica Moviles_1" xfId="1534" xr:uid="{00000000-0005-0000-0000-0000FB050000}"/>
    <cellStyle name="_MultipleSpace_Jazztel model 15-exhibits-Friso2_Jazztel1_TelenorWIPFeb01" xfId="1535" xr:uid="{00000000-0005-0000-0000-0000FC050000}"/>
    <cellStyle name="_MultipleSpace_Jazztel model 15-exhibits-Friso2_Jazztel1_TelenorWIPFeb01_FT-6June2001" xfId="1536" xr:uid="{00000000-0005-0000-0000-0000FD050000}"/>
    <cellStyle name="_MultipleSpace_Jazztel model 15-exhibits-Friso2_Jazztel1_TelenorWIPFeb01_Orange WIP Feb 04" xfId="1537" xr:uid="{00000000-0005-0000-0000-0000FE050000}"/>
    <cellStyle name="_MultipleSpace_Jazztel model 15-exhibits-Friso2_Jazztel1_TelenorWIPFeb01_Telefonica Moviles" xfId="1538" xr:uid="{00000000-0005-0000-0000-0000FF050000}"/>
    <cellStyle name="_MultipleSpace_Jazztel model 15-exhibits-Friso2_Jazztel1_TelenorWIPFeb01_Telefonica Moviles_1" xfId="1539" xr:uid="{00000000-0005-0000-0000-000000060000}"/>
    <cellStyle name="_MultipleSpace_Jazztel model 16DP2-Exhibits" xfId="1540" xr:uid="{00000000-0005-0000-0000-000001060000}"/>
    <cellStyle name="_MultipleSpace_Jazztel model 16DP2-Exhibits_3G Models" xfId="1541" xr:uid="{00000000-0005-0000-0000-000002060000}"/>
    <cellStyle name="_MultipleSpace_Jazztel model 16DP2-Exhibits_FT-6June2001" xfId="1542" xr:uid="{00000000-0005-0000-0000-000003060000}"/>
    <cellStyle name="_MultipleSpace_Jazztel model 16DP2-Exhibits_FT-6June2001_Orange WIP Feb 04" xfId="1543" xr:uid="{00000000-0005-0000-0000-000004060000}"/>
    <cellStyle name="_MultipleSpace_Jazztel model 16DP2-Exhibits_FT-6June2001_Orange WIP Feb 04_consensus pre" xfId="1544" xr:uid="{00000000-0005-0000-0000-000005060000}"/>
    <cellStyle name="_MultipleSpace_Jazztel model 16DP2-Exhibits_FT-6June2001_Telefonica Moviles" xfId="1545" xr:uid="{00000000-0005-0000-0000-000006060000}"/>
    <cellStyle name="_MultipleSpace_Jazztel model 16DP2-Exhibits_FT-6June2001_Telefonica Moviles_consensus pre" xfId="1546" xr:uid="{00000000-0005-0000-0000-000007060000}"/>
    <cellStyle name="_MultipleSpace_Jazztel model 16DP2-Exhibits_Orange WIP Feb 04" xfId="1547" xr:uid="{00000000-0005-0000-0000-000008060000}"/>
    <cellStyle name="_MultipleSpace_Jazztel model 16DP2-Exhibits_Orange-Mar01" xfId="1548" xr:uid="{00000000-0005-0000-0000-000009060000}"/>
    <cellStyle name="_MultipleSpace_Jazztel model 16DP2-Exhibits_Orange-Mar01_Telefonica Group August 12 2002" xfId="1549" xr:uid="{00000000-0005-0000-0000-00000A060000}"/>
    <cellStyle name="_MultipleSpace_Jazztel model 16DP2-Exhibits_Orange-Mar01_Telefonica Moviles" xfId="1550" xr:uid="{00000000-0005-0000-0000-00000B060000}"/>
    <cellStyle name="_MultipleSpace_Jazztel model 16DP2-Exhibits_Orange-May01" xfId="1551" xr:uid="{00000000-0005-0000-0000-00000C060000}"/>
    <cellStyle name="_MultipleSpace_Jazztel model 16DP2-Exhibits_Orange-May01_FT 22July 02_1.1" xfId="1552" xr:uid="{00000000-0005-0000-0000-00000D060000}"/>
    <cellStyle name="_MultipleSpace_Jazztel model 16DP2-Exhibits_Orange-May01_Orange WIP Feb 04" xfId="1553" xr:uid="{00000000-0005-0000-0000-00000E060000}"/>
    <cellStyle name="_MultipleSpace_Jazztel model 16DP2-Exhibits_Orange-May01_Telefonica Moviles" xfId="1554" xr:uid="{00000000-0005-0000-0000-00000F060000}"/>
    <cellStyle name="_MultipleSpace_Jazztel model 16DP2-Exhibits_Orange-May01_Telefonica Moviles_1" xfId="1555" xr:uid="{00000000-0005-0000-0000-000010060000}"/>
    <cellStyle name="_MultipleSpace_Jazztel model 16DP2-Exhibits_Telefonica Moviles" xfId="1556" xr:uid="{00000000-0005-0000-0000-000011060000}"/>
    <cellStyle name="_MultipleSpace_Jazztel model 16DP2-Exhibits_TelenorInitiation-11Jan01" xfId="1557" xr:uid="{00000000-0005-0000-0000-000012060000}"/>
    <cellStyle name="_MultipleSpace_Jazztel model 16DP2-Exhibits_TelenorInitiation-11Jan01_Telefonica Group August 12 2002" xfId="1558" xr:uid="{00000000-0005-0000-0000-000013060000}"/>
    <cellStyle name="_MultipleSpace_Jazztel model 16DP2-Exhibits_TelenorInitiation-11Jan01_Telefonica Moviles" xfId="1559" xr:uid="{00000000-0005-0000-0000-000014060000}"/>
    <cellStyle name="_MultipleSpace_Jazztel model 16DP2-Exhibits_TelenorWIPFeb01" xfId="1560" xr:uid="{00000000-0005-0000-0000-000015060000}"/>
    <cellStyle name="_MultipleSpace_Jazztel model 16DP2-Exhibits_TelenorWIPFeb01_Telefonica Group August 12 2002" xfId="1561" xr:uid="{00000000-0005-0000-0000-000016060000}"/>
    <cellStyle name="_MultipleSpace_Jazztel model 16DP2-Exhibits_TelenorWIPFeb01_Telefonica Moviles" xfId="1562" xr:uid="{00000000-0005-0000-0000-000017060000}"/>
    <cellStyle name="_MultipleSpace_Jazztel model 16DP3-Exhibits" xfId="1563" xr:uid="{00000000-0005-0000-0000-000018060000}"/>
    <cellStyle name="_MultipleSpace_Jazztel model 16DP3-Exhibits_3G Models" xfId="1564" xr:uid="{00000000-0005-0000-0000-000019060000}"/>
    <cellStyle name="_MultipleSpace_Jazztel model 16DP3-Exhibits_FT-6June2001" xfId="1565" xr:uid="{00000000-0005-0000-0000-00001A060000}"/>
    <cellStyle name="_MultipleSpace_Jazztel model 16DP3-Exhibits_FT-6June2001_Orange WIP Feb 04" xfId="1566" xr:uid="{00000000-0005-0000-0000-00001B060000}"/>
    <cellStyle name="_MultipleSpace_Jazztel model 16DP3-Exhibits_FT-6June2001_Orange WIP Feb 04_consensus pre" xfId="1567" xr:uid="{00000000-0005-0000-0000-00001C060000}"/>
    <cellStyle name="_MultipleSpace_Jazztel model 16DP3-Exhibits_FT-6June2001_Telefonica Moviles" xfId="1568" xr:uid="{00000000-0005-0000-0000-00001D060000}"/>
    <cellStyle name="_MultipleSpace_Jazztel model 16DP3-Exhibits_FT-6June2001_Telefonica Moviles_consensus pre" xfId="1569" xr:uid="{00000000-0005-0000-0000-00001E060000}"/>
    <cellStyle name="_MultipleSpace_Jazztel model 16DP3-Exhibits_Orange WIP Feb 04" xfId="1570" xr:uid="{00000000-0005-0000-0000-00001F060000}"/>
    <cellStyle name="_MultipleSpace_Jazztel model 16DP3-Exhibits_Orange-Mar01" xfId="1571" xr:uid="{00000000-0005-0000-0000-000020060000}"/>
    <cellStyle name="_MultipleSpace_Jazztel model 16DP3-Exhibits_Orange-Mar01_Telefonica Group August 12 2002" xfId="1572" xr:uid="{00000000-0005-0000-0000-000021060000}"/>
    <cellStyle name="_MultipleSpace_Jazztel model 16DP3-Exhibits_Orange-Mar01_Telefonica Moviles" xfId="1573" xr:uid="{00000000-0005-0000-0000-000022060000}"/>
    <cellStyle name="_MultipleSpace_Jazztel model 16DP3-Exhibits_Orange-May01" xfId="1574" xr:uid="{00000000-0005-0000-0000-000023060000}"/>
    <cellStyle name="_MultipleSpace_Jazztel model 16DP3-Exhibits_Orange-May01_FT 22July 02_1.1" xfId="1575" xr:uid="{00000000-0005-0000-0000-000024060000}"/>
    <cellStyle name="_MultipleSpace_Jazztel model 16DP3-Exhibits_Orange-May01_Orange WIP Feb 04" xfId="1576" xr:uid="{00000000-0005-0000-0000-000025060000}"/>
    <cellStyle name="_MultipleSpace_Jazztel model 16DP3-Exhibits_Orange-May01_Telefonica Moviles" xfId="1577" xr:uid="{00000000-0005-0000-0000-000026060000}"/>
    <cellStyle name="_MultipleSpace_Jazztel model 16DP3-Exhibits_Orange-May01_Telefonica Moviles_1" xfId="1578" xr:uid="{00000000-0005-0000-0000-000027060000}"/>
    <cellStyle name="_MultipleSpace_Jazztel model 16DP3-Exhibits_Telefonica Moviles" xfId="1579" xr:uid="{00000000-0005-0000-0000-000028060000}"/>
    <cellStyle name="_MultipleSpace_Jazztel model 16DP3-Exhibits_TelenorInitiation-11Jan01" xfId="1580" xr:uid="{00000000-0005-0000-0000-000029060000}"/>
    <cellStyle name="_MultipleSpace_Jazztel model 16DP3-Exhibits_TelenorInitiation-11Jan01_Telefonica Group August 12 2002" xfId="1581" xr:uid="{00000000-0005-0000-0000-00002A060000}"/>
    <cellStyle name="_MultipleSpace_Jazztel model 16DP3-Exhibits_TelenorInitiation-11Jan01_Telefonica Moviles" xfId="1582" xr:uid="{00000000-0005-0000-0000-00002B060000}"/>
    <cellStyle name="_MultipleSpace_Jazztel model 16DP3-Exhibits_TelenorWIPFeb01" xfId="1583" xr:uid="{00000000-0005-0000-0000-00002C060000}"/>
    <cellStyle name="_MultipleSpace_Jazztel model 16DP3-Exhibits_TelenorWIPFeb01_Telefonica Group August 12 2002" xfId="1584" xr:uid="{00000000-0005-0000-0000-00002D060000}"/>
    <cellStyle name="_MultipleSpace_Jazztel model 16DP3-Exhibits_TelenorWIPFeb01_Telefonica Moviles" xfId="1585" xr:uid="{00000000-0005-0000-0000-00002E060000}"/>
    <cellStyle name="_MultipleSpace_MTG post-09Q4" xfId="1586" xr:uid="{00000000-0005-0000-0000-00002F060000}"/>
    <cellStyle name="_MultipleSpace_Orange WIP Feb 04" xfId="1587" xr:uid="{00000000-0005-0000-0000-000030060000}"/>
    <cellStyle name="_MultipleSpace_Orange-Mar01" xfId="1588" xr:uid="{00000000-0005-0000-0000-000031060000}"/>
    <cellStyle name="_MultipleSpace_Orange-Mar01_Telefonica Group August 12 2002" xfId="1589" xr:uid="{00000000-0005-0000-0000-000032060000}"/>
    <cellStyle name="_MultipleSpace_Orange-Mar01_Telefonica Moviles" xfId="1590" xr:uid="{00000000-0005-0000-0000-000033060000}"/>
    <cellStyle name="_MultipleSpace_Orange-May01" xfId="1591" xr:uid="{00000000-0005-0000-0000-000034060000}"/>
    <cellStyle name="_MultipleSpace_Orange-May01_FT 22July 02_1.1" xfId="1592" xr:uid="{00000000-0005-0000-0000-000035060000}"/>
    <cellStyle name="_MultipleSpace_Orange-May01_Orange WIP Feb 04" xfId="1593" xr:uid="{00000000-0005-0000-0000-000036060000}"/>
    <cellStyle name="_MultipleSpace_Orange-May01_Telefonica Moviles" xfId="1594" xr:uid="{00000000-0005-0000-0000-000037060000}"/>
    <cellStyle name="_MultipleSpace_Orange-May01_Telefonica Moviles_1" xfId="1595" xr:uid="{00000000-0005-0000-0000-000038060000}"/>
    <cellStyle name="_MultipleSpace_QP_XXX" xfId="1596" xr:uid="{00000000-0005-0000-0000-000039060000}"/>
    <cellStyle name="_MultipleSpace_RBOC historicals" xfId="1597" xr:uid="{00000000-0005-0000-0000-00003A060000}"/>
    <cellStyle name="_MultipleSpace_T - new" xfId="1598" xr:uid="{00000000-0005-0000-0000-00003B060000}"/>
    <cellStyle name="_MultipleSpace_Telefonica Moviles" xfId="1599" xr:uid="{00000000-0005-0000-0000-00003C060000}"/>
    <cellStyle name="_MultipleSpace_TelenorInitiation-11Jan01" xfId="1600" xr:uid="{00000000-0005-0000-0000-00003D060000}"/>
    <cellStyle name="_MultipleSpace_TelenorInitiation-11Jan01_Telefonica Group August 12 2002" xfId="1601" xr:uid="{00000000-0005-0000-0000-00003E060000}"/>
    <cellStyle name="_MultipleSpace_TelenorInitiation-11Jan01_Telefonica Moviles" xfId="1602" xr:uid="{00000000-0005-0000-0000-00003F060000}"/>
    <cellStyle name="_MultipleSpace_TelenorWIPFeb01" xfId="1603" xr:uid="{00000000-0005-0000-0000-000040060000}"/>
    <cellStyle name="_MultipleSpace_TelenorWIPFeb01_Telefonica Group August 12 2002" xfId="1604" xr:uid="{00000000-0005-0000-0000-000041060000}"/>
    <cellStyle name="_MultipleSpace_TelenorWIPFeb01_Telefonica Moviles" xfId="1605" xr:uid="{00000000-0005-0000-0000-000042060000}"/>
    <cellStyle name="_MultipleSpace_TF1-Model WORKING" xfId="1606" xr:uid="{00000000-0005-0000-0000-000043060000}"/>
    <cellStyle name="—_new format1" xfId="1607" xr:uid="{00000000-0005-0000-0000-000044060000}"/>
    <cellStyle name="—_new format1_Book8" xfId="1608" xr:uid="{00000000-0005-0000-0000-000045060000}"/>
    <cellStyle name="—_new format1_Book8_NHN model_Published" xfId="1609" xr:uid="{00000000-0005-0000-0000-000046060000}"/>
    <cellStyle name="—_new format1_Changes identifier template" xfId="1610" xr:uid="{00000000-0005-0000-0000-000047060000}"/>
    <cellStyle name="—_new format1_Changes identifier template_NHN model_Published" xfId="1611" xr:uid="{00000000-0005-0000-0000-000048060000}"/>
    <cellStyle name="—_new format1_EM-KT_Published" xfId="1612" xr:uid="{00000000-0005-0000-0000-000049060000}"/>
    <cellStyle name="—_new format1_EM-KT_Published_NHN model_Published" xfId="1613" xr:uid="{00000000-0005-0000-0000-00004A060000}"/>
    <cellStyle name="—_new format1_EM-KTFMnew" xfId="1614" xr:uid="{00000000-0005-0000-0000-00004B060000}"/>
    <cellStyle name="—_new format1_EM-KTFMnew_NHN model_Published" xfId="1615" xr:uid="{00000000-0005-0000-0000-00004C060000}"/>
    <cellStyle name="—_new format1_EM-LGT_Published" xfId="1616" xr:uid="{00000000-0005-0000-0000-00004D060000}"/>
    <cellStyle name="—_new format1_EM-LGT_Published_NHN model_Published" xfId="1617" xr:uid="{00000000-0005-0000-0000-00004E060000}"/>
    <cellStyle name="—_new format1_LGT_4Q02 Results_Feb6_2003" xfId="1618" xr:uid="{00000000-0005-0000-0000-00004F060000}"/>
    <cellStyle name="—_new format1_LGT_4Q02 Results_Feb6_2003_NHN model_Published" xfId="1619" xr:uid="{00000000-0005-0000-0000-000050060000}"/>
    <cellStyle name="—_new format1_LGT_change identifier file" xfId="1620" xr:uid="{00000000-0005-0000-0000-000051060000}"/>
    <cellStyle name="—_new format1_LGT_change identifier file_NHN model_Published" xfId="1621" xr:uid="{00000000-0005-0000-0000-000052060000}"/>
    <cellStyle name="—_new format1_NHN model_Published" xfId="1622" xr:uid="{00000000-0005-0000-0000-000053060000}"/>
    <cellStyle name="—_new format1_SKT_change identifier" xfId="1623" xr:uid="{00000000-0005-0000-0000-000054060000}"/>
    <cellStyle name="—_new format1_SKT_change identifier_NHN model_Published" xfId="1624" xr:uid="{00000000-0005-0000-0000-000055060000}"/>
    <cellStyle name="—_new format1_Telecom quarterly_final" xfId="1625" xr:uid="{00000000-0005-0000-0000-000056060000}"/>
    <cellStyle name="—_new format1_Telecom quarterly_final_Book8" xfId="1626" xr:uid="{00000000-0005-0000-0000-000057060000}"/>
    <cellStyle name="—_new format1_Telecom quarterly_final_Book8_NHN model_Published" xfId="1627" xr:uid="{00000000-0005-0000-0000-000058060000}"/>
    <cellStyle name="—_new format1_Telecom quarterly_final_Changes identifier template" xfId="1628" xr:uid="{00000000-0005-0000-0000-000059060000}"/>
    <cellStyle name="—_new format1_Telecom quarterly_final_Changes identifier template_NHN model_Published" xfId="1629" xr:uid="{00000000-0005-0000-0000-00005A060000}"/>
    <cellStyle name="—_new format1_Telecom quarterly_final_EM-KT_Published" xfId="1630" xr:uid="{00000000-0005-0000-0000-00005B060000}"/>
    <cellStyle name="—_new format1_Telecom quarterly_final_EM-KT_Published_NHN model_Published" xfId="1631" xr:uid="{00000000-0005-0000-0000-00005C060000}"/>
    <cellStyle name="—_new format1_Telecom quarterly_final_EM-KTFMnew" xfId="1632" xr:uid="{00000000-0005-0000-0000-00005D060000}"/>
    <cellStyle name="—_new format1_Telecom quarterly_final_EM-KTFMnew_NHN model_Published" xfId="1633" xr:uid="{00000000-0005-0000-0000-00005E060000}"/>
    <cellStyle name="—_new format1_Telecom quarterly_final_EM-LGT_Published" xfId="1634" xr:uid="{00000000-0005-0000-0000-00005F060000}"/>
    <cellStyle name="—_new format1_Telecom quarterly_final_EM-LGT_Published_NHN model_Published" xfId="1635" xr:uid="{00000000-0005-0000-0000-000060060000}"/>
    <cellStyle name="—_new format1_Telecom quarterly_final_LGT_4Q02 Results_Feb6_2003" xfId="1636" xr:uid="{00000000-0005-0000-0000-000061060000}"/>
    <cellStyle name="—_new format1_Telecom quarterly_final_LGT_4Q02 Results_Feb6_2003_NHN model_Published" xfId="1637" xr:uid="{00000000-0005-0000-0000-000062060000}"/>
    <cellStyle name="—_new format1_Telecom quarterly_final_LGT_change identifier file" xfId="1638" xr:uid="{00000000-0005-0000-0000-000063060000}"/>
    <cellStyle name="—_new format1_Telecom quarterly_final_LGT_change identifier file_NHN model_Published" xfId="1639" xr:uid="{00000000-0005-0000-0000-000064060000}"/>
    <cellStyle name="—_new format1_Telecom quarterly_final_NHN model_Published" xfId="1640" xr:uid="{00000000-0005-0000-0000-000065060000}"/>
    <cellStyle name="—_new format1_Telecom quarterly_final_SKT_change identifier" xfId="1641" xr:uid="{00000000-0005-0000-0000-000066060000}"/>
    <cellStyle name="—_new format1_Telecom quarterly_final_SKT_change identifier_NHN model_Published" xfId="1642" xr:uid="{00000000-0005-0000-0000-000067060000}"/>
    <cellStyle name="_NHN model_Published" xfId="1643" xr:uid="{00000000-0005-0000-0000-000068060000}"/>
    <cellStyle name="_NOR Ad Sales 2010 V4N og TV3N P2" xfId="1644" xr:uid="{00000000-0005-0000-0000-000069060000}"/>
    <cellStyle name="_Pay TV KPI" xfId="1645" xr:uid="{00000000-0005-0000-0000-00006A060000}"/>
    <cellStyle name="_Pay TV KPI_Russia cable financial Nov'12" xfId="1646" xr:uid="{00000000-0005-0000-0000-00006B060000}"/>
    <cellStyle name="_PayTV Russia Model-P1_2010" xfId="1647" xr:uid="{00000000-0005-0000-0000-00006C060000}"/>
    <cellStyle name="_PayTV Russia Model-P1_2010_Russia cable financial Nov'12" xfId="1648" xr:uid="{00000000-0005-0000-0000-00006D060000}"/>
    <cellStyle name="_Percent" xfId="1649" xr:uid="{00000000-0005-0000-0000-00006E060000}"/>
    <cellStyle name="_Percent_02Feb2005 RLook - Sina and Tencent" xfId="1650" xr:uid="{00000000-0005-0000-0000-00006F060000}"/>
    <cellStyle name="_Percent_042304 publishers valuation comps" xfId="1651" xr:uid="{00000000-0005-0000-0000-000070060000}"/>
    <cellStyle name="_Percent_082701 GLOBAL COMPS1" xfId="1652" xr:uid="{00000000-0005-0000-0000-000071060000}"/>
    <cellStyle name="_Percent_3G Models" xfId="1653" xr:uid="{00000000-0005-0000-0000-000072060000}"/>
    <cellStyle name="_Percent_Annual - Consolidated" xfId="1654" xr:uid="{00000000-0005-0000-0000-000073060000}"/>
    <cellStyle name="_Percent_Antena3-Model WORKING" xfId="1655" xr:uid="{00000000-0005-0000-0000-000074060000}"/>
    <cellStyle name="_Percent_BHI" xfId="1656" xr:uid="{00000000-0005-0000-0000-000075060000}"/>
    <cellStyle name="_Percent_Book1" xfId="1657" xr:uid="{00000000-0005-0000-0000-000076060000}"/>
    <cellStyle name="_Percent_Book1_3G Models" xfId="1658" xr:uid="{00000000-0005-0000-0000-000077060000}"/>
    <cellStyle name="_Percent_Book1_FT-Aug2001" xfId="1659" xr:uid="{00000000-0005-0000-0000-000078060000}"/>
    <cellStyle name="_Percent_Book1_Jazztel model 16DP3-Exhibits" xfId="1660" xr:uid="{00000000-0005-0000-0000-000079060000}"/>
    <cellStyle name="_Percent_Book1_Jazztel model 16DP3-Exhibits_3G Models" xfId="1661" xr:uid="{00000000-0005-0000-0000-00007A060000}"/>
    <cellStyle name="_Percent_Book1_Jazztel model 16DP3-Exhibits_Orange WIP Feb 04" xfId="1662" xr:uid="{00000000-0005-0000-0000-00007B060000}"/>
    <cellStyle name="_Percent_Book1_Jazztel model 16DP3-Exhibits_Orange WIP Feb 04_consensus pre" xfId="1663" xr:uid="{00000000-0005-0000-0000-00007C060000}"/>
    <cellStyle name="_Percent_Book1_Jazztel model 16DP3-Exhibits_Orange-Mar01" xfId="1664" xr:uid="{00000000-0005-0000-0000-00007D060000}"/>
    <cellStyle name="_Percent_Book1_Jazztel model 16DP3-Exhibits_Orange-May01" xfId="1665" xr:uid="{00000000-0005-0000-0000-00007E060000}"/>
    <cellStyle name="_Percent_Book1_Jazztel model 16DP3-Exhibits_Orange-May01_consensus pre" xfId="1666" xr:uid="{00000000-0005-0000-0000-00007F060000}"/>
    <cellStyle name="_Percent_Book1_Jazztel model 16DP3-Exhibits_Orange-May01_Orange WIP Feb 04" xfId="1667" xr:uid="{00000000-0005-0000-0000-000080060000}"/>
    <cellStyle name="_Percent_Book1_Jazztel model 16DP3-Exhibits_Orange-May01_Orange WIP Feb 04_consensus pre" xfId="1668" xr:uid="{00000000-0005-0000-0000-000081060000}"/>
    <cellStyle name="_Percent_Book1_Jazztel model 16DP3-Exhibits_Orange-May01_Telefonica Group August 12 2002" xfId="1669" xr:uid="{00000000-0005-0000-0000-000082060000}"/>
    <cellStyle name="_Percent_Book1_Jazztel model 16DP3-Exhibits_T_MOBIL2" xfId="1670" xr:uid="{00000000-0005-0000-0000-000083060000}"/>
    <cellStyle name="_Percent_Book1_Jazztel model 16DP3-Exhibits_T_MOBIL2_FT-6June2001" xfId="1671" xr:uid="{00000000-0005-0000-0000-000084060000}"/>
    <cellStyle name="_Percent_Book1_Jazztel model 16DP3-Exhibits_T_MOBIL2_Orange WIP Feb 04" xfId="1672" xr:uid="{00000000-0005-0000-0000-000085060000}"/>
    <cellStyle name="_Percent_Book1_Jazztel model 16DP3-Exhibits_T_MOBIL2_Orange-May01" xfId="1673" xr:uid="{00000000-0005-0000-0000-000086060000}"/>
    <cellStyle name="_Percent_Book1_Jazztel model 16DP3-Exhibits_T_MOBIL2_Telefonica Moviles" xfId="1674" xr:uid="{00000000-0005-0000-0000-000087060000}"/>
    <cellStyle name="_Percent_Book1_Jazztel model 16DP3-Exhibits_Telefonica Moviles" xfId="1675" xr:uid="{00000000-0005-0000-0000-000088060000}"/>
    <cellStyle name="_Percent_Book1_Jazztel model 16DP3-Exhibits_TelenorInitiation-11Jan01" xfId="1676" xr:uid="{00000000-0005-0000-0000-000089060000}"/>
    <cellStyle name="_Percent_Book1_Jazztel model 16DP3-Exhibits_TelenorWIPFeb01" xfId="1677" xr:uid="{00000000-0005-0000-0000-00008A060000}"/>
    <cellStyle name="_Percent_Book1_Jazztel model 18DP-exhibits" xfId="1678" xr:uid="{00000000-0005-0000-0000-00008B060000}"/>
    <cellStyle name="_Percent_Book1_Jazztel model 18DP-exhibits_3G Models" xfId="1679" xr:uid="{00000000-0005-0000-0000-00008C060000}"/>
    <cellStyle name="_Percent_Book1_Orange-Sep01" xfId="1680" xr:uid="{00000000-0005-0000-0000-00008D060000}"/>
    <cellStyle name="_Percent_Book1_Telefonica Group August 12 2002" xfId="1681" xr:uid="{00000000-0005-0000-0000-00008E060000}"/>
    <cellStyle name="_Percent_Book1_Telefonica Moviles" xfId="1682" xr:uid="{00000000-0005-0000-0000-00008F060000}"/>
    <cellStyle name="_Percent_Book11" xfId="1683" xr:uid="{00000000-0005-0000-0000-000090060000}"/>
    <cellStyle name="_Percent_Book11_3G Models" xfId="1684" xr:uid="{00000000-0005-0000-0000-000091060000}"/>
    <cellStyle name="_Percent_Book11_FT-Aug2001" xfId="1685" xr:uid="{00000000-0005-0000-0000-000092060000}"/>
    <cellStyle name="_Percent_Book11_Jazztel model 16DP3-Exhibits" xfId="1686" xr:uid="{00000000-0005-0000-0000-000093060000}"/>
    <cellStyle name="_Percent_Book11_Jazztel model 16DP3-Exhibits_3G Models" xfId="1687" xr:uid="{00000000-0005-0000-0000-000094060000}"/>
    <cellStyle name="_Percent_Book11_Jazztel model 16DP3-Exhibits_Orange WIP Feb 04" xfId="1688" xr:uid="{00000000-0005-0000-0000-000095060000}"/>
    <cellStyle name="_Percent_Book11_Jazztel model 16DP3-Exhibits_Orange WIP Feb 04_consensus pre" xfId="1689" xr:uid="{00000000-0005-0000-0000-000096060000}"/>
    <cellStyle name="_Percent_Book11_Jazztel model 16DP3-Exhibits_Orange-Mar01" xfId="1690" xr:uid="{00000000-0005-0000-0000-000097060000}"/>
    <cellStyle name="_Percent_Book11_Jazztel model 16DP3-Exhibits_Orange-May01" xfId="1691" xr:uid="{00000000-0005-0000-0000-000098060000}"/>
    <cellStyle name="_Percent_Book11_Jazztel model 16DP3-Exhibits_Orange-May01_consensus pre" xfId="1692" xr:uid="{00000000-0005-0000-0000-000099060000}"/>
    <cellStyle name="_Percent_Book11_Jazztel model 16DP3-Exhibits_Orange-May01_Orange WIP Feb 04" xfId="1693" xr:uid="{00000000-0005-0000-0000-00009A060000}"/>
    <cellStyle name="_Percent_Book11_Jazztel model 16DP3-Exhibits_Orange-May01_Orange WIP Feb 04_consensus pre" xfId="1694" xr:uid="{00000000-0005-0000-0000-00009B060000}"/>
    <cellStyle name="_Percent_Book11_Jazztel model 16DP3-Exhibits_Orange-May01_Telefonica Group August 12 2002" xfId="1695" xr:uid="{00000000-0005-0000-0000-00009C060000}"/>
    <cellStyle name="_Percent_Book11_Jazztel model 16DP3-Exhibits_T_MOBIL2" xfId="1696" xr:uid="{00000000-0005-0000-0000-00009D060000}"/>
    <cellStyle name="_Percent_Book11_Jazztel model 16DP3-Exhibits_T_MOBIL2_FT-6June2001" xfId="1697" xr:uid="{00000000-0005-0000-0000-00009E060000}"/>
    <cellStyle name="_Percent_Book11_Jazztel model 16DP3-Exhibits_T_MOBIL2_Orange WIP Feb 04" xfId="1698" xr:uid="{00000000-0005-0000-0000-00009F060000}"/>
    <cellStyle name="_Percent_Book11_Jazztel model 16DP3-Exhibits_T_MOBIL2_Orange-May01" xfId="1699" xr:uid="{00000000-0005-0000-0000-0000A0060000}"/>
    <cellStyle name="_Percent_Book11_Jazztel model 16DP3-Exhibits_T_MOBIL2_Telefonica Moviles" xfId="1700" xr:uid="{00000000-0005-0000-0000-0000A1060000}"/>
    <cellStyle name="_Percent_Book11_Jazztel model 16DP3-Exhibits_Telefonica Moviles" xfId="1701" xr:uid="{00000000-0005-0000-0000-0000A2060000}"/>
    <cellStyle name="_Percent_Book11_Jazztel model 16DP3-Exhibits_TelenorInitiation-11Jan01" xfId="1702" xr:uid="{00000000-0005-0000-0000-0000A3060000}"/>
    <cellStyle name="_Percent_Book11_Jazztel model 16DP3-Exhibits_TelenorWIPFeb01" xfId="1703" xr:uid="{00000000-0005-0000-0000-0000A4060000}"/>
    <cellStyle name="_Percent_Book11_Jazztel model 18DP-exhibits" xfId="1704" xr:uid="{00000000-0005-0000-0000-0000A5060000}"/>
    <cellStyle name="_Percent_Book11_Jazztel model 18DP-exhibits_3G Models" xfId="1705" xr:uid="{00000000-0005-0000-0000-0000A6060000}"/>
    <cellStyle name="_Percent_Book11_Orange-Sep01" xfId="1706" xr:uid="{00000000-0005-0000-0000-0000A7060000}"/>
    <cellStyle name="_Percent_Book11_Telefonica Group August 12 2002" xfId="1707" xr:uid="{00000000-0005-0000-0000-0000A8060000}"/>
    <cellStyle name="_Percent_Book11_Telefonica Moviles" xfId="1708" xr:uid="{00000000-0005-0000-0000-0000A9060000}"/>
    <cellStyle name="_Percent_Book12" xfId="1709" xr:uid="{00000000-0005-0000-0000-0000AA060000}"/>
    <cellStyle name="_Percent_Book12_3G Models" xfId="1710" xr:uid="{00000000-0005-0000-0000-0000AB060000}"/>
    <cellStyle name="_Percent_Book12_FT-Aug2001" xfId="1711" xr:uid="{00000000-0005-0000-0000-0000AC060000}"/>
    <cellStyle name="_Percent_Book12_Jazztel model 16DP3-Exhibits" xfId="1712" xr:uid="{00000000-0005-0000-0000-0000AD060000}"/>
    <cellStyle name="_Percent_Book12_Jazztel model 16DP3-Exhibits_3G Models" xfId="1713" xr:uid="{00000000-0005-0000-0000-0000AE060000}"/>
    <cellStyle name="_Percent_Book12_Jazztel model 16DP3-Exhibits_Orange WIP Feb 04" xfId="1714" xr:uid="{00000000-0005-0000-0000-0000AF060000}"/>
    <cellStyle name="_Percent_Book12_Jazztel model 16DP3-Exhibits_Orange WIP Feb 04_consensus pre" xfId="1715" xr:uid="{00000000-0005-0000-0000-0000B0060000}"/>
    <cellStyle name="_Percent_Book12_Jazztel model 16DP3-Exhibits_Orange-Mar01" xfId="1716" xr:uid="{00000000-0005-0000-0000-0000B1060000}"/>
    <cellStyle name="_Percent_Book12_Jazztel model 16DP3-Exhibits_Orange-May01" xfId="1717" xr:uid="{00000000-0005-0000-0000-0000B2060000}"/>
    <cellStyle name="_Percent_Book12_Jazztel model 16DP3-Exhibits_Orange-May01_consensus pre" xfId="1718" xr:uid="{00000000-0005-0000-0000-0000B3060000}"/>
    <cellStyle name="_Percent_Book12_Jazztel model 16DP3-Exhibits_Orange-May01_Orange WIP Feb 04" xfId="1719" xr:uid="{00000000-0005-0000-0000-0000B4060000}"/>
    <cellStyle name="_Percent_Book12_Jazztel model 16DP3-Exhibits_Orange-May01_Orange WIP Feb 04_consensus pre" xfId="1720" xr:uid="{00000000-0005-0000-0000-0000B5060000}"/>
    <cellStyle name="_Percent_Book12_Jazztel model 16DP3-Exhibits_Orange-May01_Telefonica Group August 12 2002" xfId="1721" xr:uid="{00000000-0005-0000-0000-0000B6060000}"/>
    <cellStyle name="_Percent_Book12_Jazztel model 16DP3-Exhibits_T_MOBIL2" xfId="1722" xr:uid="{00000000-0005-0000-0000-0000B7060000}"/>
    <cellStyle name="_Percent_Book12_Jazztel model 16DP3-Exhibits_T_MOBIL2_FT-6June2001" xfId="1723" xr:uid="{00000000-0005-0000-0000-0000B8060000}"/>
    <cellStyle name="_Percent_Book12_Jazztel model 16DP3-Exhibits_T_MOBIL2_Orange WIP Feb 04" xfId="1724" xr:uid="{00000000-0005-0000-0000-0000B9060000}"/>
    <cellStyle name="_Percent_Book12_Jazztel model 16DP3-Exhibits_T_MOBIL2_Orange-May01" xfId="1725" xr:uid="{00000000-0005-0000-0000-0000BA060000}"/>
    <cellStyle name="_Percent_Book12_Jazztel model 16DP3-Exhibits_T_MOBIL2_Telefonica Moviles" xfId="1726" xr:uid="{00000000-0005-0000-0000-0000BB060000}"/>
    <cellStyle name="_Percent_Book12_Jazztel model 16DP3-Exhibits_Telefonica Moviles" xfId="1727" xr:uid="{00000000-0005-0000-0000-0000BC060000}"/>
    <cellStyle name="_Percent_Book12_Jazztel model 16DP3-Exhibits_TelenorInitiation-11Jan01" xfId="1728" xr:uid="{00000000-0005-0000-0000-0000BD060000}"/>
    <cellStyle name="_Percent_Book12_Jazztel model 16DP3-Exhibits_TelenorWIPFeb01" xfId="1729" xr:uid="{00000000-0005-0000-0000-0000BE060000}"/>
    <cellStyle name="_Percent_Book12_Jazztel model 18DP-exhibits" xfId="1730" xr:uid="{00000000-0005-0000-0000-0000BF060000}"/>
    <cellStyle name="_Percent_Book12_Jazztel model 18DP-exhibits_3G Models" xfId="1731" xr:uid="{00000000-0005-0000-0000-0000C0060000}"/>
    <cellStyle name="_Percent_Book12_Orange-Sep01" xfId="1732" xr:uid="{00000000-0005-0000-0000-0000C1060000}"/>
    <cellStyle name="_Percent_Book12_Telefonica Group August 12 2002" xfId="1733" xr:uid="{00000000-0005-0000-0000-0000C2060000}"/>
    <cellStyle name="_Percent_Book12_Telefonica Moviles" xfId="1734" xr:uid="{00000000-0005-0000-0000-0000C3060000}"/>
    <cellStyle name="_Percent_China internet" xfId="1735" xr:uid="{00000000-0005-0000-0000-0000C4060000}"/>
    <cellStyle name="_Percent_consensus pre" xfId="1736" xr:uid="{00000000-0005-0000-0000-0000C5060000}"/>
    <cellStyle name="_Percent_Core channel" xfId="1737" xr:uid="{00000000-0005-0000-0000-0000C6060000}"/>
    <cellStyle name="_Percent_DCF" xfId="1738" xr:uid="{00000000-0005-0000-0000-0000C7060000}"/>
    <cellStyle name="_Percent_DCF Core Multiple Upside Downsi" xfId="1739" xr:uid="{00000000-0005-0000-0000-0000C8060000}"/>
    <cellStyle name="_Percent_DCF Summary pages" xfId="1740" xr:uid="{00000000-0005-0000-0000-0000C9060000}"/>
    <cellStyle name="_Percent_DCF Summary pages_3G Models" xfId="1741" xr:uid="{00000000-0005-0000-0000-0000CA060000}"/>
    <cellStyle name="_Percent_DCF Summary pages_FT-Aug2001" xfId="1742" xr:uid="{00000000-0005-0000-0000-0000CB060000}"/>
    <cellStyle name="_Percent_DCF Summary pages_Jazztel model 16DP3-Exhibits" xfId="1743" xr:uid="{00000000-0005-0000-0000-0000CC060000}"/>
    <cellStyle name="_Percent_DCF Summary pages_Jazztel model 16DP3-Exhibits_3G Models" xfId="1744" xr:uid="{00000000-0005-0000-0000-0000CD060000}"/>
    <cellStyle name="_Percent_DCF Summary pages_Jazztel model 16DP3-Exhibits_Orange WIP Feb 04" xfId="1745" xr:uid="{00000000-0005-0000-0000-0000CE060000}"/>
    <cellStyle name="_Percent_DCF Summary pages_Jazztel model 16DP3-Exhibits_Orange WIP Feb 04_consensus pre" xfId="1746" xr:uid="{00000000-0005-0000-0000-0000CF060000}"/>
    <cellStyle name="_Percent_DCF Summary pages_Jazztel model 16DP3-Exhibits_Orange-Mar01" xfId="1747" xr:uid="{00000000-0005-0000-0000-0000D0060000}"/>
    <cellStyle name="_Percent_DCF Summary pages_Jazztel model 16DP3-Exhibits_Orange-May01" xfId="1748" xr:uid="{00000000-0005-0000-0000-0000D1060000}"/>
    <cellStyle name="_Percent_DCF Summary pages_Jazztel model 16DP3-Exhibits_Orange-May01_consensus pre" xfId="1749" xr:uid="{00000000-0005-0000-0000-0000D2060000}"/>
    <cellStyle name="_Percent_DCF Summary pages_Jazztel model 16DP3-Exhibits_Orange-May01_Orange WIP Feb 04" xfId="1750" xr:uid="{00000000-0005-0000-0000-0000D3060000}"/>
    <cellStyle name="_Percent_DCF Summary pages_Jazztel model 16DP3-Exhibits_Orange-May01_Orange WIP Feb 04_consensus pre" xfId="1751" xr:uid="{00000000-0005-0000-0000-0000D4060000}"/>
    <cellStyle name="_Percent_DCF Summary pages_Jazztel model 16DP3-Exhibits_Orange-May01_Telefonica Group August 12 2002" xfId="1752" xr:uid="{00000000-0005-0000-0000-0000D5060000}"/>
    <cellStyle name="_Percent_DCF Summary pages_Jazztel model 16DP3-Exhibits_T_MOBIL2" xfId="1753" xr:uid="{00000000-0005-0000-0000-0000D6060000}"/>
    <cellStyle name="_Percent_DCF Summary pages_Jazztel model 16DP3-Exhibits_T_MOBIL2_FT-6June2001" xfId="1754" xr:uid="{00000000-0005-0000-0000-0000D7060000}"/>
    <cellStyle name="_Percent_DCF Summary pages_Jazztel model 16DP3-Exhibits_T_MOBIL2_Orange WIP Feb 04" xfId="1755" xr:uid="{00000000-0005-0000-0000-0000D8060000}"/>
    <cellStyle name="_Percent_DCF Summary pages_Jazztel model 16DP3-Exhibits_T_MOBIL2_Orange-May01" xfId="1756" xr:uid="{00000000-0005-0000-0000-0000D9060000}"/>
    <cellStyle name="_Percent_DCF Summary pages_Jazztel model 16DP3-Exhibits_T_MOBIL2_Telefonica Moviles" xfId="1757" xr:uid="{00000000-0005-0000-0000-0000DA060000}"/>
    <cellStyle name="_Percent_DCF Summary pages_Jazztel model 16DP3-Exhibits_Telefonica Moviles" xfId="1758" xr:uid="{00000000-0005-0000-0000-0000DB060000}"/>
    <cellStyle name="_Percent_DCF Summary pages_Jazztel model 16DP3-Exhibits_TelenorInitiation-11Jan01" xfId="1759" xr:uid="{00000000-0005-0000-0000-0000DC060000}"/>
    <cellStyle name="_Percent_DCF Summary pages_Jazztel model 16DP3-Exhibits_TelenorWIPFeb01" xfId="1760" xr:uid="{00000000-0005-0000-0000-0000DD060000}"/>
    <cellStyle name="_Percent_DCF Summary pages_Jazztel model 18DP-exhibits" xfId="1761" xr:uid="{00000000-0005-0000-0000-0000DE060000}"/>
    <cellStyle name="_Percent_DCF Summary pages_Jazztel model 18DP-exhibits_3G Models" xfId="1762" xr:uid="{00000000-0005-0000-0000-0000DF060000}"/>
    <cellStyle name="_Percent_DCF Summary pages_Orange-Sep01" xfId="1763" xr:uid="{00000000-0005-0000-0000-0000E0060000}"/>
    <cellStyle name="_Percent_DCF Summary pages_Telefonica Group August 12 2002" xfId="1764" xr:uid="{00000000-0005-0000-0000-0000E1060000}"/>
    <cellStyle name="_Percent_DCF Summary pages_Telefonica Moviles" xfId="1765" xr:uid="{00000000-0005-0000-0000-0000E2060000}"/>
    <cellStyle name="_Percent_GLOBAL COMPS (new) " xfId="1766" xr:uid="{00000000-0005-0000-0000-0000E3060000}"/>
    <cellStyle name="_Percent_Global ROIC 2007" xfId="1767" xr:uid="{00000000-0005-0000-0000-0000E4060000}"/>
    <cellStyle name="_Percent_Jazztel model 15-exhibits" xfId="1768" xr:uid="{00000000-0005-0000-0000-0000E5060000}"/>
    <cellStyle name="_Percent_Jazztel model 15-exhibits bis" xfId="1769" xr:uid="{00000000-0005-0000-0000-0000E6060000}"/>
    <cellStyle name="_Percent_Jazztel model 15-exhibits bis_3G Models" xfId="1770" xr:uid="{00000000-0005-0000-0000-0000E7060000}"/>
    <cellStyle name="_Percent_Jazztel model 15-exhibits bis_Orange WIP Feb 04" xfId="1771" xr:uid="{00000000-0005-0000-0000-0000E8060000}"/>
    <cellStyle name="_Percent_Jazztel model 15-exhibits bis_Orange WIP Feb 04_consensus pre" xfId="1772" xr:uid="{00000000-0005-0000-0000-0000E9060000}"/>
    <cellStyle name="_Percent_Jazztel model 15-exhibits bis_Orange-Mar01" xfId="1773" xr:uid="{00000000-0005-0000-0000-0000EA060000}"/>
    <cellStyle name="_Percent_Jazztel model 15-exhibits bis_Orange-May01" xfId="1774" xr:uid="{00000000-0005-0000-0000-0000EB060000}"/>
    <cellStyle name="_Percent_Jazztel model 15-exhibits bis_Orange-May01_consensus pre" xfId="1775" xr:uid="{00000000-0005-0000-0000-0000EC060000}"/>
    <cellStyle name="_Percent_Jazztel model 15-exhibits bis_Orange-May01_Orange WIP Feb 04" xfId="1776" xr:uid="{00000000-0005-0000-0000-0000ED060000}"/>
    <cellStyle name="_Percent_Jazztel model 15-exhibits bis_Orange-May01_Orange WIP Feb 04_consensus pre" xfId="1777" xr:uid="{00000000-0005-0000-0000-0000EE060000}"/>
    <cellStyle name="_Percent_Jazztel model 15-exhibits bis_Orange-May01_Telefonica Group August 12 2002" xfId="1778" xr:uid="{00000000-0005-0000-0000-0000EF060000}"/>
    <cellStyle name="_Percent_Jazztel model 15-exhibits bis_T_MOBIL2" xfId="1779" xr:uid="{00000000-0005-0000-0000-0000F0060000}"/>
    <cellStyle name="_Percent_Jazztel model 15-exhibits bis_T_MOBIL2_FT-6June2001" xfId="1780" xr:uid="{00000000-0005-0000-0000-0000F1060000}"/>
    <cellStyle name="_Percent_Jazztel model 15-exhibits bis_T_MOBIL2_Orange WIP Feb 04" xfId="1781" xr:uid="{00000000-0005-0000-0000-0000F2060000}"/>
    <cellStyle name="_Percent_Jazztel model 15-exhibits bis_T_MOBIL2_Orange-May01" xfId="1782" xr:uid="{00000000-0005-0000-0000-0000F3060000}"/>
    <cellStyle name="_Percent_Jazztel model 15-exhibits bis_T_MOBIL2_Telefonica Moviles" xfId="1783" xr:uid="{00000000-0005-0000-0000-0000F4060000}"/>
    <cellStyle name="_Percent_Jazztel model 15-exhibits bis_Telefonica Moviles" xfId="1784" xr:uid="{00000000-0005-0000-0000-0000F5060000}"/>
    <cellStyle name="_Percent_Jazztel model 15-exhibits bis_TelenorInitiation-11Jan01" xfId="1785" xr:uid="{00000000-0005-0000-0000-0000F6060000}"/>
    <cellStyle name="_Percent_Jazztel model 15-exhibits bis_TelenorWIPFeb01" xfId="1786" xr:uid="{00000000-0005-0000-0000-0000F7060000}"/>
    <cellStyle name="_Percent_Jazztel model 15-exhibits_3G Models" xfId="1787" xr:uid="{00000000-0005-0000-0000-0000F8060000}"/>
    <cellStyle name="_Percent_Jazztel model 15-exhibits_FT-Aug2001" xfId="1788" xr:uid="{00000000-0005-0000-0000-0000F9060000}"/>
    <cellStyle name="_Percent_Jazztel model 15-exhibits_Jazztel model 16DP3-Exhibits" xfId="1789" xr:uid="{00000000-0005-0000-0000-0000FA060000}"/>
    <cellStyle name="_Percent_Jazztel model 15-exhibits_Jazztel model 16DP3-Exhibits_3G Models" xfId="1790" xr:uid="{00000000-0005-0000-0000-0000FB060000}"/>
    <cellStyle name="_Percent_Jazztel model 15-exhibits_Jazztel model 16DP3-Exhibits_Orange WIP Feb 04" xfId="1791" xr:uid="{00000000-0005-0000-0000-0000FC060000}"/>
    <cellStyle name="_Percent_Jazztel model 15-exhibits_Jazztel model 16DP3-Exhibits_Orange WIP Feb 04_consensus pre" xfId="1792" xr:uid="{00000000-0005-0000-0000-0000FD060000}"/>
    <cellStyle name="_Percent_Jazztel model 15-exhibits_Jazztel model 16DP3-Exhibits_Orange-Mar01" xfId="1793" xr:uid="{00000000-0005-0000-0000-0000FE060000}"/>
    <cellStyle name="_Percent_Jazztel model 15-exhibits_Jazztel model 16DP3-Exhibits_Orange-May01" xfId="1794" xr:uid="{00000000-0005-0000-0000-0000FF060000}"/>
    <cellStyle name="_Percent_Jazztel model 15-exhibits_Jazztel model 16DP3-Exhibits_Orange-May01_consensus pre" xfId="1795" xr:uid="{00000000-0005-0000-0000-000000070000}"/>
    <cellStyle name="_Percent_Jazztel model 15-exhibits_Jazztel model 16DP3-Exhibits_Orange-May01_Orange WIP Feb 04" xfId="1796" xr:uid="{00000000-0005-0000-0000-000001070000}"/>
    <cellStyle name="_Percent_Jazztel model 15-exhibits_Jazztel model 16DP3-Exhibits_Orange-May01_Orange WIP Feb 04_consensus pre" xfId="1797" xr:uid="{00000000-0005-0000-0000-000002070000}"/>
    <cellStyle name="_Percent_Jazztel model 15-exhibits_Jazztel model 16DP3-Exhibits_Orange-May01_Telefonica Group August 12 2002" xfId="1798" xr:uid="{00000000-0005-0000-0000-000003070000}"/>
    <cellStyle name="_Percent_Jazztel model 15-exhibits_Jazztel model 16DP3-Exhibits_T_MOBIL2" xfId="1799" xr:uid="{00000000-0005-0000-0000-000004070000}"/>
    <cellStyle name="_Percent_Jazztel model 15-exhibits_Jazztel model 16DP3-Exhibits_T_MOBIL2_FT-6June2001" xfId="1800" xr:uid="{00000000-0005-0000-0000-000005070000}"/>
    <cellStyle name="_Percent_Jazztel model 15-exhibits_Jazztel model 16DP3-Exhibits_T_MOBIL2_Orange WIP Feb 04" xfId="1801" xr:uid="{00000000-0005-0000-0000-000006070000}"/>
    <cellStyle name="_Percent_Jazztel model 15-exhibits_Jazztel model 16DP3-Exhibits_T_MOBIL2_Orange-May01" xfId="1802" xr:uid="{00000000-0005-0000-0000-000007070000}"/>
    <cellStyle name="_Percent_Jazztel model 15-exhibits_Jazztel model 16DP3-Exhibits_T_MOBIL2_Telefonica Moviles" xfId="1803" xr:uid="{00000000-0005-0000-0000-000008070000}"/>
    <cellStyle name="_Percent_Jazztel model 15-exhibits_Jazztel model 16DP3-Exhibits_Telefonica Moviles" xfId="1804" xr:uid="{00000000-0005-0000-0000-000009070000}"/>
    <cellStyle name="_Percent_Jazztel model 15-exhibits_Jazztel model 16DP3-Exhibits_TelenorInitiation-11Jan01" xfId="1805" xr:uid="{00000000-0005-0000-0000-00000A070000}"/>
    <cellStyle name="_Percent_Jazztel model 15-exhibits_Jazztel model 16DP3-Exhibits_TelenorWIPFeb01" xfId="1806" xr:uid="{00000000-0005-0000-0000-00000B070000}"/>
    <cellStyle name="_Percent_Jazztel model 15-exhibits_Jazztel model 18DP-exhibits" xfId="1807" xr:uid="{00000000-0005-0000-0000-00000C070000}"/>
    <cellStyle name="_Percent_Jazztel model 15-exhibits_Jazztel model 18DP-exhibits_3G Models" xfId="1808" xr:uid="{00000000-0005-0000-0000-00000D070000}"/>
    <cellStyle name="_Percent_Jazztel model 15-exhibits_Orange-Sep01" xfId="1809" xr:uid="{00000000-0005-0000-0000-00000E070000}"/>
    <cellStyle name="_Percent_Jazztel model 15-exhibits_Telefonica Group August 12 2002" xfId="1810" xr:uid="{00000000-0005-0000-0000-00000F070000}"/>
    <cellStyle name="_Percent_Jazztel model 15-exhibits_Telefonica Moviles" xfId="1811" xr:uid="{00000000-0005-0000-0000-000010070000}"/>
    <cellStyle name="_Percent_Jazztel model 15-exhibits-Friso2" xfId="1812" xr:uid="{00000000-0005-0000-0000-000011070000}"/>
    <cellStyle name="_Percent_Jazztel model 15-exhibits-Friso2_3G Models" xfId="1813" xr:uid="{00000000-0005-0000-0000-000012070000}"/>
    <cellStyle name="_Percent_Jazztel model 15-exhibits-Friso2_FT-Aug2001" xfId="1814" xr:uid="{00000000-0005-0000-0000-000013070000}"/>
    <cellStyle name="_Percent_Jazztel model 15-exhibits-Friso2_Jazztel model 16DP3-Exhibits" xfId="1815" xr:uid="{00000000-0005-0000-0000-000014070000}"/>
    <cellStyle name="_Percent_Jazztel model 15-exhibits-Friso2_Jazztel model 16DP3-Exhibits_3G Models" xfId="1816" xr:uid="{00000000-0005-0000-0000-000015070000}"/>
    <cellStyle name="_Percent_Jazztel model 15-exhibits-Friso2_Jazztel model 16DP3-Exhibits_Orange WIP Feb 04" xfId="1817" xr:uid="{00000000-0005-0000-0000-000016070000}"/>
    <cellStyle name="_Percent_Jazztel model 15-exhibits-Friso2_Jazztel model 16DP3-Exhibits_Orange WIP Feb 04_consensus pre" xfId="1818" xr:uid="{00000000-0005-0000-0000-000017070000}"/>
    <cellStyle name="_Percent_Jazztel model 15-exhibits-Friso2_Jazztel model 16DP3-Exhibits_Orange-Mar01" xfId="1819" xr:uid="{00000000-0005-0000-0000-000018070000}"/>
    <cellStyle name="_Percent_Jazztel model 15-exhibits-Friso2_Jazztel model 16DP3-Exhibits_Orange-May01" xfId="1820" xr:uid="{00000000-0005-0000-0000-000019070000}"/>
    <cellStyle name="_Percent_Jazztel model 15-exhibits-Friso2_Jazztel model 16DP3-Exhibits_Orange-May01_consensus pre" xfId="1821" xr:uid="{00000000-0005-0000-0000-00001A070000}"/>
    <cellStyle name="_Percent_Jazztel model 15-exhibits-Friso2_Jazztel model 16DP3-Exhibits_Orange-May01_Orange WIP Feb 04" xfId="1822" xr:uid="{00000000-0005-0000-0000-00001B070000}"/>
    <cellStyle name="_Percent_Jazztel model 15-exhibits-Friso2_Jazztel model 16DP3-Exhibits_Orange-May01_Orange WIP Feb 04_consensus pre" xfId="1823" xr:uid="{00000000-0005-0000-0000-00001C070000}"/>
    <cellStyle name="_Percent_Jazztel model 15-exhibits-Friso2_Jazztel model 16DP3-Exhibits_Orange-May01_Telefonica Group August 12 2002" xfId="1824" xr:uid="{00000000-0005-0000-0000-00001D070000}"/>
    <cellStyle name="_Percent_Jazztel model 15-exhibits-Friso2_Jazztel model 16DP3-Exhibits_T_MOBIL2" xfId="1825" xr:uid="{00000000-0005-0000-0000-00001E070000}"/>
    <cellStyle name="_Percent_Jazztel model 15-exhibits-Friso2_Jazztel model 16DP3-Exhibits_T_MOBIL2_FT-6June2001" xfId="1826" xr:uid="{00000000-0005-0000-0000-00001F070000}"/>
    <cellStyle name="_Percent_Jazztel model 15-exhibits-Friso2_Jazztel model 16DP3-Exhibits_T_MOBIL2_Orange WIP Feb 04" xfId="1827" xr:uid="{00000000-0005-0000-0000-000020070000}"/>
    <cellStyle name="_Percent_Jazztel model 15-exhibits-Friso2_Jazztel model 16DP3-Exhibits_T_MOBIL2_Orange-May01" xfId="1828" xr:uid="{00000000-0005-0000-0000-000021070000}"/>
    <cellStyle name="_Percent_Jazztel model 15-exhibits-Friso2_Jazztel model 16DP3-Exhibits_T_MOBIL2_Telefonica Moviles" xfId="1829" xr:uid="{00000000-0005-0000-0000-000022070000}"/>
    <cellStyle name="_Percent_Jazztel model 15-exhibits-Friso2_Jazztel model 16DP3-Exhibits_Telefonica Moviles" xfId="1830" xr:uid="{00000000-0005-0000-0000-000023070000}"/>
    <cellStyle name="_Percent_Jazztel model 15-exhibits-Friso2_Jazztel model 16DP3-Exhibits_TelenorInitiation-11Jan01" xfId="1831" xr:uid="{00000000-0005-0000-0000-000024070000}"/>
    <cellStyle name="_Percent_Jazztel model 15-exhibits-Friso2_Jazztel model 16DP3-Exhibits_TelenorWIPFeb01" xfId="1832" xr:uid="{00000000-0005-0000-0000-000025070000}"/>
    <cellStyle name="_Percent_Jazztel model 15-exhibits-Friso2_Jazztel model 18DP-exhibits" xfId="1833" xr:uid="{00000000-0005-0000-0000-000026070000}"/>
    <cellStyle name="_Percent_Jazztel model 15-exhibits-Friso2_Jazztel model 18DP-exhibits_3G Models" xfId="1834" xr:uid="{00000000-0005-0000-0000-000027070000}"/>
    <cellStyle name="_Percent_Jazztel model 15-exhibits-Friso2_Orange-Sep01" xfId="1835" xr:uid="{00000000-0005-0000-0000-000028070000}"/>
    <cellStyle name="_Percent_Jazztel model 15-exhibits-Friso2_Telefonica Group August 12 2002" xfId="1836" xr:uid="{00000000-0005-0000-0000-000029070000}"/>
    <cellStyle name="_Percent_Jazztel model 15-exhibits-Friso2_Telefonica Moviles" xfId="1837" xr:uid="{00000000-0005-0000-0000-00002A070000}"/>
    <cellStyle name="_Percent_Jazztel model 16DP2-Exhibits" xfId="1838" xr:uid="{00000000-0005-0000-0000-00002B070000}"/>
    <cellStyle name="_Percent_Jazztel model 16DP2-Exhibits_3G Models" xfId="1839" xr:uid="{00000000-0005-0000-0000-00002C070000}"/>
    <cellStyle name="_Percent_Jazztel model 16DP2-Exhibits_consensus pre" xfId="1840" xr:uid="{00000000-0005-0000-0000-00002D070000}"/>
    <cellStyle name="_Percent_Jazztel model 16DP2-Exhibits_Telefonica Group August 12 2002" xfId="1841" xr:uid="{00000000-0005-0000-0000-00002E070000}"/>
    <cellStyle name="_Percent_Jazztel model 16DP3-Exhibits" xfId="1842" xr:uid="{00000000-0005-0000-0000-00002F070000}"/>
    <cellStyle name="_Percent_Jazztel model 16DP3-Exhibits_3G Models" xfId="1843" xr:uid="{00000000-0005-0000-0000-000030070000}"/>
    <cellStyle name="_Percent_Jazztel model 16DP3-Exhibits_consensus pre" xfId="1844" xr:uid="{00000000-0005-0000-0000-000031070000}"/>
    <cellStyle name="_Percent_Jazztel model 16DP3-Exhibits_Telefonica Group August 12 2002" xfId="1845" xr:uid="{00000000-0005-0000-0000-000032070000}"/>
    <cellStyle name="_Percent_QP_XXX" xfId="1846" xr:uid="{00000000-0005-0000-0000-000033070000}"/>
    <cellStyle name="_Percent_Telefonica Group August 12 2002" xfId="1847" xr:uid="{00000000-0005-0000-0000-000034070000}"/>
    <cellStyle name="_Percent_TF1-Model WORKING" xfId="1848" xr:uid="{00000000-0005-0000-0000-000035070000}"/>
    <cellStyle name="_PercentSpace" xfId="1849" xr:uid="{00000000-0005-0000-0000-000036070000}"/>
    <cellStyle name="_PercentSpace_3G Models" xfId="1850" xr:uid="{00000000-0005-0000-0000-000037070000}"/>
    <cellStyle name="_PercentSpace_Annual - Consolidated" xfId="1851" xr:uid="{00000000-0005-0000-0000-000038070000}"/>
    <cellStyle name="_PercentSpace_Antena3-Model WORKING" xfId="1852" xr:uid="{00000000-0005-0000-0000-000039070000}"/>
    <cellStyle name="_PercentSpace_BHI" xfId="1853" xr:uid="{00000000-0005-0000-0000-00003A070000}"/>
    <cellStyle name="_PercentSpace_Book1" xfId="1854" xr:uid="{00000000-0005-0000-0000-00003B070000}"/>
    <cellStyle name="_PercentSpace_Book1_3G Models" xfId="1855" xr:uid="{00000000-0005-0000-0000-00003C070000}"/>
    <cellStyle name="_PercentSpace_Book1_FT-6June2001" xfId="1856" xr:uid="{00000000-0005-0000-0000-00003D070000}"/>
    <cellStyle name="_PercentSpace_Book1_Jazztel model 16DP3-Exhibits" xfId="1857" xr:uid="{00000000-0005-0000-0000-00003E070000}"/>
    <cellStyle name="_PercentSpace_Book1_Jazztel model 16DP3-Exhibits_FT 22July 02_1.1" xfId="1858" xr:uid="{00000000-0005-0000-0000-00003F070000}"/>
    <cellStyle name="_PercentSpace_Book1_Jazztel model 16DP3-Exhibits_FT 22July 02_1.1_consensus pre" xfId="1859" xr:uid="{00000000-0005-0000-0000-000040070000}"/>
    <cellStyle name="_PercentSpace_Book1_Jazztel model 16DP3-Exhibits_FT-6June2001" xfId="1860" xr:uid="{00000000-0005-0000-0000-000041070000}"/>
    <cellStyle name="_PercentSpace_Book1_Jazztel model 16DP3-Exhibits_FT-6June2001_Telefonica Moviles" xfId="1861" xr:uid="{00000000-0005-0000-0000-000042070000}"/>
    <cellStyle name="_PercentSpace_Book1_Jazztel model 16DP3-Exhibits_Orange WIP Feb 04" xfId="1862" xr:uid="{00000000-0005-0000-0000-000043070000}"/>
    <cellStyle name="_PercentSpace_Book1_Jazztel model 16DP3-Exhibits_Orange-Mar01" xfId="1863" xr:uid="{00000000-0005-0000-0000-000044070000}"/>
    <cellStyle name="_PercentSpace_Book1_Jazztel model 16DP3-Exhibits_Orange-May01" xfId="1864" xr:uid="{00000000-0005-0000-0000-000045070000}"/>
    <cellStyle name="_PercentSpace_Book1_Jazztel model 16DP3-Exhibits_Orange-May01_consensus pre" xfId="1865" xr:uid="{00000000-0005-0000-0000-000046070000}"/>
    <cellStyle name="_PercentSpace_Book1_Jazztel model 16DP3-Exhibits_Orange-May01_Orange WIP Feb 04" xfId="1866" xr:uid="{00000000-0005-0000-0000-000047070000}"/>
    <cellStyle name="_PercentSpace_Book1_Jazztel model 16DP3-Exhibits_Orange-May01_Orange WIP Feb 04_consensus pre" xfId="1867" xr:uid="{00000000-0005-0000-0000-000048070000}"/>
    <cellStyle name="_PercentSpace_Book1_Jazztel model 16DP3-Exhibits_Orange-May01_Telefonica Group August 12 2002" xfId="1868" xr:uid="{00000000-0005-0000-0000-000049070000}"/>
    <cellStyle name="_PercentSpace_Book1_Jazztel model 16DP3-Exhibits_T_MOBIL2" xfId="1869" xr:uid="{00000000-0005-0000-0000-00004A070000}"/>
    <cellStyle name="_PercentSpace_Book1_Jazztel model 16DP3-Exhibits_T_MOBIL2_consensus pre" xfId="1870" xr:uid="{00000000-0005-0000-0000-00004B070000}"/>
    <cellStyle name="_PercentSpace_Book1_Jazztel model 16DP3-Exhibits_T_MOBIL2_FT-6June2001" xfId="1871" xr:uid="{00000000-0005-0000-0000-00004C070000}"/>
    <cellStyle name="_PercentSpace_Book1_Jazztel model 16DP3-Exhibits_T_MOBIL2_FT-6June2001_1" xfId="1872" xr:uid="{00000000-0005-0000-0000-00004D070000}"/>
    <cellStyle name="_PercentSpace_Book1_Jazztel model 16DP3-Exhibits_T_MOBIL2_FT-6June2001_1_consensus pre" xfId="1873" xr:uid="{00000000-0005-0000-0000-00004E070000}"/>
    <cellStyle name="_PercentSpace_Book1_Jazztel model 16DP3-Exhibits_T_MOBIL2_FT-6June2001_1_Orange WIP Feb 04" xfId="1874" xr:uid="{00000000-0005-0000-0000-00004F070000}"/>
    <cellStyle name="_PercentSpace_Book1_Jazztel model 16DP3-Exhibits_T_MOBIL2_FT-6June2001_1_Telefonica Moviles" xfId="1875" xr:uid="{00000000-0005-0000-0000-000050070000}"/>
    <cellStyle name="_PercentSpace_Book1_Jazztel model 16DP3-Exhibits_T_MOBIL2_Orange WIP Feb 04" xfId="1876" xr:uid="{00000000-0005-0000-0000-000051070000}"/>
    <cellStyle name="_PercentSpace_Book1_Jazztel model 16DP3-Exhibits_T_MOBIL2_Orange-May01" xfId="1877" xr:uid="{00000000-0005-0000-0000-000052070000}"/>
    <cellStyle name="_PercentSpace_Book1_Jazztel model 16DP3-Exhibits_T_MOBIL2_Orange-May01_consensus pre" xfId="1878" xr:uid="{00000000-0005-0000-0000-000053070000}"/>
    <cellStyle name="_PercentSpace_Book1_Jazztel model 16DP3-Exhibits_T_MOBIL2_Orange-May01_Orange WIP Feb 04" xfId="1879" xr:uid="{00000000-0005-0000-0000-000054070000}"/>
    <cellStyle name="_PercentSpace_Book1_Jazztel model 16DP3-Exhibits_T_MOBIL2_Orange-May01_Telefonica Group August 12 2002" xfId="1880" xr:uid="{00000000-0005-0000-0000-000055070000}"/>
    <cellStyle name="_PercentSpace_Book1_Jazztel model 16DP3-Exhibits_T_MOBIL2_Telefonica Group August 12 2002" xfId="1881" xr:uid="{00000000-0005-0000-0000-000056070000}"/>
    <cellStyle name="_PercentSpace_Book1_Jazztel model 16DP3-Exhibits_T_MOBIL2_Telefonica Moviles" xfId="1882" xr:uid="{00000000-0005-0000-0000-000057070000}"/>
    <cellStyle name="_PercentSpace_Book1_Jazztel model 16DP3-Exhibits_Telefonica Moviles" xfId="1883" xr:uid="{00000000-0005-0000-0000-000058070000}"/>
    <cellStyle name="_PercentSpace_Book1_Jazztel model 16DP3-Exhibits_TelenorInitiation-11Jan01" xfId="1884" xr:uid="{00000000-0005-0000-0000-000059070000}"/>
    <cellStyle name="_PercentSpace_Book1_Jazztel model 16DP3-Exhibits_TelenorWIPFeb01" xfId="1885" xr:uid="{00000000-0005-0000-0000-00005A070000}"/>
    <cellStyle name="_PercentSpace_Book1_Jazztel model 18DP-exhibits" xfId="1886" xr:uid="{00000000-0005-0000-0000-00005B070000}"/>
    <cellStyle name="_PercentSpace_Book1_Jazztel model 18DP-exhibits_3G Models" xfId="1887" xr:uid="{00000000-0005-0000-0000-00005C070000}"/>
    <cellStyle name="_PercentSpace_Book1_Jazztel model 18DP-exhibits_FT 22July 02_1.1" xfId="1888" xr:uid="{00000000-0005-0000-0000-00005D070000}"/>
    <cellStyle name="_PercentSpace_Book1_Jazztel model 18DP-exhibits_FT 22July 02_1.1_consensus pre" xfId="1889" xr:uid="{00000000-0005-0000-0000-00005E070000}"/>
    <cellStyle name="_PercentSpace_Book1_Jazztel model 18DP-exhibits_Orange WIP Feb 04" xfId="1890" xr:uid="{00000000-0005-0000-0000-00005F070000}"/>
    <cellStyle name="_PercentSpace_Book1_Jazztel model 18DP-exhibits_Orange WIP Feb 04_consensus pre" xfId="1891" xr:uid="{00000000-0005-0000-0000-000060070000}"/>
    <cellStyle name="_PercentSpace_Book1_Orange WIP Feb 04" xfId="1892" xr:uid="{00000000-0005-0000-0000-000061070000}"/>
    <cellStyle name="_PercentSpace_Book1_Orange WIP Feb 04_consensus pre" xfId="1893" xr:uid="{00000000-0005-0000-0000-000062070000}"/>
    <cellStyle name="_PercentSpace_Book1_Orange-May01" xfId="1894" xr:uid="{00000000-0005-0000-0000-000063070000}"/>
    <cellStyle name="_PercentSpace_Book1_Telefonica Moviles" xfId="1895" xr:uid="{00000000-0005-0000-0000-000064070000}"/>
    <cellStyle name="_PercentSpace_Book11" xfId="1896" xr:uid="{00000000-0005-0000-0000-000065070000}"/>
    <cellStyle name="_PercentSpace_Book11_3G Models" xfId="1897" xr:uid="{00000000-0005-0000-0000-000066070000}"/>
    <cellStyle name="_PercentSpace_Book11_FT-6June2001" xfId="1898" xr:uid="{00000000-0005-0000-0000-000067070000}"/>
    <cellStyle name="_PercentSpace_Book11_Jazztel model 16DP3-Exhibits" xfId="1899" xr:uid="{00000000-0005-0000-0000-000068070000}"/>
    <cellStyle name="_PercentSpace_Book11_Jazztel model 16DP3-Exhibits_FT 22July 02_1.1" xfId="1900" xr:uid="{00000000-0005-0000-0000-000069070000}"/>
    <cellStyle name="_PercentSpace_Book11_Jazztel model 16DP3-Exhibits_FT 22July 02_1.1_consensus pre" xfId="1901" xr:uid="{00000000-0005-0000-0000-00006A070000}"/>
    <cellStyle name="_PercentSpace_Book11_Jazztel model 16DP3-Exhibits_FT-6June2001" xfId="1902" xr:uid="{00000000-0005-0000-0000-00006B070000}"/>
    <cellStyle name="_PercentSpace_Book11_Jazztel model 16DP3-Exhibits_FT-6June2001_Telefonica Moviles" xfId="1903" xr:uid="{00000000-0005-0000-0000-00006C070000}"/>
    <cellStyle name="_PercentSpace_Book11_Jazztel model 16DP3-Exhibits_Orange WIP Feb 04" xfId="1904" xr:uid="{00000000-0005-0000-0000-00006D070000}"/>
    <cellStyle name="_PercentSpace_Book11_Jazztel model 16DP3-Exhibits_Orange-Mar01" xfId="1905" xr:uid="{00000000-0005-0000-0000-00006E070000}"/>
    <cellStyle name="_PercentSpace_Book11_Jazztel model 16DP3-Exhibits_Orange-May01" xfId="1906" xr:uid="{00000000-0005-0000-0000-00006F070000}"/>
    <cellStyle name="_PercentSpace_Book11_Jazztel model 16DP3-Exhibits_Orange-May01_consensus pre" xfId="1907" xr:uid="{00000000-0005-0000-0000-000070070000}"/>
    <cellStyle name="_PercentSpace_Book11_Jazztel model 16DP3-Exhibits_Orange-May01_Orange WIP Feb 04" xfId="1908" xr:uid="{00000000-0005-0000-0000-000071070000}"/>
    <cellStyle name="_PercentSpace_Book11_Jazztel model 16DP3-Exhibits_Orange-May01_Orange WIP Feb 04_consensus pre" xfId="1909" xr:uid="{00000000-0005-0000-0000-000072070000}"/>
    <cellStyle name="_PercentSpace_Book11_Jazztel model 16DP3-Exhibits_Orange-May01_Telefonica Group August 12 2002" xfId="1910" xr:uid="{00000000-0005-0000-0000-000073070000}"/>
    <cellStyle name="_PercentSpace_Book11_Jazztel model 16DP3-Exhibits_T_MOBIL2" xfId="1911" xr:uid="{00000000-0005-0000-0000-000074070000}"/>
    <cellStyle name="_PercentSpace_Book11_Jazztel model 16DP3-Exhibits_T_MOBIL2_consensus pre" xfId="1912" xr:uid="{00000000-0005-0000-0000-000075070000}"/>
    <cellStyle name="_PercentSpace_Book11_Jazztel model 16DP3-Exhibits_T_MOBIL2_FT-6June2001" xfId="1913" xr:uid="{00000000-0005-0000-0000-000076070000}"/>
    <cellStyle name="_PercentSpace_Book11_Jazztel model 16DP3-Exhibits_T_MOBIL2_FT-6June2001_1" xfId="1914" xr:uid="{00000000-0005-0000-0000-000077070000}"/>
    <cellStyle name="_PercentSpace_Book11_Jazztel model 16DP3-Exhibits_T_MOBIL2_FT-6June2001_1_consensus pre" xfId="1915" xr:uid="{00000000-0005-0000-0000-000078070000}"/>
    <cellStyle name="_PercentSpace_Book11_Jazztel model 16DP3-Exhibits_T_MOBIL2_FT-6June2001_1_Orange WIP Feb 04" xfId="1916" xr:uid="{00000000-0005-0000-0000-000079070000}"/>
    <cellStyle name="_PercentSpace_Book11_Jazztel model 16DP3-Exhibits_T_MOBIL2_FT-6June2001_1_Telefonica Moviles" xfId="1917" xr:uid="{00000000-0005-0000-0000-00007A070000}"/>
    <cellStyle name="_PercentSpace_Book11_Jazztel model 16DP3-Exhibits_T_MOBIL2_Orange WIP Feb 04" xfId="1918" xr:uid="{00000000-0005-0000-0000-00007B070000}"/>
    <cellStyle name="_PercentSpace_Book11_Jazztel model 16DP3-Exhibits_T_MOBIL2_Orange-May01" xfId="1919" xr:uid="{00000000-0005-0000-0000-00007C070000}"/>
    <cellStyle name="_PercentSpace_Book11_Jazztel model 16DP3-Exhibits_T_MOBIL2_Orange-May01_consensus pre" xfId="1920" xr:uid="{00000000-0005-0000-0000-00007D070000}"/>
    <cellStyle name="_PercentSpace_Book11_Jazztel model 16DP3-Exhibits_T_MOBIL2_Orange-May01_Orange WIP Feb 04" xfId="1921" xr:uid="{00000000-0005-0000-0000-00007E070000}"/>
    <cellStyle name="_PercentSpace_Book11_Jazztel model 16DP3-Exhibits_T_MOBIL2_Orange-May01_Telefonica Group August 12 2002" xfId="1922" xr:uid="{00000000-0005-0000-0000-00007F070000}"/>
    <cellStyle name="_PercentSpace_Book11_Jazztel model 16DP3-Exhibits_T_MOBIL2_Telefonica Group August 12 2002" xfId="1923" xr:uid="{00000000-0005-0000-0000-000080070000}"/>
    <cellStyle name="_PercentSpace_Book11_Jazztel model 16DP3-Exhibits_T_MOBIL2_Telefonica Moviles" xfId="1924" xr:uid="{00000000-0005-0000-0000-000081070000}"/>
    <cellStyle name="_PercentSpace_Book11_Jazztel model 16DP3-Exhibits_Telefonica Moviles" xfId="1925" xr:uid="{00000000-0005-0000-0000-000082070000}"/>
    <cellStyle name="_PercentSpace_Book11_Jazztel model 16DP3-Exhibits_TelenorInitiation-11Jan01" xfId="1926" xr:uid="{00000000-0005-0000-0000-000083070000}"/>
    <cellStyle name="_PercentSpace_Book11_Jazztel model 16DP3-Exhibits_TelenorWIPFeb01" xfId="1927" xr:uid="{00000000-0005-0000-0000-000084070000}"/>
    <cellStyle name="_PercentSpace_Book11_Jazztel model 18DP-exhibits" xfId="1928" xr:uid="{00000000-0005-0000-0000-000085070000}"/>
    <cellStyle name="_PercentSpace_Book11_Jazztel model 18DP-exhibits_3G Models" xfId="1929" xr:uid="{00000000-0005-0000-0000-000086070000}"/>
    <cellStyle name="_PercentSpace_Book11_Jazztel model 18DP-exhibits_FT 22July 02_1.1" xfId="1930" xr:uid="{00000000-0005-0000-0000-000087070000}"/>
    <cellStyle name="_PercentSpace_Book11_Jazztel model 18DP-exhibits_FT 22July 02_1.1_consensus pre" xfId="1931" xr:uid="{00000000-0005-0000-0000-000088070000}"/>
    <cellStyle name="_PercentSpace_Book11_Jazztel model 18DP-exhibits_Orange WIP Feb 04" xfId="1932" xr:uid="{00000000-0005-0000-0000-000089070000}"/>
    <cellStyle name="_PercentSpace_Book11_Jazztel model 18DP-exhibits_Orange WIP Feb 04_consensus pre" xfId="1933" xr:uid="{00000000-0005-0000-0000-00008A070000}"/>
    <cellStyle name="_PercentSpace_Book11_Orange WIP Feb 04" xfId="1934" xr:uid="{00000000-0005-0000-0000-00008B070000}"/>
    <cellStyle name="_PercentSpace_Book11_Orange WIP Feb 04_consensus pre" xfId="1935" xr:uid="{00000000-0005-0000-0000-00008C070000}"/>
    <cellStyle name="_PercentSpace_Book11_Orange-May01" xfId="1936" xr:uid="{00000000-0005-0000-0000-00008D070000}"/>
    <cellStyle name="_PercentSpace_Book11_Telefonica Moviles" xfId="1937" xr:uid="{00000000-0005-0000-0000-00008E070000}"/>
    <cellStyle name="_PercentSpace_Book12" xfId="1938" xr:uid="{00000000-0005-0000-0000-00008F070000}"/>
    <cellStyle name="_PercentSpace_Book12_3G Models" xfId="1939" xr:uid="{00000000-0005-0000-0000-000090070000}"/>
    <cellStyle name="_PercentSpace_Book12_FT-6June2001" xfId="1940" xr:uid="{00000000-0005-0000-0000-000091070000}"/>
    <cellStyle name="_PercentSpace_Book12_Jazztel model 16DP3-Exhibits" xfId="1941" xr:uid="{00000000-0005-0000-0000-000092070000}"/>
    <cellStyle name="_PercentSpace_Book12_Jazztel model 16DP3-Exhibits_FT 22July 02_1.1" xfId="1942" xr:uid="{00000000-0005-0000-0000-000093070000}"/>
    <cellStyle name="_PercentSpace_Book12_Jazztel model 16DP3-Exhibits_FT 22July 02_1.1_consensus pre" xfId="1943" xr:uid="{00000000-0005-0000-0000-000094070000}"/>
    <cellStyle name="_PercentSpace_Book12_Jazztel model 16DP3-Exhibits_FT-6June2001" xfId="1944" xr:uid="{00000000-0005-0000-0000-000095070000}"/>
    <cellStyle name="_PercentSpace_Book12_Jazztel model 16DP3-Exhibits_FT-6June2001_Telefonica Moviles" xfId="1945" xr:uid="{00000000-0005-0000-0000-000096070000}"/>
    <cellStyle name="_PercentSpace_Book12_Jazztel model 16DP3-Exhibits_Orange WIP Feb 04" xfId="1946" xr:uid="{00000000-0005-0000-0000-000097070000}"/>
    <cellStyle name="_PercentSpace_Book12_Jazztel model 16DP3-Exhibits_Orange-Mar01" xfId="1947" xr:uid="{00000000-0005-0000-0000-000098070000}"/>
    <cellStyle name="_PercentSpace_Book12_Jazztel model 16DP3-Exhibits_Orange-May01" xfId="1948" xr:uid="{00000000-0005-0000-0000-000099070000}"/>
    <cellStyle name="_PercentSpace_Book12_Jazztel model 16DP3-Exhibits_Orange-May01_consensus pre" xfId="1949" xr:uid="{00000000-0005-0000-0000-00009A070000}"/>
    <cellStyle name="_PercentSpace_Book12_Jazztel model 16DP3-Exhibits_Orange-May01_Orange WIP Feb 04" xfId="1950" xr:uid="{00000000-0005-0000-0000-00009B070000}"/>
    <cellStyle name="_PercentSpace_Book12_Jazztel model 16DP3-Exhibits_Orange-May01_Orange WIP Feb 04_consensus pre" xfId="1951" xr:uid="{00000000-0005-0000-0000-00009C070000}"/>
    <cellStyle name="_PercentSpace_Book12_Jazztel model 16DP3-Exhibits_Orange-May01_Telefonica Group August 12 2002" xfId="1952" xr:uid="{00000000-0005-0000-0000-00009D070000}"/>
    <cellStyle name="_PercentSpace_Book12_Jazztel model 16DP3-Exhibits_T_MOBIL2" xfId="1953" xr:uid="{00000000-0005-0000-0000-00009E070000}"/>
    <cellStyle name="_PercentSpace_Book12_Jazztel model 16DP3-Exhibits_T_MOBIL2_consensus pre" xfId="1954" xr:uid="{00000000-0005-0000-0000-00009F070000}"/>
    <cellStyle name="_PercentSpace_Book12_Jazztel model 16DP3-Exhibits_T_MOBIL2_FT-6June2001" xfId="1955" xr:uid="{00000000-0005-0000-0000-0000A0070000}"/>
    <cellStyle name="_PercentSpace_Book12_Jazztel model 16DP3-Exhibits_T_MOBIL2_FT-6June2001_1" xfId="1956" xr:uid="{00000000-0005-0000-0000-0000A1070000}"/>
    <cellStyle name="_PercentSpace_Book12_Jazztel model 16DP3-Exhibits_T_MOBIL2_FT-6June2001_1_consensus pre" xfId="1957" xr:uid="{00000000-0005-0000-0000-0000A2070000}"/>
    <cellStyle name="_PercentSpace_Book12_Jazztel model 16DP3-Exhibits_T_MOBIL2_FT-6June2001_1_Orange WIP Feb 04" xfId="1958" xr:uid="{00000000-0005-0000-0000-0000A3070000}"/>
    <cellStyle name="_PercentSpace_Book12_Jazztel model 16DP3-Exhibits_T_MOBIL2_FT-6June2001_1_Telefonica Moviles" xfId="1959" xr:uid="{00000000-0005-0000-0000-0000A4070000}"/>
    <cellStyle name="_PercentSpace_Book12_Jazztel model 16DP3-Exhibits_T_MOBIL2_Orange WIP Feb 04" xfId="1960" xr:uid="{00000000-0005-0000-0000-0000A5070000}"/>
    <cellStyle name="_PercentSpace_Book12_Jazztel model 16DP3-Exhibits_T_MOBIL2_Orange-May01" xfId="1961" xr:uid="{00000000-0005-0000-0000-0000A6070000}"/>
    <cellStyle name="_PercentSpace_Book12_Jazztel model 16DP3-Exhibits_T_MOBIL2_Orange-May01_consensus pre" xfId="1962" xr:uid="{00000000-0005-0000-0000-0000A7070000}"/>
    <cellStyle name="_PercentSpace_Book12_Jazztel model 16DP3-Exhibits_T_MOBIL2_Orange-May01_Orange WIP Feb 04" xfId="1963" xr:uid="{00000000-0005-0000-0000-0000A8070000}"/>
    <cellStyle name="_PercentSpace_Book12_Jazztel model 16DP3-Exhibits_T_MOBIL2_Orange-May01_Telefonica Group August 12 2002" xfId="1964" xr:uid="{00000000-0005-0000-0000-0000A9070000}"/>
    <cellStyle name="_PercentSpace_Book12_Jazztel model 16DP3-Exhibits_T_MOBIL2_Telefonica Group August 12 2002" xfId="1965" xr:uid="{00000000-0005-0000-0000-0000AA070000}"/>
    <cellStyle name="_PercentSpace_Book12_Jazztel model 16DP3-Exhibits_T_MOBIL2_Telefonica Moviles" xfId="1966" xr:uid="{00000000-0005-0000-0000-0000AB070000}"/>
    <cellStyle name="_PercentSpace_Book12_Jazztel model 16DP3-Exhibits_Telefonica Moviles" xfId="1967" xr:uid="{00000000-0005-0000-0000-0000AC070000}"/>
    <cellStyle name="_PercentSpace_Book12_Jazztel model 16DP3-Exhibits_TelenorInitiation-11Jan01" xfId="1968" xr:uid="{00000000-0005-0000-0000-0000AD070000}"/>
    <cellStyle name="_PercentSpace_Book12_Jazztel model 16DP3-Exhibits_TelenorWIPFeb01" xfId="1969" xr:uid="{00000000-0005-0000-0000-0000AE070000}"/>
    <cellStyle name="_PercentSpace_Book12_Jazztel model 18DP-exhibits" xfId="1970" xr:uid="{00000000-0005-0000-0000-0000AF070000}"/>
    <cellStyle name="_PercentSpace_Book12_Jazztel model 18DP-exhibits_3G Models" xfId="1971" xr:uid="{00000000-0005-0000-0000-0000B0070000}"/>
    <cellStyle name="_PercentSpace_Book12_Jazztel model 18DP-exhibits_FT 22July 02_1.1" xfId="1972" xr:uid="{00000000-0005-0000-0000-0000B1070000}"/>
    <cellStyle name="_PercentSpace_Book12_Jazztel model 18DP-exhibits_FT 22July 02_1.1_consensus pre" xfId="1973" xr:uid="{00000000-0005-0000-0000-0000B2070000}"/>
    <cellStyle name="_PercentSpace_Book12_Jazztel model 18DP-exhibits_Orange WIP Feb 04" xfId="1974" xr:uid="{00000000-0005-0000-0000-0000B3070000}"/>
    <cellStyle name="_PercentSpace_Book12_Jazztel model 18DP-exhibits_Orange WIP Feb 04_consensus pre" xfId="1975" xr:uid="{00000000-0005-0000-0000-0000B4070000}"/>
    <cellStyle name="_PercentSpace_Book12_Orange WIP Feb 04" xfId="1976" xr:uid="{00000000-0005-0000-0000-0000B5070000}"/>
    <cellStyle name="_PercentSpace_Book12_Orange WIP Feb 04_consensus pre" xfId="1977" xr:uid="{00000000-0005-0000-0000-0000B6070000}"/>
    <cellStyle name="_PercentSpace_Book12_Orange-May01" xfId="1978" xr:uid="{00000000-0005-0000-0000-0000B7070000}"/>
    <cellStyle name="_PercentSpace_Book12_Telefonica Moviles" xfId="1979" xr:uid="{00000000-0005-0000-0000-0000B8070000}"/>
    <cellStyle name="_PercentSpace_China internet" xfId="1980" xr:uid="{00000000-0005-0000-0000-0000B9070000}"/>
    <cellStyle name="_PercentSpace_consensus pre" xfId="1981" xr:uid="{00000000-0005-0000-0000-0000BA070000}"/>
    <cellStyle name="_PercentSpace_Core channel" xfId="1982" xr:uid="{00000000-0005-0000-0000-0000BB070000}"/>
    <cellStyle name="_PercentSpace_DCF" xfId="1983" xr:uid="{00000000-0005-0000-0000-0000BC070000}"/>
    <cellStyle name="_PercentSpace_DCF Core Multiple Upside Downsi" xfId="1984" xr:uid="{00000000-0005-0000-0000-0000BD070000}"/>
    <cellStyle name="_PercentSpace_DCF Summary pages" xfId="1985" xr:uid="{00000000-0005-0000-0000-0000BE070000}"/>
    <cellStyle name="_PercentSpace_DCF Summary pages_3G Models" xfId="1986" xr:uid="{00000000-0005-0000-0000-0000BF070000}"/>
    <cellStyle name="_PercentSpace_DCF Summary pages_FT-6June2001" xfId="1987" xr:uid="{00000000-0005-0000-0000-0000C0070000}"/>
    <cellStyle name="_PercentSpace_DCF Summary pages_Jazztel model 16DP3-Exhibits" xfId="1988" xr:uid="{00000000-0005-0000-0000-0000C1070000}"/>
    <cellStyle name="_PercentSpace_DCF Summary pages_Jazztel model 16DP3-Exhibits_FT 22July 02_1.1" xfId="1989" xr:uid="{00000000-0005-0000-0000-0000C2070000}"/>
    <cellStyle name="_PercentSpace_DCF Summary pages_Jazztel model 16DP3-Exhibits_FT 22July 02_1.1_consensus pre" xfId="1990" xr:uid="{00000000-0005-0000-0000-0000C3070000}"/>
    <cellStyle name="_PercentSpace_DCF Summary pages_Jazztel model 16DP3-Exhibits_FT-6June2001" xfId="1991" xr:uid="{00000000-0005-0000-0000-0000C4070000}"/>
    <cellStyle name="_PercentSpace_DCF Summary pages_Jazztel model 16DP3-Exhibits_FT-6June2001_Telefonica Moviles" xfId="1992" xr:uid="{00000000-0005-0000-0000-0000C5070000}"/>
    <cellStyle name="_PercentSpace_DCF Summary pages_Jazztel model 16DP3-Exhibits_Orange WIP Feb 04" xfId="1993" xr:uid="{00000000-0005-0000-0000-0000C6070000}"/>
    <cellStyle name="_PercentSpace_DCF Summary pages_Jazztel model 16DP3-Exhibits_Orange-Mar01" xfId="1994" xr:uid="{00000000-0005-0000-0000-0000C7070000}"/>
    <cellStyle name="_PercentSpace_DCF Summary pages_Jazztel model 16DP3-Exhibits_Orange-May01" xfId="1995" xr:uid="{00000000-0005-0000-0000-0000C8070000}"/>
    <cellStyle name="_PercentSpace_DCF Summary pages_Jazztel model 16DP3-Exhibits_Orange-May01_consensus pre" xfId="1996" xr:uid="{00000000-0005-0000-0000-0000C9070000}"/>
    <cellStyle name="_PercentSpace_DCF Summary pages_Jazztel model 16DP3-Exhibits_Orange-May01_Orange WIP Feb 04" xfId="1997" xr:uid="{00000000-0005-0000-0000-0000CA070000}"/>
    <cellStyle name="_PercentSpace_DCF Summary pages_Jazztel model 16DP3-Exhibits_Orange-May01_Orange WIP Feb 04_consensus pre" xfId="1998" xr:uid="{00000000-0005-0000-0000-0000CB070000}"/>
    <cellStyle name="_PercentSpace_DCF Summary pages_Jazztel model 16DP3-Exhibits_Orange-May01_Telefonica Group August 12 2002" xfId="1999" xr:uid="{00000000-0005-0000-0000-0000CC070000}"/>
    <cellStyle name="_PercentSpace_DCF Summary pages_Jazztel model 16DP3-Exhibits_T_MOBIL2" xfId="2000" xr:uid="{00000000-0005-0000-0000-0000CD070000}"/>
    <cellStyle name="_PercentSpace_DCF Summary pages_Jazztel model 16DP3-Exhibits_T_MOBIL2_consensus pre" xfId="2001" xr:uid="{00000000-0005-0000-0000-0000CE070000}"/>
    <cellStyle name="_PercentSpace_DCF Summary pages_Jazztel model 16DP3-Exhibits_T_MOBIL2_FT-6June2001" xfId="2002" xr:uid="{00000000-0005-0000-0000-0000CF070000}"/>
    <cellStyle name="_PercentSpace_DCF Summary pages_Jazztel model 16DP3-Exhibits_T_MOBIL2_FT-6June2001_1" xfId="2003" xr:uid="{00000000-0005-0000-0000-0000D0070000}"/>
    <cellStyle name="_PercentSpace_DCF Summary pages_Jazztel model 16DP3-Exhibits_T_MOBIL2_FT-6June2001_1_consensus pre" xfId="2004" xr:uid="{00000000-0005-0000-0000-0000D1070000}"/>
    <cellStyle name="_PercentSpace_DCF Summary pages_Jazztel model 16DP3-Exhibits_T_MOBIL2_FT-6June2001_1_Orange WIP Feb 04" xfId="2005" xr:uid="{00000000-0005-0000-0000-0000D2070000}"/>
    <cellStyle name="_PercentSpace_DCF Summary pages_Jazztel model 16DP3-Exhibits_T_MOBIL2_FT-6June2001_1_Telefonica Moviles" xfId="2006" xr:uid="{00000000-0005-0000-0000-0000D3070000}"/>
    <cellStyle name="_PercentSpace_DCF Summary pages_Jazztel model 16DP3-Exhibits_T_MOBIL2_Orange WIP Feb 04" xfId="2007" xr:uid="{00000000-0005-0000-0000-0000D4070000}"/>
    <cellStyle name="_PercentSpace_DCF Summary pages_Jazztel model 16DP3-Exhibits_T_MOBIL2_Orange-May01" xfId="2008" xr:uid="{00000000-0005-0000-0000-0000D5070000}"/>
    <cellStyle name="_PercentSpace_DCF Summary pages_Jazztel model 16DP3-Exhibits_T_MOBIL2_Orange-May01_consensus pre" xfId="2009" xr:uid="{00000000-0005-0000-0000-0000D6070000}"/>
    <cellStyle name="_PercentSpace_DCF Summary pages_Jazztel model 16DP3-Exhibits_T_MOBIL2_Orange-May01_Orange WIP Feb 04" xfId="2010" xr:uid="{00000000-0005-0000-0000-0000D7070000}"/>
    <cellStyle name="_PercentSpace_DCF Summary pages_Jazztel model 16DP3-Exhibits_T_MOBIL2_Orange-May01_Telefonica Group August 12 2002" xfId="2011" xr:uid="{00000000-0005-0000-0000-0000D8070000}"/>
    <cellStyle name="_PercentSpace_DCF Summary pages_Jazztel model 16DP3-Exhibits_T_MOBIL2_Telefonica Group August 12 2002" xfId="2012" xr:uid="{00000000-0005-0000-0000-0000D9070000}"/>
    <cellStyle name="_PercentSpace_DCF Summary pages_Jazztel model 16DP3-Exhibits_T_MOBIL2_Telefonica Moviles" xfId="2013" xr:uid="{00000000-0005-0000-0000-0000DA070000}"/>
    <cellStyle name="_PercentSpace_DCF Summary pages_Jazztel model 16DP3-Exhibits_Telefonica Moviles" xfId="2014" xr:uid="{00000000-0005-0000-0000-0000DB070000}"/>
    <cellStyle name="_PercentSpace_DCF Summary pages_Jazztel model 16DP3-Exhibits_TelenorInitiation-11Jan01" xfId="2015" xr:uid="{00000000-0005-0000-0000-0000DC070000}"/>
    <cellStyle name="_PercentSpace_DCF Summary pages_Jazztel model 16DP3-Exhibits_TelenorWIPFeb01" xfId="2016" xr:uid="{00000000-0005-0000-0000-0000DD070000}"/>
    <cellStyle name="_PercentSpace_DCF Summary pages_Jazztel model 18DP-exhibits" xfId="2017" xr:uid="{00000000-0005-0000-0000-0000DE070000}"/>
    <cellStyle name="_PercentSpace_DCF Summary pages_Jazztel model 18DP-exhibits_3G Models" xfId="2018" xr:uid="{00000000-0005-0000-0000-0000DF070000}"/>
    <cellStyle name="_PercentSpace_DCF Summary pages_Jazztel model 18DP-exhibits_FT 22July 02_1.1" xfId="2019" xr:uid="{00000000-0005-0000-0000-0000E0070000}"/>
    <cellStyle name="_PercentSpace_DCF Summary pages_Jazztel model 18DP-exhibits_FT 22July 02_1.1_consensus pre" xfId="2020" xr:uid="{00000000-0005-0000-0000-0000E1070000}"/>
    <cellStyle name="_PercentSpace_DCF Summary pages_Jazztel model 18DP-exhibits_Orange WIP Feb 04" xfId="2021" xr:uid="{00000000-0005-0000-0000-0000E2070000}"/>
    <cellStyle name="_PercentSpace_DCF Summary pages_Jazztel model 18DP-exhibits_Orange WIP Feb 04_consensus pre" xfId="2022" xr:uid="{00000000-0005-0000-0000-0000E3070000}"/>
    <cellStyle name="_PercentSpace_DCF Summary pages_Orange WIP Feb 04" xfId="2023" xr:uid="{00000000-0005-0000-0000-0000E4070000}"/>
    <cellStyle name="_PercentSpace_DCF Summary pages_Orange WIP Feb 04_consensus pre" xfId="2024" xr:uid="{00000000-0005-0000-0000-0000E5070000}"/>
    <cellStyle name="_PercentSpace_DCF Summary pages_Orange-May01" xfId="2025" xr:uid="{00000000-0005-0000-0000-0000E6070000}"/>
    <cellStyle name="_PercentSpace_DCF Summary pages_Telefonica Moviles" xfId="2026" xr:uid="{00000000-0005-0000-0000-0000E7070000}"/>
    <cellStyle name="_PercentSpace_Jazztel model 15-exhibits" xfId="2027" xr:uid="{00000000-0005-0000-0000-0000E8070000}"/>
    <cellStyle name="_PercentSpace_Jazztel model 15-exhibits bis" xfId="2028" xr:uid="{00000000-0005-0000-0000-0000E9070000}"/>
    <cellStyle name="_PercentSpace_Jazztel model 15-exhibits bis_FT 22July 02_1.1" xfId="2029" xr:uid="{00000000-0005-0000-0000-0000EA070000}"/>
    <cellStyle name="_PercentSpace_Jazztel model 15-exhibits bis_FT 22July 02_1.1_consensus pre" xfId="2030" xr:uid="{00000000-0005-0000-0000-0000EB070000}"/>
    <cellStyle name="_PercentSpace_Jazztel model 15-exhibits bis_FT-6June2001" xfId="2031" xr:uid="{00000000-0005-0000-0000-0000EC070000}"/>
    <cellStyle name="_PercentSpace_Jazztel model 15-exhibits bis_FT-6June2001_Telefonica Moviles" xfId="2032" xr:uid="{00000000-0005-0000-0000-0000ED070000}"/>
    <cellStyle name="_PercentSpace_Jazztel model 15-exhibits bis_Orange WIP Feb 04" xfId="2033" xr:uid="{00000000-0005-0000-0000-0000EE070000}"/>
    <cellStyle name="_PercentSpace_Jazztel model 15-exhibits bis_Orange-Mar01" xfId="2034" xr:uid="{00000000-0005-0000-0000-0000EF070000}"/>
    <cellStyle name="_PercentSpace_Jazztel model 15-exhibits bis_Orange-May01" xfId="2035" xr:uid="{00000000-0005-0000-0000-0000F0070000}"/>
    <cellStyle name="_PercentSpace_Jazztel model 15-exhibits bis_Orange-May01_consensus pre" xfId="2036" xr:uid="{00000000-0005-0000-0000-0000F1070000}"/>
    <cellStyle name="_PercentSpace_Jazztel model 15-exhibits bis_Orange-May01_Orange WIP Feb 04" xfId="2037" xr:uid="{00000000-0005-0000-0000-0000F2070000}"/>
    <cellStyle name="_PercentSpace_Jazztel model 15-exhibits bis_Orange-May01_Orange WIP Feb 04_consensus pre" xfId="2038" xr:uid="{00000000-0005-0000-0000-0000F3070000}"/>
    <cellStyle name="_PercentSpace_Jazztel model 15-exhibits bis_Orange-May01_Telefonica Group August 12 2002" xfId="2039" xr:uid="{00000000-0005-0000-0000-0000F4070000}"/>
    <cellStyle name="_PercentSpace_Jazztel model 15-exhibits bis_T_MOBIL2" xfId="2040" xr:uid="{00000000-0005-0000-0000-0000F5070000}"/>
    <cellStyle name="_PercentSpace_Jazztel model 15-exhibits bis_T_MOBIL2_consensus pre" xfId="2041" xr:uid="{00000000-0005-0000-0000-0000F6070000}"/>
    <cellStyle name="_PercentSpace_Jazztel model 15-exhibits bis_T_MOBIL2_FT-6June2001" xfId="2042" xr:uid="{00000000-0005-0000-0000-0000F7070000}"/>
    <cellStyle name="_PercentSpace_Jazztel model 15-exhibits bis_T_MOBIL2_FT-6June2001_1" xfId="2043" xr:uid="{00000000-0005-0000-0000-0000F8070000}"/>
    <cellStyle name="_PercentSpace_Jazztel model 15-exhibits bis_T_MOBIL2_FT-6June2001_1_consensus pre" xfId="2044" xr:uid="{00000000-0005-0000-0000-0000F9070000}"/>
    <cellStyle name="_PercentSpace_Jazztel model 15-exhibits bis_T_MOBIL2_FT-6June2001_1_Orange WIP Feb 04" xfId="2045" xr:uid="{00000000-0005-0000-0000-0000FA070000}"/>
    <cellStyle name="_PercentSpace_Jazztel model 15-exhibits bis_T_MOBIL2_FT-6June2001_1_Telefonica Moviles" xfId="2046" xr:uid="{00000000-0005-0000-0000-0000FB070000}"/>
    <cellStyle name="_PercentSpace_Jazztel model 15-exhibits bis_T_MOBIL2_Orange WIP Feb 04" xfId="2047" xr:uid="{00000000-0005-0000-0000-0000FC070000}"/>
    <cellStyle name="_PercentSpace_Jazztel model 15-exhibits bis_T_MOBIL2_Orange-May01" xfId="2048" xr:uid="{00000000-0005-0000-0000-0000FD070000}"/>
    <cellStyle name="_PercentSpace_Jazztel model 15-exhibits bis_T_MOBIL2_Orange-May01_consensus pre" xfId="2049" xr:uid="{00000000-0005-0000-0000-0000FE070000}"/>
    <cellStyle name="_PercentSpace_Jazztel model 15-exhibits bis_T_MOBIL2_Orange-May01_Orange WIP Feb 04" xfId="2050" xr:uid="{00000000-0005-0000-0000-0000FF070000}"/>
    <cellStyle name="_PercentSpace_Jazztel model 15-exhibits bis_T_MOBIL2_Orange-May01_Telefonica Group August 12 2002" xfId="2051" xr:uid="{00000000-0005-0000-0000-000000080000}"/>
    <cellStyle name="_PercentSpace_Jazztel model 15-exhibits bis_T_MOBIL2_Telefonica Group August 12 2002" xfId="2052" xr:uid="{00000000-0005-0000-0000-000001080000}"/>
    <cellStyle name="_PercentSpace_Jazztel model 15-exhibits bis_T_MOBIL2_Telefonica Moviles" xfId="2053" xr:uid="{00000000-0005-0000-0000-000002080000}"/>
    <cellStyle name="_PercentSpace_Jazztel model 15-exhibits bis_Telefonica Moviles" xfId="2054" xr:uid="{00000000-0005-0000-0000-000003080000}"/>
    <cellStyle name="_PercentSpace_Jazztel model 15-exhibits bis_TelenorInitiation-11Jan01" xfId="2055" xr:uid="{00000000-0005-0000-0000-000004080000}"/>
    <cellStyle name="_PercentSpace_Jazztel model 15-exhibits bis_TelenorWIPFeb01" xfId="2056" xr:uid="{00000000-0005-0000-0000-000005080000}"/>
    <cellStyle name="_PercentSpace_Jazztel model 15-exhibits_3G Models" xfId="2057" xr:uid="{00000000-0005-0000-0000-000006080000}"/>
    <cellStyle name="_PercentSpace_Jazztel model 15-exhibits_FT-6June2001" xfId="2058" xr:uid="{00000000-0005-0000-0000-000007080000}"/>
    <cellStyle name="_PercentSpace_Jazztel model 15-exhibits_Jazztel model 16DP3-Exhibits" xfId="2059" xr:uid="{00000000-0005-0000-0000-000008080000}"/>
    <cellStyle name="_PercentSpace_Jazztel model 15-exhibits_Jazztel model 16DP3-Exhibits_FT 22July 02_1.1" xfId="2060" xr:uid="{00000000-0005-0000-0000-000009080000}"/>
    <cellStyle name="_PercentSpace_Jazztel model 15-exhibits_Jazztel model 16DP3-Exhibits_FT 22July 02_1.1_consensus pre" xfId="2061" xr:uid="{00000000-0005-0000-0000-00000A080000}"/>
    <cellStyle name="_PercentSpace_Jazztel model 15-exhibits_Jazztel model 16DP3-Exhibits_FT-6June2001" xfId="2062" xr:uid="{00000000-0005-0000-0000-00000B080000}"/>
    <cellStyle name="_PercentSpace_Jazztel model 15-exhibits_Jazztel model 16DP3-Exhibits_FT-6June2001_Telefonica Moviles" xfId="2063" xr:uid="{00000000-0005-0000-0000-00000C080000}"/>
    <cellStyle name="_PercentSpace_Jazztel model 15-exhibits_Jazztel model 16DP3-Exhibits_Orange WIP Feb 04" xfId="2064" xr:uid="{00000000-0005-0000-0000-00000D080000}"/>
    <cellStyle name="_PercentSpace_Jazztel model 15-exhibits_Jazztel model 16DP3-Exhibits_Orange-Mar01" xfId="2065" xr:uid="{00000000-0005-0000-0000-00000E080000}"/>
    <cellStyle name="_PercentSpace_Jazztel model 15-exhibits_Jazztel model 16DP3-Exhibits_Orange-May01" xfId="2066" xr:uid="{00000000-0005-0000-0000-00000F080000}"/>
    <cellStyle name="_PercentSpace_Jazztel model 15-exhibits_Jazztel model 16DP3-Exhibits_Orange-May01_consensus pre" xfId="2067" xr:uid="{00000000-0005-0000-0000-000010080000}"/>
    <cellStyle name="_PercentSpace_Jazztel model 15-exhibits_Jazztel model 16DP3-Exhibits_Orange-May01_Orange WIP Feb 04" xfId="2068" xr:uid="{00000000-0005-0000-0000-000011080000}"/>
    <cellStyle name="_PercentSpace_Jazztel model 15-exhibits_Jazztel model 16DP3-Exhibits_Orange-May01_Orange WIP Feb 04_consensus pre" xfId="2069" xr:uid="{00000000-0005-0000-0000-000012080000}"/>
    <cellStyle name="_PercentSpace_Jazztel model 15-exhibits_Jazztel model 16DP3-Exhibits_Orange-May01_Telefonica Group August 12 2002" xfId="2070" xr:uid="{00000000-0005-0000-0000-000013080000}"/>
    <cellStyle name="_PercentSpace_Jazztel model 15-exhibits_Jazztel model 16DP3-Exhibits_T_MOBIL2" xfId="2071" xr:uid="{00000000-0005-0000-0000-000014080000}"/>
    <cellStyle name="_PercentSpace_Jazztel model 15-exhibits_Jazztel model 16DP3-Exhibits_T_MOBIL2_consensus pre" xfId="2072" xr:uid="{00000000-0005-0000-0000-000015080000}"/>
    <cellStyle name="_PercentSpace_Jazztel model 15-exhibits_Jazztel model 16DP3-Exhibits_T_MOBIL2_FT-6June2001" xfId="2073" xr:uid="{00000000-0005-0000-0000-000016080000}"/>
    <cellStyle name="_PercentSpace_Jazztel model 15-exhibits_Jazztel model 16DP3-Exhibits_T_MOBIL2_FT-6June2001_1" xfId="2074" xr:uid="{00000000-0005-0000-0000-000017080000}"/>
    <cellStyle name="_PercentSpace_Jazztel model 15-exhibits_Jazztel model 16DP3-Exhibits_T_MOBIL2_FT-6June2001_1_consensus pre" xfId="2075" xr:uid="{00000000-0005-0000-0000-000018080000}"/>
    <cellStyle name="_PercentSpace_Jazztel model 15-exhibits_Jazztel model 16DP3-Exhibits_T_MOBIL2_FT-6June2001_1_Orange WIP Feb 04" xfId="2076" xr:uid="{00000000-0005-0000-0000-000019080000}"/>
    <cellStyle name="_PercentSpace_Jazztel model 15-exhibits_Jazztel model 16DP3-Exhibits_T_MOBIL2_FT-6June2001_1_Telefonica Moviles" xfId="2077" xr:uid="{00000000-0005-0000-0000-00001A080000}"/>
    <cellStyle name="_PercentSpace_Jazztel model 15-exhibits_Jazztel model 16DP3-Exhibits_T_MOBIL2_Orange WIP Feb 04" xfId="2078" xr:uid="{00000000-0005-0000-0000-00001B080000}"/>
    <cellStyle name="_PercentSpace_Jazztel model 15-exhibits_Jazztel model 16DP3-Exhibits_T_MOBIL2_Orange-May01" xfId="2079" xr:uid="{00000000-0005-0000-0000-00001C080000}"/>
    <cellStyle name="_PercentSpace_Jazztel model 15-exhibits_Jazztel model 16DP3-Exhibits_T_MOBIL2_Orange-May01_consensus pre" xfId="2080" xr:uid="{00000000-0005-0000-0000-00001D080000}"/>
    <cellStyle name="_PercentSpace_Jazztel model 15-exhibits_Jazztel model 16DP3-Exhibits_T_MOBIL2_Orange-May01_Orange WIP Feb 04" xfId="2081" xr:uid="{00000000-0005-0000-0000-00001E080000}"/>
    <cellStyle name="_PercentSpace_Jazztel model 15-exhibits_Jazztel model 16DP3-Exhibits_T_MOBIL2_Orange-May01_Telefonica Group August 12 2002" xfId="2082" xr:uid="{00000000-0005-0000-0000-00001F080000}"/>
    <cellStyle name="_PercentSpace_Jazztel model 15-exhibits_Jazztel model 16DP3-Exhibits_T_MOBIL2_Telefonica Group August 12 2002" xfId="2083" xr:uid="{00000000-0005-0000-0000-000020080000}"/>
    <cellStyle name="_PercentSpace_Jazztel model 15-exhibits_Jazztel model 16DP3-Exhibits_T_MOBIL2_Telefonica Moviles" xfId="2084" xr:uid="{00000000-0005-0000-0000-000021080000}"/>
    <cellStyle name="_PercentSpace_Jazztel model 15-exhibits_Jazztel model 16DP3-Exhibits_Telefonica Moviles" xfId="2085" xr:uid="{00000000-0005-0000-0000-000022080000}"/>
    <cellStyle name="_PercentSpace_Jazztel model 15-exhibits_Jazztel model 16DP3-Exhibits_TelenorInitiation-11Jan01" xfId="2086" xr:uid="{00000000-0005-0000-0000-000023080000}"/>
    <cellStyle name="_PercentSpace_Jazztel model 15-exhibits_Jazztel model 16DP3-Exhibits_TelenorWIPFeb01" xfId="2087" xr:uid="{00000000-0005-0000-0000-000024080000}"/>
    <cellStyle name="_PercentSpace_Jazztel model 15-exhibits_Jazztel model 18DP-exhibits" xfId="2088" xr:uid="{00000000-0005-0000-0000-000025080000}"/>
    <cellStyle name="_PercentSpace_Jazztel model 15-exhibits_Jazztel model 18DP-exhibits_3G Models" xfId="2089" xr:uid="{00000000-0005-0000-0000-000026080000}"/>
    <cellStyle name="_PercentSpace_Jazztel model 15-exhibits_Jazztel model 18DP-exhibits_FT 22July 02_1.1" xfId="2090" xr:uid="{00000000-0005-0000-0000-000027080000}"/>
    <cellStyle name="_PercentSpace_Jazztel model 15-exhibits_Jazztel model 18DP-exhibits_FT 22July 02_1.1_consensus pre" xfId="2091" xr:uid="{00000000-0005-0000-0000-000028080000}"/>
    <cellStyle name="_PercentSpace_Jazztel model 15-exhibits_Jazztel model 18DP-exhibits_Orange WIP Feb 04" xfId="2092" xr:uid="{00000000-0005-0000-0000-000029080000}"/>
    <cellStyle name="_PercentSpace_Jazztel model 15-exhibits_Jazztel model 18DP-exhibits_Orange WIP Feb 04_consensus pre" xfId="2093" xr:uid="{00000000-0005-0000-0000-00002A080000}"/>
    <cellStyle name="_PercentSpace_Jazztel model 15-exhibits_Orange WIP Feb 04" xfId="2094" xr:uid="{00000000-0005-0000-0000-00002B080000}"/>
    <cellStyle name="_PercentSpace_Jazztel model 15-exhibits_Orange WIP Feb 04_consensus pre" xfId="2095" xr:uid="{00000000-0005-0000-0000-00002C080000}"/>
    <cellStyle name="_PercentSpace_Jazztel model 15-exhibits_Orange-May01" xfId="2096" xr:uid="{00000000-0005-0000-0000-00002D080000}"/>
    <cellStyle name="_PercentSpace_Jazztel model 15-exhibits_Telefonica Moviles" xfId="2097" xr:uid="{00000000-0005-0000-0000-00002E080000}"/>
    <cellStyle name="_PercentSpace_Jazztel model 15-exhibits-Friso2" xfId="2098" xr:uid="{00000000-0005-0000-0000-00002F080000}"/>
    <cellStyle name="_PercentSpace_Jazztel model 15-exhibits-Friso2_3G Models" xfId="2099" xr:uid="{00000000-0005-0000-0000-000030080000}"/>
    <cellStyle name="_PercentSpace_Jazztel model 15-exhibits-Friso2_FT-6June2001" xfId="2100" xr:uid="{00000000-0005-0000-0000-000031080000}"/>
    <cellStyle name="_PercentSpace_Jazztel model 15-exhibits-Friso2_Jazztel model 16DP3-Exhibits" xfId="2101" xr:uid="{00000000-0005-0000-0000-000032080000}"/>
    <cellStyle name="_PercentSpace_Jazztel model 15-exhibits-Friso2_Jazztel model 16DP3-Exhibits_FT 22July 02_1.1" xfId="2102" xr:uid="{00000000-0005-0000-0000-000033080000}"/>
    <cellStyle name="_PercentSpace_Jazztel model 15-exhibits-Friso2_Jazztel model 16DP3-Exhibits_FT 22July 02_1.1_consensus pre" xfId="2103" xr:uid="{00000000-0005-0000-0000-000034080000}"/>
    <cellStyle name="_PercentSpace_Jazztel model 15-exhibits-Friso2_Jazztel model 16DP3-Exhibits_FT-6June2001" xfId="2104" xr:uid="{00000000-0005-0000-0000-000035080000}"/>
    <cellStyle name="_PercentSpace_Jazztel model 15-exhibits-Friso2_Jazztel model 16DP3-Exhibits_FT-6June2001_Telefonica Moviles" xfId="2105" xr:uid="{00000000-0005-0000-0000-000036080000}"/>
    <cellStyle name="_PercentSpace_Jazztel model 15-exhibits-Friso2_Jazztel model 16DP3-Exhibits_Orange WIP Feb 04" xfId="2106" xr:uid="{00000000-0005-0000-0000-000037080000}"/>
    <cellStyle name="_PercentSpace_Jazztel model 15-exhibits-Friso2_Jazztel model 16DP3-Exhibits_Orange-Mar01" xfId="2107" xr:uid="{00000000-0005-0000-0000-000038080000}"/>
    <cellStyle name="_PercentSpace_Jazztel model 15-exhibits-Friso2_Jazztel model 16DP3-Exhibits_Orange-May01" xfId="2108" xr:uid="{00000000-0005-0000-0000-000039080000}"/>
    <cellStyle name="_PercentSpace_Jazztel model 15-exhibits-Friso2_Jazztel model 16DP3-Exhibits_Orange-May01_consensus pre" xfId="2109" xr:uid="{00000000-0005-0000-0000-00003A080000}"/>
    <cellStyle name="_PercentSpace_Jazztel model 15-exhibits-Friso2_Jazztel model 16DP3-Exhibits_Orange-May01_Orange WIP Feb 04" xfId="2110" xr:uid="{00000000-0005-0000-0000-00003B080000}"/>
    <cellStyle name="_PercentSpace_Jazztel model 15-exhibits-Friso2_Jazztel model 16DP3-Exhibits_Orange-May01_Orange WIP Feb 04_consensus pre" xfId="2111" xr:uid="{00000000-0005-0000-0000-00003C080000}"/>
    <cellStyle name="_PercentSpace_Jazztel model 15-exhibits-Friso2_Jazztel model 16DP3-Exhibits_Orange-May01_Telefonica Group August 12 2002" xfId="2112" xr:uid="{00000000-0005-0000-0000-00003D080000}"/>
    <cellStyle name="_PercentSpace_Jazztel model 15-exhibits-Friso2_Jazztel model 16DP3-Exhibits_T_MOBIL2" xfId="2113" xr:uid="{00000000-0005-0000-0000-00003E080000}"/>
    <cellStyle name="_PercentSpace_Jazztel model 15-exhibits-Friso2_Jazztel model 16DP3-Exhibits_T_MOBIL2_consensus pre" xfId="2114" xr:uid="{00000000-0005-0000-0000-00003F080000}"/>
    <cellStyle name="_PercentSpace_Jazztel model 15-exhibits-Friso2_Jazztel model 16DP3-Exhibits_T_MOBIL2_FT-6June2001" xfId="2115" xr:uid="{00000000-0005-0000-0000-000040080000}"/>
    <cellStyle name="_PercentSpace_Jazztel model 15-exhibits-Friso2_Jazztel model 16DP3-Exhibits_T_MOBIL2_FT-6June2001_1" xfId="2116" xr:uid="{00000000-0005-0000-0000-000041080000}"/>
    <cellStyle name="_PercentSpace_Jazztel model 15-exhibits-Friso2_Jazztel model 16DP3-Exhibits_T_MOBIL2_FT-6June2001_1_consensus pre" xfId="2117" xr:uid="{00000000-0005-0000-0000-000042080000}"/>
    <cellStyle name="_PercentSpace_Jazztel model 15-exhibits-Friso2_Jazztel model 16DP3-Exhibits_T_MOBIL2_FT-6June2001_1_Orange WIP Feb 04" xfId="2118" xr:uid="{00000000-0005-0000-0000-000043080000}"/>
    <cellStyle name="_PercentSpace_Jazztel model 15-exhibits-Friso2_Jazztel model 16DP3-Exhibits_T_MOBIL2_FT-6June2001_1_Telefonica Moviles" xfId="2119" xr:uid="{00000000-0005-0000-0000-000044080000}"/>
    <cellStyle name="_PercentSpace_Jazztel model 15-exhibits-Friso2_Jazztel model 16DP3-Exhibits_T_MOBIL2_Orange WIP Feb 04" xfId="2120" xr:uid="{00000000-0005-0000-0000-000045080000}"/>
    <cellStyle name="_PercentSpace_Jazztel model 15-exhibits-Friso2_Jazztel model 16DP3-Exhibits_T_MOBIL2_Orange-May01" xfId="2121" xr:uid="{00000000-0005-0000-0000-000046080000}"/>
    <cellStyle name="_PercentSpace_Jazztel model 15-exhibits-Friso2_Jazztel model 16DP3-Exhibits_T_MOBIL2_Orange-May01_consensus pre" xfId="2122" xr:uid="{00000000-0005-0000-0000-000047080000}"/>
    <cellStyle name="_PercentSpace_Jazztel model 15-exhibits-Friso2_Jazztel model 16DP3-Exhibits_T_MOBIL2_Orange-May01_Orange WIP Feb 04" xfId="2123" xr:uid="{00000000-0005-0000-0000-000048080000}"/>
    <cellStyle name="_PercentSpace_Jazztel model 15-exhibits-Friso2_Jazztel model 16DP3-Exhibits_T_MOBIL2_Orange-May01_Telefonica Group August 12 2002" xfId="2124" xr:uid="{00000000-0005-0000-0000-000049080000}"/>
    <cellStyle name="_PercentSpace_Jazztel model 15-exhibits-Friso2_Jazztel model 16DP3-Exhibits_T_MOBIL2_Telefonica Group August 12 2002" xfId="2125" xr:uid="{00000000-0005-0000-0000-00004A080000}"/>
    <cellStyle name="_PercentSpace_Jazztel model 15-exhibits-Friso2_Jazztel model 16DP3-Exhibits_T_MOBIL2_Telefonica Moviles" xfId="2126" xr:uid="{00000000-0005-0000-0000-00004B080000}"/>
    <cellStyle name="_PercentSpace_Jazztel model 15-exhibits-Friso2_Jazztel model 16DP3-Exhibits_Telefonica Moviles" xfId="2127" xr:uid="{00000000-0005-0000-0000-00004C080000}"/>
    <cellStyle name="_PercentSpace_Jazztel model 15-exhibits-Friso2_Jazztel model 16DP3-Exhibits_TelenorInitiation-11Jan01" xfId="2128" xr:uid="{00000000-0005-0000-0000-00004D080000}"/>
    <cellStyle name="_PercentSpace_Jazztel model 15-exhibits-Friso2_Jazztel model 16DP3-Exhibits_TelenorWIPFeb01" xfId="2129" xr:uid="{00000000-0005-0000-0000-00004E080000}"/>
    <cellStyle name="_PercentSpace_Jazztel model 15-exhibits-Friso2_Jazztel model 18DP-exhibits" xfId="2130" xr:uid="{00000000-0005-0000-0000-00004F080000}"/>
    <cellStyle name="_PercentSpace_Jazztel model 15-exhibits-Friso2_Jazztel model 18DP-exhibits_3G Models" xfId="2131" xr:uid="{00000000-0005-0000-0000-000050080000}"/>
    <cellStyle name="_PercentSpace_Jazztel model 15-exhibits-Friso2_Jazztel model 18DP-exhibits_FT 22July 02_1.1" xfId="2132" xr:uid="{00000000-0005-0000-0000-000051080000}"/>
    <cellStyle name="_PercentSpace_Jazztel model 15-exhibits-Friso2_Jazztel model 18DP-exhibits_FT 22July 02_1.1_consensus pre" xfId="2133" xr:uid="{00000000-0005-0000-0000-000052080000}"/>
    <cellStyle name="_PercentSpace_Jazztel model 15-exhibits-Friso2_Jazztel model 18DP-exhibits_Orange WIP Feb 04" xfId="2134" xr:uid="{00000000-0005-0000-0000-000053080000}"/>
    <cellStyle name="_PercentSpace_Jazztel model 15-exhibits-Friso2_Jazztel model 18DP-exhibits_Orange WIP Feb 04_consensus pre" xfId="2135" xr:uid="{00000000-0005-0000-0000-000054080000}"/>
    <cellStyle name="_PercentSpace_Jazztel model 15-exhibits-Friso2_Orange WIP Feb 04" xfId="2136" xr:uid="{00000000-0005-0000-0000-000055080000}"/>
    <cellStyle name="_PercentSpace_Jazztel model 15-exhibits-Friso2_Orange WIP Feb 04_consensus pre" xfId="2137" xr:uid="{00000000-0005-0000-0000-000056080000}"/>
    <cellStyle name="_PercentSpace_Jazztel model 15-exhibits-Friso2_Orange-May01" xfId="2138" xr:uid="{00000000-0005-0000-0000-000057080000}"/>
    <cellStyle name="_PercentSpace_Jazztel model 15-exhibits-Friso2_Telefonica Moviles" xfId="2139" xr:uid="{00000000-0005-0000-0000-000058080000}"/>
    <cellStyle name="_PercentSpace_Jazztel model 16DP2-Exhibits" xfId="2140" xr:uid="{00000000-0005-0000-0000-000059080000}"/>
    <cellStyle name="_PercentSpace_Jazztel model 16DP2-Exhibits_3G Models" xfId="2141" xr:uid="{00000000-0005-0000-0000-00005A080000}"/>
    <cellStyle name="_PercentSpace_Jazztel model 16DP3-Exhibits" xfId="2142" xr:uid="{00000000-0005-0000-0000-00005B080000}"/>
    <cellStyle name="_PercentSpace_Jazztel model 16DP3-Exhibits_3G Models" xfId="2143" xr:uid="{00000000-0005-0000-0000-00005C080000}"/>
    <cellStyle name="_PercentSpace_MTG post-09Q4" xfId="2144" xr:uid="{00000000-0005-0000-0000-00005D080000}"/>
    <cellStyle name="_PercentSpace_QP_XXX" xfId="2145" xr:uid="{00000000-0005-0000-0000-00005E080000}"/>
    <cellStyle name="_PercentSpace_TF1-Model WORKING" xfId="2146" xr:uid="{00000000-0005-0000-0000-00005F080000}"/>
    <cellStyle name="_Product Waterfall v1" xfId="2147" xr:uid="{00000000-0005-0000-0000-000060080000}"/>
    <cellStyle name="_Q407-pack_draft" xfId="2148" xr:uid="{00000000-0005-0000-0000-000061080000}"/>
    <cellStyle name="—_qrtly" xfId="2149" xr:uid="{00000000-0005-0000-0000-000062080000}"/>
    <cellStyle name="—_report1198tables" xfId="2150" xr:uid="{00000000-0005-0000-0000-000063080000}"/>
    <cellStyle name="—_report1198tables_anne" xfId="2151" xr:uid="{00000000-0005-0000-0000-000064080000}"/>
    <cellStyle name="—_report1198tables_tables_99" xfId="2152" xr:uid="{00000000-0005-0000-0000-000065080000}"/>
    <cellStyle name="_Rev A Viasat P1 2009" xfId="2153" xr:uid="{00000000-0005-0000-0000-000066080000}"/>
    <cellStyle name="_Rev A Viasat P1 2010" xfId="2154" xr:uid="{00000000-0005-0000-0000-000067080000}"/>
    <cellStyle name="_Rev A Viasat P3 2010" xfId="2155" xr:uid="{00000000-0005-0000-0000-000068080000}"/>
    <cellStyle name="—_RSA" xfId="2156" xr:uid="{00000000-0005-0000-0000-000069080000}"/>
    <cellStyle name="_Scorecard Metrics" xfId="2157" xr:uid="{00000000-0005-0000-0000-00006A080000}"/>
    <cellStyle name="—_Sector2001 - Charts" xfId="2158" xr:uid="{00000000-0005-0000-0000-00006B080000}"/>
    <cellStyle name="—_Sector2001 - Charts_042304 publishers valuation comps" xfId="2159" xr:uid="{00000000-0005-0000-0000-00006C080000}"/>
    <cellStyle name="—_Sector2001 - Charts_GLOBAL COMPS (new) " xfId="2160" xr:uid="{00000000-0005-0000-0000-00006D080000}"/>
    <cellStyle name="_Shipbuilding Stock Prices" xfId="2161" xr:uid="{00000000-0005-0000-0000-00006E080000}"/>
    <cellStyle name="—_SKT_change identifier" xfId="2162" xr:uid="{00000000-0005-0000-0000-00006F080000}"/>
    <cellStyle name="—_SKT_ParentCapex_Oct03" xfId="2163" xr:uid="{00000000-0005-0000-0000-000070080000}"/>
    <cellStyle name="—_Sub - Thailand" xfId="2164" xr:uid="{00000000-0005-0000-0000-000071080000}"/>
    <cellStyle name="—_Sub - Thailand_042304 publishers valuation comps" xfId="2165" xr:uid="{00000000-0005-0000-0000-000072080000}"/>
    <cellStyle name="—_Sub - Thailand_ASIA COMPS.xls Chart 1" xfId="2166" xr:uid="{00000000-0005-0000-0000-000073080000}"/>
    <cellStyle name="—_Sub - Thailand_ASIA COMPS.xls Chart 1_042304 publishers valuation comps" xfId="2167" xr:uid="{00000000-0005-0000-0000-000074080000}"/>
    <cellStyle name="—_Sub - Thailand_ASIA COMPS.xls Chart 1_GLOBAL COMPS (022701)" xfId="2168" xr:uid="{00000000-0005-0000-0000-000075080000}"/>
    <cellStyle name="—_Sub - Thailand_ASIA COMPS.xls Chart 1_GLOBAL COMPS (022701)_042304 publishers valuation comps" xfId="2169" xr:uid="{00000000-0005-0000-0000-000076080000}"/>
    <cellStyle name="—_Sub - Thailand_ASIA COMPS.xls Chart 1_GLOBAL COMPS (022701)_GLOBAL COMPS (new) " xfId="2170" xr:uid="{00000000-0005-0000-0000-000077080000}"/>
    <cellStyle name="—_Sub - Thailand_ASIA COMPS.xls Chart 1_GLOBAL COMPS (new)" xfId="2171" xr:uid="{00000000-0005-0000-0000-000078080000}"/>
    <cellStyle name="—_Sub - Thailand_ASIA COMPS.xls Chart 1_GLOBAL COMPS (new) " xfId="2172" xr:uid="{00000000-0005-0000-0000-000079080000}"/>
    <cellStyle name="—_Sub - Thailand_ASIA COMPS.xls Chart 1_GLOBAL COMPS (new).xls Chart 1" xfId="2173" xr:uid="{00000000-0005-0000-0000-00007A080000}"/>
    <cellStyle name="—_Sub - Thailand_ASIA COMPS.xls Chart 1_GLOBAL COMPS (new).xls Chart 1_042304 publishers valuation comps" xfId="2174" xr:uid="{00000000-0005-0000-0000-00007B080000}"/>
    <cellStyle name="—_Sub - Thailand_ASIA COMPS.xls Chart 1_GLOBAL COMPS (new).xls Chart 1_GLOBAL COMPS (new) " xfId="2175" xr:uid="{00000000-0005-0000-0000-00007C080000}"/>
    <cellStyle name="—_Sub - Thailand_ASIA COMPS.xls Chart 1_GLOBAL COMPS (new)_042304 publishers valuation comps" xfId="2176" xr:uid="{00000000-0005-0000-0000-00007D080000}"/>
    <cellStyle name="—_Sub - Thailand_ASIA COMPS.xls Chart 1_GLOBAL COMPS (new)_GLOBAL COMPS (new) " xfId="2177" xr:uid="{00000000-0005-0000-0000-00007E080000}"/>
    <cellStyle name="—_Sub - Thailand_ASIA COMPS.xls Chart 1_Sector2001 - Charts" xfId="2178" xr:uid="{00000000-0005-0000-0000-00007F080000}"/>
    <cellStyle name="—_Sub - Thailand_ASIA COMPS.xls Chart 1_Sector2001 - Charts_042304 publishers valuation comps" xfId="2179" xr:uid="{00000000-0005-0000-0000-000080080000}"/>
    <cellStyle name="—_Sub - Thailand_ASIA COMPS.xls Chart 1_Sector2001 - Charts_GLOBAL COMPS (new) " xfId="2180" xr:uid="{00000000-0005-0000-0000-000081080000}"/>
    <cellStyle name="—_Sub - Thailand_EVEbitda Comps (Latest)" xfId="2181" xr:uid="{00000000-0005-0000-0000-000082080000}"/>
    <cellStyle name="—_Sub - Thailand_EVEbitda Comps (Latest)_042304 publishers valuation comps" xfId="2182" xr:uid="{00000000-0005-0000-0000-000083080000}"/>
    <cellStyle name="—_Sub - Thailand_EVEbitda Comps (Latest)_GLOBAL COMPS (022701)" xfId="2183" xr:uid="{00000000-0005-0000-0000-000084080000}"/>
    <cellStyle name="—_Sub - Thailand_EVEbitda Comps (Latest)_GLOBAL COMPS (022701)_042304 publishers valuation comps" xfId="2184" xr:uid="{00000000-0005-0000-0000-000085080000}"/>
    <cellStyle name="—_Sub - Thailand_EVEbitda Comps (Latest)_GLOBAL COMPS (022701)_GLOBAL COMPS (new) " xfId="2185" xr:uid="{00000000-0005-0000-0000-000086080000}"/>
    <cellStyle name="—_Sub - Thailand_EVEbitda Comps (Latest)_GLOBAL COMPS (new)" xfId="2186" xr:uid="{00000000-0005-0000-0000-000087080000}"/>
    <cellStyle name="—_Sub - Thailand_EVEbitda Comps (Latest)_GLOBAL COMPS (new) " xfId="2187" xr:uid="{00000000-0005-0000-0000-000088080000}"/>
    <cellStyle name="—_Sub - Thailand_EVEbitda Comps (Latest)_GLOBAL COMPS (new).xls Chart 1" xfId="2188" xr:uid="{00000000-0005-0000-0000-000089080000}"/>
    <cellStyle name="—_Sub - Thailand_EVEbitda Comps (Latest)_GLOBAL COMPS (new).xls Chart 1_042304 publishers valuation comps" xfId="2189" xr:uid="{00000000-0005-0000-0000-00008A080000}"/>
    <cellStyle name="—_Sub - Thailand_EVEbitda Comps (Latest)_GLOBAL COMPS (new).xls Chart 1_GLOBAL COMPS (new) " xfId="2190" xr:uid="{00000000-0005-0000-0000-00008B080000}"/>
    <cellStyle name="—_Sub - Thailand_EVEbitda Comps (Latest)_GLOBAL COMPS (new)_042304 publishers valuation comps" xfId="2191" xr:uid="{00000000-0005-0000-0000-00008C080000}"/>
    <cellStyle name="—_Sub - Thailand_EVEbitda Comps (Latest)_GLOBAL COMPS (new)_GLOBAL COMPS (new) " xfId="2192" xr:uid="{00000000-0005-0000-0000-00008D080000}"/>
    <cellStyle name="—_Sub - Thailand_EVEbitda Comps (Latest)_Sector2001 - Charts" xfId="2193" xr:uid="{00000000-0005-0000-0000-00008E080000}"/>
    <cellStyle name="—_Sub - Thailand_EVEbitda Comps (Latest)_Sector2001 - Charts_042304 publishers valuation comps" xfId="2194" xr:uid="{00000000-0005-0000-0000-00008F080000}"/>
    <cellStyle name="—_Sub - Thailand_EVEbitda Comps (Latest)_Sector2001 - Charts_GLOBAL COMPS (new) " xfId="2195" xr:uid="{00000000-0005-0000-0000-000090080000}"/>
    <cellStyle name="—_Sub - Thailand_GLOBAL COMPS (022701)" xfId="2196" xr:uid="{00000000-0005-0000-0000-000091080000}"/>
    <cellStyle name="—_Sub - Thailand_GLOBAL COMPS (022701)_042304 publishers valuation comps" xfId="2197" xr:uid="{00000000-0005-0000-0000-000092080000}"/>
    <cellStyle name="—_Sub - Thailand_GLOBAL COMPS (022701)_GLOBAL COMPS (new) " xfId="2198" xr:uid="{00000000-0005-0000-0000-000093080000}"/>
    <cellStyle name="—_Sub - Thailand_GLOBAL COMPS (new)" xfId="2199" xr:uid="{00000000-0005-0000-0000-000094080000}"/>
    <cellStyle name="—_Sub - Thailand_GLOBAL COMPS (new) " xfId="2200" xr:uid="{00000000-0005-0000-0000-000095080000}"/>
    <cellStyle name="—_Sub - Thailand_GLOBAL COMPS (new).xls Chart 1" xfId="2201" xr:uid="{00000000-0005-0000-0000-000096080000}"/>
    <cellStyle name="—_Sub - Thailand_GLOBAL COMPS (new).xls Chart 1_042304 publishers valuation comps" xfId="2202" xr:uid="{00000000-0005-0000-0000-000097080000}"/>
    <cellStyle name="—_Sub - Thailand_GLOBAL COMPS (new).xls Chart 1_GLOBAL COMPS (new) " xfId="2203" xr:uid="{00000000-0005-0000-0000-000098080000}"/>
    <cellStyle name="—_Sub - Thailand_GLOBAL COMPS (new)_042304 publishers valuation comps" xfId="2204" xr:uid="{00000000-0005-0000-0000-000099080000}"/>
    <cellStyle name="—_Sub - Thailand_GLOBAL COMPS (new)_GLOBAL COMPS (new) " xfId="2205" xr:uid="{00000000-0005-0000-0000-00009A080000}"/>
    <cellStyle name="—_Sub - Thailand_GLOBAL COMPS.xls Chart 1" xfId="2206" xr:uid="{00000000-0005-0000-0000-00009B080000}"/>
    <cellStyle name="—_Sub - Thailand_GLOBAL COMPS.xls Chart 1_042304 publishers valuation comps" xfId="2207" xr:uid="{00000000-0005-0000-0000-00009C080000}"/>
    <cellStyle name="—_Sub - Thailand_GLOBAL COMPS.xls Chart 1_GLOBAL COMPS (022701)" xfId="2208" xr:uid="{00000000-0005-0000-0000-00009D080000}"/>
    <cellStyle name="—_Sub - Thailand_GLOBAL COMPS.xls Chart 1_GLOBAL COMPS (022701)_042304 publishers valuation comps" xfId="2209" xr:uid="{00000000-0005-0000-0000-00009E080000}"/>
    <cellStyle name="—_Sub - Thailand_GLOBAL COMPS.xls Chart 1_GLOBAL COMPS (022701)_GLOBAL COMPS (new) " xfId="2210" xr:uid="{00000000-0005-0000-0000-00009F080000}"/>
    <cellStyle name="—_Sub - Thailand_GLOBAL COMPS.xls Chart 1_GLOBAL COMPS (new)" xfId="2211" xr:uid="{00000000-0005-0000-0000-0000A0080000}"/>
    <cellStyle name="—_Sub - Thailand_GLOBAL COMPS.xls Chart 1_GLOBAL COMPS (new) " xfId="2212" xr:uid="{00000000-0005-0000-0000-0000A1080000}"/>
    <cellStyle name="—_Sub - Thailand_GLOBAL COMPS.xls Chart 1_GLOBAL COMPS (new).xls Chart 1" xfId="2213" xr:uid="{00000000-0005-0000-0000-0000A2080000}"/>
    <cellStyle name="—_Sub - Thailand_GLOBAL COMPS.xls Chart 1_GLOBAL COMPS (new).xls Chart 1_042304 publishers valuation comps" xfId="2214" xr:uid="{00000000-0005-0000-0000-0000A3080000}"/>
    <cellStyle name="—_Sub - Thailand_GLOBAL COMPS.xls Chart 1_GLOBAL COMPS (new).xls Chart 1_GLOBAL COMPS (new) " xfId="2215" xr:uid="{00000000-0005-0000-0000-0000A4080000}"/>
    <cellStyle name="—_Sub - Thailand_GLOBAL COMPS.xls Chart 1_GLOBAL COMPS (new)_042304 publishers valuation comps" xfId="2216" xr:uid="{00000000-0005-0000-0000-0000A5080000}"/>
    <cellStyle name="—_Sub - Thailand_GLOBAL COMPS.xls Chart 1_GLOBAL COMPS (new)_GLOBAL COMPS (new) " xfId="2217" xr:uid="{00000000-0005-0000-0000-0000A6080000}"/>
    <cellStyle name="—_Sub - Thailand_GLOBAL COMPS.xls Chart 1_Sector2001 - Charts" xfId="2218" xr:uid="{00000000-0005-0000-0000-0000A7080000}"/>
    <cellStyle name="—_Sub - Thailand_GLOBAL COMPS.xls Chart 1_Sector2001 - Charts_042304 publishers valuation comps" xfId="2219" xr:uid="{00000000-0005-0000-0000-0000A8080000}"/>
    <cellStyle name="—_Sub - Thailand_GLOBAL COMPS.xls Chart 1_Sector2001 - Charts_GLOBAL COMPS (new) " xfId="2220" xr:uid="{00000000-0005-0000-0000-0000A9080000}"/>
    <cellStyle name="—_Sub - Thailand_Sector2001 - Charts" xfId="2221" xr:uid="{00000000-0005-0000-0000-0000AA080000}"/>
    <cellStyle name="—_Sub - Thailand_Sector2001 - Charts_042304 publishers valuation comps" xfId="2222" xr:uid="{00000000-0005-0000-0000-0000AB080000}"/>
    <cellStyle name="—_Sub - Thailand_Sector2001 - Charts_GLOBAL COMPS (new) " xfId="2223" xr:uid="{00000000-0005-0000-0000-0000AC080000}"/>
    <cellStyle name="_SubHeading" xfId="2224" xr:uid="{00000000-0005-0000-0000-0000AD080000}"/>
    <cellStyle name="_SubHeading_BLS" xfId="2225" xr:uid="{00000000-0005-0000-0000-0000AE080000}"/>
    <cellStyle name="_SubHeading_bls roic" xfId="2226" xr:uid="{00000000-0005-0000-0000-0000AF080000}"/>
    <cellStyle name="_SubHeading_Book9" xfId="2227" xr:uid="{00000000-0005-0000-0000-0000B0080000}"/>
    <cellStyle name="_SubHeading_Broadband Comps" xfId="2228" xr:uid="{00000000-0005-0000-0000-0000B1080000}"/>
    <cellStyle name="_SubHeading_capital expenditures 6-18-02" xfId="2229" xr:uid="{00000000-0005-0000-0000-0000B2080000}"/>
    <cellStyle name="_SubHeading_CTCO" xfId="2230" xr:uid="{00000000-0005-0000-0000-0000B3080000}"/>
    <cellStyle name="_SubHeading_DCF Core Multiple Upside Downsi" xfId="2231" xr:uid="{00000000-0005-0000-0000-0000B4080000}"/>
    <cellStyle name="_SubHeading_Q" xfId="2232" xr:uid="{00000000-0005-0000-0000-0000B5080000}"/>
    <cellStyle name="_SubHeading_q - new guidance" xfId="2233" xr:uid="{00000000-0005-0000-0000-0000B6080000}"/>
    <cellStyle name="_SubHeading_q - valuation" xfId="2234" xr:uid="{00000000-0005-0000-0000-0000B7080000}"/>
    <cellStyle name="_SubHeading_Q model_041802" xfId="2235" xr:uid="{00000000-0005-0000-0000-0000B8080000}"/>
    <cellStyle name="_SubHeading_Q_update" xfId="2236" xr:uid="{00000000-0005-0000-0000-0000B9080000}"/>
    <cellStyle name="_SubHeading_Qwest Analysis" xfId="2237" xr:uid="{00000000-0005-0000-0000-0000BA080000}"/>
    <cellStyle name="_SubHeading_RBOC historicals" xfId="2238" xr:uid="{00000000-0005-0000-0000-0000BB080000}"/>
    <cellStyle name="_SubHeading_T - new" xfId="2239" xr:uid="{00000000-0005-0000-0000-0000BC080000}"/>
    <cellStyle name="_SubHeading_VZ" xfId="2240" xr:uid="{00000000-0005-0000-0000-0000BD080000}"/>
    <cellStyle name="_Summary Pay TV Sweden 2009 P1" xfId="2241" xr:uid="{00000000-0005-0000-0000-0000BE080000}"/>
    <cellStyle name="—_Supply Demand" xfId="2242" xr:uid="{00000000-0005-0000-0000-0000BF080000}"/>
    <cellStyle name="—_Supply Demand_042304 publishers valuation comps" xfId="2243" xr:uid="{00000000-0005-0000-0000-0000C0080000}"/>
    <cellStyle name="—_Supply Demand_042304 publishers valuation comps_DCF Core Multiple Upside Do (2)" xfId="2244" xr:uid="{00000000-0005-0000-0000-0000C1080000}"/>
    <cellStyle name="—_Supply Demand_042304 publishers valuation comps_DCF Core Multiple Upside Do (2)_1" xfId="2245" xr:uid="{00000000-0005-0000-0000-0000C2080000}"/>
    <cellStyle name="—_Supply Demand_DCF Core Multiple Upside Do (2)" xfId="2246" xr:uid="{00000000-0005-0000-0000-0000C3080000}"/>
    <cellStyle name="—_Supply Demand_DCF Core Multiple Upside Do (2)_1" xfId="2247" xr:uid="{00000000-0005-0000-0000-0000C4080000}"/>
    <cellStyle name="—_Supply Demand_GLOBAL COMPS (new) " xfId="2248" xr:uid="{00000000-0005-0000-0000-0000C5080000}"/>
    <cellStyle name="—_Supply Demand_GLOBAL COMPS (new) _DCF Core Multiple Upside Do (2)" xfId="2249" xr:uid="{00000000-0005-0000-0000-0000C6080000}"/>
    <cellStyle name="—_Supply Demand_GLOBAL COMPS (new) _DCF Core Multiple Upside Do (2)_1" xfId="2250" xr:uid="{00000000-0005-0000-0000-0000C7080000}"/>
    <cellStyle name="_Table" xfId="2251" xr:uid="{00000000-0005-0000-0000-0000C8080000}"/>
    <cellStyle name="_Table 2" xfId="2252" xr:uid="{00000000-0005-0000-0000-0000C9080000}"/>
    <cellStyle name="_Table 2 2" xfId="2253" xr:uid="{00000000-0005-0000-0000-0000CA080000}"/>
    <cellStyle name="_Table 2 3" xfId="2254" xr:uid="{00000000-0005-0000-0000-0000CB080000}"/>
    <cellStyle name="_Table 2 4" xfId="2255" xr:uid="{00000000-0005-0000-0000-0000CC080000}"/>
    <cellStyle name="_Table 3" xfId="2256" xr:uid="{00000000-0005-0000-0000-0000CD080000}"/>
    <cellStyle name="_Table 4" xfId="2257" xr:uid="{00000000-0005-0000-0000-0000CE080000}"/>
    <cellStyle name="_Table 5" xfId="2258" xr:uid="{00000000-0005-0000-0000-0000CF080000}"/>
    <cellStyle name="_Table_BLS" xfId="2259" xr:uid="{00000000-0005-0000-0000-0000D0080000}"/>
    <cellStyle name="_Table_bls roic" xfId="2260" xr:uid="{00000000-0005-0000-0000-0000D1080000}"/>
    <cellStyle name="_Table_Book9" xfId="2261" xr:uid="{00000000-0005-0000-0000-0000D2080000}"/>
    <cellStyle name="_Table_Broadband Comps" xfId="2262" xr:uid="{00000000-0005-0000-0000-0000D3080000}"/>
    <cellStyle name="_Table_capital expenditures 6-18-02" xfId="2263" xr:uid="{00000000-0005-0000-0000-0000D4080000}"/>
    <cellStyle name="_Table_CTCO" xfId="2264" xr:uid="{00000000-0005-0000-0000-0000D5080000}"/>
    <cellStyle name="_Table_DCF Core Multiple Upside Downsi" xfId="2265" xr:uid="{00000000-0005-0000-0000-0000D6080000}"/>
    <cellStyle name="_Table_Q" xfId="2266" xr:uid="{00000000-0005-0000-0000-0000D7080000}"/>
    <cellStyle name="_Table_q - new guidance" xfId="2267" xr:uid="{00000000-0005-0000-0000-0000D8080000}"/>
    <cellStyle name="_Table_q - valuation" xfId="2268" xr:uid="{00000000-0005-0000-0000-0000D9080000}"/>
    <cellStyle name="_Table_Q model_041802" xfId="2269" xr:uid="{00000000-0005-0000-0000-0000DA080000}"/>
    <cellStyle name="_Table_Q_update" xfId="2270" xr:uid="{00000000-0005-0000-0000-0000DB080000}"/>
    <cellStyle name="_Table_Qwest Analysis" xfId="2271" xr:uid="{00000000-0005-0000-0000-0000DC080000}"/>
    <cellStyle name="_Table_RBOC historicals" xfId="2272" xr:uid="{00000000-0005-0000-0000-0000DD080000}"/>
    <cellStyle name="_Table_SBS Nordic FTA - Draft Analysis v4" xfId="2273" xr:uid="{00000000-0005-0000-0000-0000DE080000}"/>
    <cellStyle name="_Table_SBS Nordic FTA - Draft Analysis v4 2" xfId="2274" xr:uid="{00000000-0005-0000-0000-0000DF080000}"/>
    <cellStyle name="_Table_SBS Nordic FTA - Draft Analysis v4 3" xfId="2275" xr:uid="{00000000-0005-0000-0000-0000E0080000}"/>
    <cellStyle name="_Table_SBS Nordic FTA - Draft Analysis v4 4" xfId="2276" xr:uid="{00000000-0005-0000-0000-0000E1080000}"/>
    <cellStyle name="_Table_T - new" xfId="2277" xr:uid="{00000000-0005-0000-0000-0000E2080000}"/>
    <cellStyle name="_Table_VZ" xfId="2278" xr:uid="{00000000-0005-0000-0000-0000E3080000}"/>
    <cellStyle name="_TableHead" xfId="2279" xr:uid="{00000000-0005-0000-0000-0000E4080000}"/>
    <cellStyle name="_TableHead_BLS" xfId="2280" xr:uid="{00000000-0005-0000-0000-0000E5080000}"/>
    <cellStyle name="_TableHead_bls roic" xfId="2281" xr:uid="{00000000-0005-0000-0000-0000E6080000}"/>
    <cellStyle name="_TableHead_Book9" xfId="2282" xr:uid="{00000000-0005-0000-0000-0000E7080000}"/>
    <cellStyle name="_TableHead_Broadband Comps" xfId="2283" xr:uid="{00000000-0005-0000-0000-0000E8080000}"/>
    <cellStyle name="_TableHead_capital expenditures 6-18-02" xfId="2284" xr:uid="{00000000-0005-0000-0000-0000E9080000}"/>
    <cellStyle name="_TableHead_CTCO" xfId="2285" xr:uid="{00000000-0005-0000-0000-0000EA080000}"/>
    <cellStyle name="_TableHead_DCF Core Multiple Upside Downsi" xfId="2286" xr:uid="{00000000-0005-0000-0000-0000EB080000}"/>
    <cellStyle name="_TableHead_Q" xfId="2287" xr:uid="{00000000-0005-0000-0000-0000EC080000}"/>
    <cellStyle name="_TableHead_q - new guidance" xfId="2288" xr:uid="{00000000-0005-0000-0000-0000ED080000}"/>
    <cellStyle name="_TableHead_q - valuation" xfId="2289" xr:uid="{00000000-0005-0000-0000-0000EE080000}"/>
    <cellStyle name="_TableHead_Q model_041802" xfId="2290" xr:uid="{00000000-0005-0000-0000-0000EF080000}"/>
    <cellStyle name="_TableHead_Q_update" xfId="2291" xr:uid="{00000000-0005-0000-0000-0000F0080000}"/>
    <cellStyle name="_TableHead_QP_XXX" xfId="2292" xr:uid="{00000000-0005-0000-0000-0000F1080000}"/>
    <cellStyle name="_TableHead_Qwest Analysis" xfId="2293" xr:uid="{00000000-0005-0000-0000-0000F2080000}"/>
    <cellStyle name="_TableHead_RBOC historicals" xfId="2294" xr:uid="{00000000-0005-0000-0000-0000F3080000}"/>
    <cellStyle name="_TableHead_T - new" xfId="2295" xr:uid="{00000000-0005-0000-0000-0000F4080000}"/>
    <cellStyle name="_TableHead_VZ" xfId="2296" xr:uid="{00000000-0005-0000-0000-0000F5080000}"/>
    <cellStyle name="_TableRowBorder" xfId="2297" xr:uid="{00000000-0005-0000-0000-0000F6080000}"/>
    <cellStyle name="_TableRowHead" xfId="2298" xr:uid="{00000000-0005-0000-0000-0000F7080000}"/>
    <cellStyle name="_TableRowHead_Annual - Consolidated" xfId="2299" xr:uid="{00000000-0005-0000-0000-0000F8080000}"/>
    <cellStyle name="_TableRowHead_Antena3-Model WORKING" xfId="2300" xr:uid="{00000000-0005-0000-0000-0000F9080000}"/>
    <cellStyle name="_TableRowHead_BLS" xfId="2301" xr:uid="{00000000-0005-0000-0000-0000FA080000}"/>
    <cellStyle name="_TableRowHead_bls roic" xfId="2302" xr:uid="{00000000-0005-0000-0000-0000FB080000}"/>
    <cellStyle name="_TableRowHead_Book9" xfId="2303" xr:uid="{00000000-0005-0000-0000-0000FC080000}"/>
    <cellStyle name="_TableRowHead_Broadband Comps" xfId="2304" xr:uid="{00000000-0005-0000-0000-0000FD080000}"/>
    <cellStyle name="_TableRowHead_capital expenditures 6-18-02" xfId="2305" xr:uid="{00000000-0005-0000-0000-0000FE080000}"/>
    <cellStyle name="_TableRowHead_Core channel" xfId="2306" xr:uid="{00000000-0005-0000-0000-0000FF080000}"/>
    <cellStyle name="_TableRowHead_CTCO" xfId="2307" xr:uid="{00000000-0005-0000-0000-000000090000}"/>
    <cellStyle name="_TableRowHead_DCF" xfId="2308" xr:uid="{00000000-0005-0000-0000-000001090000}"/>
    <cellStyle name="_TableRowHead_DCF Core Multiple Upside Downsi" xfId="2309" xr:uid="{00000000-0005-0000-0000-000002090000}"/>
    <cellStyle name="_TableRowHead_Q" xfId="2310" xr:uid="{00000000-0005-0000-0000-000003090000}"/>
    <cellStyle name="_TableRowHead_q - new guidance" xfId="2311" xr:uid="{00000000-0005-0000-0000-000004090000}"/>
    <cellStyle name="_TableRowHead_q - valuation" xfId="2312" xr:uid="{00000000-0005-0000-0000-000005090000}"/>
    <cellStyle name="_TableRowHead_Q model_041802" xfId="2313" xr:uid="{00000000-0005-0000-0000-000006090000}"/>
    <cellStyle name="_TableRowHead_Q_update" xfId="2314" xr:uid="{00000000-0005-0000-0000-000007090000}"/>
    <cellStyle name="_TableRowHead_QP_XXX" xfId="2315" xr:uid="{00000000-0005-0000-0000-000008090000}"/>
    <cellStyle name="_TableRowHead_Qwest Analysis" xfId="2316" xr:uid="{00000000-0005-0000-0000-000009090000}"/>
    <cellStyle name="_TableRowHead_RBOC historicals" xfId="2317" xr:uid="{00000000-0005-0000-0000-00000A090000}"/>
    <cellStyle name="_TableRowHead_T - new" xfId="2318" xr:uid="{00000000-0005-0000-0000-00000B090000}"/>
    <cellStyle name="_TableRowHead_TF1-Model WORKING" xfId="2319" xr:uid="{00000000-0005-0000-0000-00000C090000}"/>
    <cellStyle name="_TableRowHead_VZ" xfId="2320" xr:uid="{00000000-0005-0000-0000-00000D090000}"/>
    <cellStyle name="_TableSuperHead" xfId="2321" xr:uid="{00000000-0005-0000-0000-00000E090000}"/>
    <cellStyle name="_TableSuperHead_Annual - Consolidated" xfId="2322" xr:uid="{00000000-0005-0000-0000-00000F090000}"/>
    <cellStyle name="_TableSuperHead_Antena3-Model WORKING" xfId="2323" xr:uid="{00000000-0005-0000-0000-000010090000}"/>
    <cellStyle name="_TableSuperHead_BLS" xfId="2324" xr:uid="{00000000-0005-0000-0000-000011090000}"/>
    <cellStyle name="_TableSuperHead_bls roic" xfId="2325" xr:uid="{00000000-0005-0000-0000-000012090000}"/>
    <cellStyle name="_TableSuperHead_Book9" xfId="2326" xr:uid="{00000000-0005-0000-0000-000013090000}"/>
    <cellStyle name="_TableSuperHead_Broadband Comps" xfId="2327" xr:uid="{00000000-0005-0000-0000-000014090000}"/>
    <cellStyle name="_TableSuperHead_capital expenditures 6-18-02" xfId="2328" xr:uid="{00000000-0005-0000-0000-000015090000}"/>
    <cellStyle name="_TableSuperHead_Core channel" xfId="2329" xr:uid="{00000000-0005-0000-0000-000016090000}"/>
    <cellStyle name="_TableSuperHead_CTCO" xfId="2330" xr:uid="{00000000-0005-0000-0000-000017090000}"/>
    <cellStyle name="_TableSuperHead_DCF" xfId="2331" xr:uid="{00000000-0005-0000-0000-000018090000}"/>
    <cellStyle name="_TableSuperHead_DCF Core Multiple Upside Downsi" xfId="2332" xr:uid="{00000000-0005-0000-0000-000019090000}"/>
    <cellStyle name="_TableSuperHead_Q" xfId="2333" xr:uid="{00000000-0005-0000-0000-00001A090000}"/>
    <cellStyle name="_TableSuperHead_q - new guidance" xfId="2334" xr:uid="{00000000-0005-0000-0000-00001B090000}"/>
    <cellStyle name="_TableSuperHead_q - valuation" xfId="2335" xr:uid="{00000000-0005-0000-0000-00001C090000}"/>
    <cellStyle name="_TableSuperHead_Q model_041802" xfId="2336" xr:uid="{00000000-0005-0000-0000-00001D090000}"/>
    <cellStyle name="_TableSuperHead_Q_update" xfId="2337" xr:uid="{00000000-0005-0000-0000-00001E090000}"/>
    <cellStyle name="_TableSuperHead_Qwest Analysis" xfId="2338" xr:uid="{00000000-0005-0000-0000-00001F090000}"/>
    <cellStyle name="_TableSuperHead_RBOC historicals" xfId="2339" xr:uid="{00000000-0005-0000-0000-000020090000}"/>
    <cellStyle name="_TableSuperHead_T - new" xfId="2340" xr:uid="{00000000-0005-0000-0000-000021090000}"/>
    <cellStyle name="_TableSuperHead_TF1-Model WORKING" xfId="2341" xr:uid="{00000000-0005-0000-0000-000022090000}"/>
    <cellStyle name="_TableSuperHead_VZ" xfId="2342" xr:uid="{00000000-0005-0000-0000-000023090000}"/>
    <cellStyle name="—_Telecom quarterly_final" xfId="2343" xr:uid="{00000000-0005-0000-0000-000024090000}"/>
    <cellStyle name="—_Telecom quarterly_final_NHN model_Published" xfId="2344" xr:uid="{00000000-0005-0000-0000-000025090000}"/>
    <cellStyle name="_TV Households" xfId="2345" xr:uid="{00000000-0005-0000-0000-000026090000}"/>
    <cellStyle name="_TV1000 P1 2009 SWEDEN" xfId="2346" xr:uid="{00000000-0005-0000-0000-000027090000}"/>
    <cellStyle name="_Working capital" xfId="2347" xr:uid="{00000000-0005-0000-0000-000028090000}"/>
    <cellStyle name="’Ê‰Ý [0.00]_!!!GO" xfId="2348" xr:uid="{00000000-0005-0000-0000-000029090000}"/>
    <cellStyle name="’Ê‰Ý_!!!GO" xfId="2349" xr:uid="{00000000-0005-0000-0000-00002A090000}"/>
    <cellStyle name="£ BP" xfId="2350" xr:uid="{00000000-0005-0000-0000-00002B090000}"/>
    <cellStyle name="£3places" xfId="2351" xr:uid="{00000000-0005-0000-0000-00002C090000}"/>
    <cellStyle name="¥ JY" xfId="2352" xr:uid="{00000000-0005-0000-0000-00002D090000}"/>
    <cellStyle name="=C:\WINNT\SYSTEM32\COMMAND.COM" xfId="2353" xr:uid="{00000000-0005-0000-0000-00002E090000}"/>
    <cellStyle name="•W_!!!GO" xfId="2354" xr:uid="{00000000-0005-0000-0000-00002F090000}"/>
    <cellStyle name="‰p•¶" xfId="2355" xr:uid="{00000000-0005-0000-0000-000030090000}"/>
    <cellStyle name="0" xfId="2356" xr:uid="{00000000-0005-0000-0000-000031090000}"/>
    <cellStyle name="0%" xfId="2357" xr:uid="{00000000-0005-0000-0000-000032090000}"/>
    <cellStyle name="0.0" xfId="2358" xr:uid="{00000000-0005-0000-0000-000033090000}"/>
    <cellStyle name="0.0%" xfId="2359" xr:uid="{00000000-0005-0000-0000-000034090000}"/>
    <cellStyle name="0.00" xfId="2360" xr:uid="{00000000-0005-0000-0000-000035090000}"/>
    <cellStyle name="0.00%" xfId="2361" xr:uid="{00000000-0005-0000-0000-000036090000}"/>
    <cellStyle name="0.00;(0.00)" xfId="2362" xr:uid="{00000000-0005-0000-0000-000037090000}"/>
    <cellStyle name="0.000" xfId="2363" xr:uid="{00000000-0005-0000-0000-000038090000}"/>
    <cellStyle name="0_CETV WORKING v.1.2" xfId="2364" xr:uid="{00000000-0005-0000-0000-000039090000}"/>
    <cellStyle name="0_CME WORKING v.2.0" xfId="2365" xr:uid="{00000000-0005-0000-0000-00003A090000}"/>
    <cellStyle name="0_consensus pre" xfId="2366" xr:uid="{00000000-0005-0000-0000-00003B090000}"/>
    <cellStyle name="0_Czech Rep" xfId="2367" xr:uid="{00000000-0005-0000-0000-00003C090000}"/>
    <cellStyle name="0_MTG post-09Q4" xfId="2368" xr:uid="{00000000-0005-0000-0000-00003D090000}"/>
    <cellStyle name="0_Pro7Sat1-Model v.3.2" xfId="2369" xr:uid="{00000000-0005-0000-0000-00003E090000}"/>
    <cellStyle name="0_Sel European Countries TV AdR" xfId="2370" xr:uid="{00000000-0005-0000-0000-00003F090000}"/>
    <cellStyle name="0_Summary" xfId="2371" xr:uid="{00000000-0005-0000-0000-000040090000}"/>
    <cellStyle name="000" xfId="2372" xr:uid="{00000000-0005-0000-0000-000041090000}"/>
    <cellStyle name="000 PN" xfId="2373" xr:uid="{00000000-0005-0000-0000-000042090000}"/>
    <cellStyle name="1 Decimal" xfId="2374" xr:uid="{00000000-0005-0000-0000-000043090000}"/>
    <cellStyle name="1,000" xfId="2375" xr:uid="{00000000-0005-0000-0000-000044090000}"/>
    <cellStyle name="1,000x" xfId="2376" xr:uid="{00000000-0005-0000-0000-000045090000}"/>
    <cellStyle name="1,comma" xfId="2377" xr:uid="{00000000-0005-0000-0000-000046090000}"/>
    <cellStyle name="1000-sep (2 dec) 2" xfId="2378" xr:uid="{00000000-0005-0000-0000-000047090000}"/>
    <cellStyle name="1000-sep (2 dec) 2 2" xfId="2379" xr:uid="{00000000-0005-0000-0000-000048090000}"/>
    <cellStyle name="1desimal" xfId="2380" xr:uid="{00000000-0005-0000-0000-000049090000}"/>
    <cellStyle name="2 decimal" xfId="2381" xr:uid="{00000000-0005-0000-0000-00004A090000}"/>
    <cellStyle name="2 Decimals" xfId="2382" xr:uid="{00000000-0005-0000-0000-00004B090000}"/>
    <cellStyle name="20 % - Dekorfärg1" xfId="2383" xr:uid="{00000000-0005-0000-0000-00004C090000}"/>
    <cellStyle name="20 % - Dekorfärg2" xfId="2384" xr:uid="{00000000-0005-0000-0000-00004D090000}"/>
    <cellStyle name="20 % - Dekorfärg3" xfId="2385" xr:uid="{00000000-0005-0000-0000-00004E090000}"/>
    <cellStyle name="20 % - Dekorfärg4" xfId="2386" xr:uid="{00000000-0005-0000-0000-00004F090000}"/>
    <cellStyle name="20 % - Dekorfärg5" xfId="2387" xr:uid="{00000000-0005-0000-0000-000050090000}"/>
    <cellStyle name="20 % - Dekorfärg6" xfId="2388" xr:uid="{00000000-0005-0000-0000-000051090000}"/>
    <cellStyle name="20 % - Markeringsfarve1" xfId="2389" xr:uid="{00000000-0005-0000-0000-000052090000}"/>
    <cellStyle name="20 % - Markeringsfarve2" xfId="2390" xr:uid="{00000000-0005-0000-0000-000053090000}"/>
    <cellStyle name="20 % - Markeringsfarve3" xfId="2391" xr:uid="{00000000-0005-0000-0000-000054090000}"/>
    <cellStyle name="20 % - Markeringsfarve4" xfId="2392" xr:uid="{00000000-0005-0000-0000-000055090000}"/>
    <cellStyle name="20 % - Markeringsfarve5" xfId="2393" xr:uid="{00000000-0005-0000-0000-000056090000}"/>
    <cellStyle name="20 % - Markeringsfarve6" xfId="2394" xr:uid="{00000000-0005-0000-0000-000057090000}"/>
    <cellStyle name="20 % – Zvýraznění1" xfId="2395" xr:uid="{00000000-0005-0000-0000-000058090000}"/>
    <cellStyle name="20 % – Zvýraznění2" xfId="2396" xr:uid="{00000000-0005-0000-0000-000059090000}"/>
    <cellStyle name="20 % – Zvýraznění3" xfId="2397" xr:uid="{00000000-0005-0000-0000-00005A090000}"/>
    <cellStyle name="20 % – Zvýraznění4" xfId="2398" xr:uid="{00000000-0005-0000-0000-00005B090000}"/>
    <cellStyle name="20 % – Zvýraznění5" xfId="2399" xr:uid="{00000000-0005-0000-0000-00005C090000}"/>
    <cellStyle name="20 % – Zvýraznění6" xfId="2400" xr:uid="{00000000-0005-0000-0000-00005D090000}"/>
    <cellStyle name="20% - Accent1 2" xfId="2401" xr:uid="{00000000-0005-0000-0000-00005E090000}"/>
    <cellStyle name="20% - Accent1 3" xfId="2402" xr:uid="{00000000-0005-0000-0000-00005F090000}"/>
    <cellStyle name="20% - Accent2 2" xfId="2403" xr:uid="{00000000-0005-0000-0000-000060090000}"/>
    <cellStyle name="20% - Accent2 3" xfId="2404" xr:uid="{00000000-0005-0000-0000-000061090000}"/>
    <cellStyle name="20% - Accent3 2" xfId="2405" xr:uid="{00000000-0005-0000-0000-000062090000}"/>
    <cellStyle name="20% - Accent3 3" xfId="2406" xr:uid="{00000000-0005-0000-0000-000063090000}"/>
    <cellStyle name="20% - Accent4 2" xfId="2407" xr:uid="{00000000-0005-0000-0000-000064090000}"/>
    <cellStyle name="20% - Accent4 3" xfId="2408" xr:uid="{00000000-0005-0000-0000-000065090000}"/>
    <cellStyle name="20% - Accent5 2" xfId="2409" xr:uid="{00000000-0005-0000-0000-000066090000}"/>
    <cellStyle name="20% - Accent5 3" xfId="2410" xr:uid="{00000000-0005-0000-0000-000067090000}"/>
    <cellStyle name="20% - Accent6 2" xfId="2411" xr:uid="{00000000-0005-0000-0000-000068090000}"/>
    <cellStyle name="20% - Accent6 3" xfId="2412" xr:uid="{00000000-0005-0000-0000-000069090000}"/>
    <cellStyle name="20% - Dekorfärg1" xfId="2413" xr:uid="{00000000-0005-0000-0000-00006A090000}"/>
    <cellStyle name="20% - Dekorfärg2" xfId="2414" xr:uid="{00000000-0005-0000-0000-00006B090000}"/>
    <cellStyle name="20% - Dekorfärg3" xfId="2415" xr:uid="{00000000-0005-0000-0000-00006C090000}"/>
    <cellStyle name="20% - Dekorfärg4" xfId="2416" xr:uid="{00000000-0005-0000-0000-00006D090000}"/>
    <cellStyle name="20% - Dekorfärg5" xfId="2417" xr:uid="{00000000-0005-0000-0000-00006E090000}"/>
    <cellStyle name="20% - Dekorfärg6" xfId="2418" xr:uid="{00000000-0005-0000-0000-00006F090000}"/>
    <cellStyle name="20% - uthevingsfarge 1" xfId="2419" xr:uid="{00000000-0005-0000-0000-000070090000}"/>
    <cellStyle name="20% - uthevingsfarge 2" xfId="2420" xr:uid="{00000000-0005-0000-0000-000071090000}"/>
    <cellStyle name="20% - uthevingsfarge 3" xfId="2421" xr:uid="{00000000-0005-0000-0000-000072090000}"/>
    <cellStyle name="20% - uthevingsfarge 4" xfId="2422" xr:uid="{00000000-0005-0000-0000-000073090000}"/>
    <cellStyle name="20% - uthevingsfarge 5" xfId="2423" xr:uid="{00000000-0005-0000-0000-000074090000}"/>
    <cellStyle name="20% - uthevingsfarge 6" xfId="2424" xr:uid="{00000000-0005-0000-0000-000075090000}"/>
    <cellStyle name="20% - Акцент1" xfId="2425" xr:uid="{00000000-0005-0000-0000-000076090000}"/>
    <cellStyle name="20% - Акцент2" xfId="2426" xr:uid="{00000000-0005-0000-0000-000077090000}"/>
    <cellStyle name="20% - Акцент3" xfId="2427" xr:uid="{00000000-0005-0000-0000-000078090000}"/>
    <cellStyle name="20% - Акцент4" xfId="2428" xr:uid="{00000000-0005-0000-0000-000079090000}"/>
    <cellStyle name="20% - Акцент5" xfId="2429" xr:uid="{00000000-0005-0000-0000-00007A090000}"/>
    <cellStyle name="20% - Акцент6" xfId="2430" xr:uid="{00000000-0005-0000-0000-00007B090000}"/>
    <cellStyle name="3 Decimals" xfId="2431" xr:uid="{00000000-0005-0000-0000-00007C090000}"/>
    <cellStyle name="40 % - Dekorfärg1" xfId="2432" xr:uid="{00000000-0005-0000-0000-00007D090000}"/>
    <cellStyle name="40 % - Dekorfärg2" xfId="2433" xr:uid="{00000000-0005-0000-0000-00007E090000}"/>
    <cellStyle name="40 % - Dekorfärg3" xfId="2434" xr:uid="{00000000-0005-0000-0000-00007F090000}"/>
    <cellStyle name="40 % - Dekorfärg4" xfId="2435" xr:uid="{00000000-0005-0000-0000-000080090000}"/>
    <cellStyle name="40 % - Dekorfärg5" xfId="2436" xr:uid="{00000000-0005-0000-0000-000081090000}"/>
    <cellStyle name="40 % - Dekorfärg6" xfId="2437" xr:uid="{00000000-0005-0000-0000-000082090000}"/>
    <cellStyle name="40 % - Markeringsfarve1" xfId="2438" xr:uid="{00000000-0005-0000-0000-000083090000}"/>
    <cellStyle name="40 % - Markeringsfarve2" xfId="2439" xr:uid="{00000000-0005-0000-0000-000084090000}"/>
    <cellStyle name="40 % - Markeringsfarve3" xfId="2440" xr:uid="{00000000-0005-0000-0000-000085090000}"/>
    <cellStyle name="40 % - Markeringsfarve4" xfId="2441" xr:uid="{00000000-0005-0000-0000-000086090000}"/>
    <cellStyle name="40 % - Markeringsfarve5" xfId="2442" xr:uid="{00000000-0005-0000-0000-000087090000}"/>
    <cellStyle name="40 % - Markeringsfarve6" xfId="2443" xr:uid="{00000000-0005-0000-0000-000088090000}"/>
    <cellStyle name="40 % – Zvýraznění1" xfId="2444" xr:uid="{00000000-0005-0000-0000-000089090000}"/>
    <cellStyle name="40 % – Zvýraznění2" xfId="2445" xr:uid="{00000000-0005-0000-0000-00008A090000}"/>
    <cellStyle name="40 % – Zvýraznění3" xfId="2446" xr:uid="{00000000-0005-0000-0000-00008B090000}"/>
    <cellStyle name="40 % – Zvýraznění4" xfId="2447" xr:uid="{00000000-0005-0000-0000-00008C090000}"/>
    <cellStyle name="40 % – Zvýraznění5" xfId="2448" xr:uid="{00000000-0005-0000-0000-00008D090000}"/>
    <cellStyle name="40 % – Zvýraznění6" xfId="2449" xr:uid="{00000000-0005-0000-0000-00008E090000}"/>
    <cellStyle name="40% - Accent1 2" xfId="2450" xr:uid="{00000000-0005-0000-0000-00008F090000}"/>
    <cellStyle name="40% - Accent1 3" xfId="2451" xr:uid="{00000000-0005-0000-0000-000090090000}"/>
    <cellStyle name="40% - Accent2 2" xfId="2452" xr:uid="{00000000-0005-0000-0000-000091090000}"/>
    <cellStyle name="40% - Accent2 3" xfId="2453" xr:uid="{00000000-0005-0000-0000-000092090000}"/>
    <cellStyle name="40% - Accent3 2" xfId="2454" xr:uid="{00000000-0005-0000-0000-000093090000}"/>
    <cellStyle name="40% - Accent3 3" xfId="2455" xr:uid="{00000000-0005-0000-0000-000094090000}"/>
    <cellStyle name="40% - Accent4 2" xfId="2456" xr:uid="{00000000-0005-0000-0000-000095090000}"/>
    <cellStyle name="40% - Accent4 3" xfId="2457" xr:uid="{00000000-0005-0000-0000-000096090000}"/>
    <cellStyle name="40% - Accent5 2" xfId="2458" xr:uid="{00000000-0005-0000-0000-000097090000}"/>
    <cellStyle name="40% - Accent5 3" xfId="2459" xr:uid="{00000000-0005-0000-0000-000098090000}"/>
    <cellStyle name="40% - Accent6 2" xfId="2460" xr:uid="{00000000-0005-0000-0000-000099090000}"/>
    <cellStyle name="40% - Accent6 3" xfId="2461" xr:uid="{00000000-0005-0000-0000-00009A090000}"/>
    <cellStyle name="40% - Dekorfärg1" xfId="2462" xr:uid="{00000000-0005-0000-0000-00009B090000}"/>
    <cellStyle name="40% - Dekorfärg2" xfId="2463" xr:uid="{00000000-0005-0000-0000-00009C090000}"/>
    <cellStyle name="40% - Dekorfärg3" xfId="2464" xr:uid="{00000000-0005-0000-0000-00009D090000}"/>
    <cellStyle name="40% - Dekorfärg4" xfId="2465" xr:uid="{00000000-0005-0000-0000-00009E090000}"/>
    <cellStyle name="40% - Dekorfärg5" xfId="2466" xr:uid="{00000000-0005-0000-0000-00009F090000}"/>
    <cellStyle name="40% - Dekorfärg6" xfId="2467" xr:uid="{00000000-0005-0000-0000-0000A0090000}"/>
    <cellStyle name="40% - uthevingsfarge 1" xfId="2468" xr:uid="{00000000-0005-0000-0000-0000A1090000}"/>
    <cellStyle name="40% - uthevingsfarge 2" xfId="2469" xr:uid="{00000000-0005-0000-0000-0000A2090000}"/>
    <cellStyle name="40% - uthevingsfarge 3" xfId="2470" xr:uid="{00000000-0005-0000-0000-0000A3090000}"/>
    <cellStyle name="40% - uthevingsfarge 4" xfId="2471" xr:uid="{00000000-0005-0000-0000-0000A4090000}"/>
    <cellStyle name="40% - uthevingsfarge 5" xfId="2472" xr:uid="{00000000-0005-0000-0000-0000A5090000}"/>
    <cellStyle name="40% - uthevingsfarge 6" xfId="2473" xr:uid="{00000000-0005-0000-0000-0000A6090000}"/>
    <cellStyle name="40% - Акцент1" xfId="2474" xr:uid="{00000000-0005-0000-0000-0000A7090000}"/>
    <cellStyle name="40% - Акцент2" xfId="2475" xr:uid="{00000000-0005-0000-0000-0000A8090000}"/>
    <cellStyle name="40% - Акцент3" xfId="2476" xr:uid="{00000000-0005-0000-0000-0000A9090000}"/>
    <cellStyle name="40% - Акцент4" xfId="2477" xr:uid="{00000000-0005-0000-0000-0000AA090000}"/>
    <cellStyle name="40% - Акцент5" xfId="2478" xr:uid="{00000000-0005-0000-0000-0000AB090000}"/>
    <cellStyle name="40% - Акцент6" xfId="2479" xr:uid="{00000000-0005-0000-0000-0000AC090000}"/>
    <cellStyle name="60 % - Dekorfärg1" xfId="2480" xr:uid="{00000000-0005-0000-0000-0000AD090000}"/>
    <cellStyle name="60 % - Dekorfärg2" xfId="2481" xr:uid="{00000000-0005-0000-0000-0000AE090000}"/>
    <cellStyle name="60 % - Dekorfärg3" xfId="2482" xr:uid="{00000000-0005-0000-0000-0000AF090000}"/>
    <cellStyle name="60 % - Dekorfärg4" xfId="2483" xr:uid="{00000000-0005-0000-0000-0000B0090000}"/>
    <cellStyle name="60 % - Dekorfärg5" xfId="2484" xr:uid="{00000000-0005-0000-0000-0000B1090000}"/>
    <cellStyle name="60 % - Dekorfärg6" xfId="2485" xr:uid="{00000000-0005-0000-0000-0000B2090000}"/>
    <cellStyle name="60 % - Markeringsfarve1" xfId="2486" xr:uid="{00000000-0005-0000-0000-0000B3090000}"/>
    <cellStyle name="60 % - Markeringsfarve2" xfId="2487" xr:uid="{00000000-0005-0000-0000-0000B4090000}"/>
    <cellStyle name="60 % - Markeringsfarve3" xfId="2488" xr:uid="{00000000-0005-0000-0000-0000B5090000}"/>
    <cellStyle name="60 % - Markeringsfarve4" xfId="2489" xr:uid="{00000000-0005-0000-0000-0000B6090000}"/>
    <cellStyle name="60 % - Markeringsfarve5" xfId="2490" xr:uid="{00000000-0005-0000-0000-0000B7090000}"/>
    <cellStyle name="60 % - Markeringsfarve6" xfId="2491" xr:uid="{00000000-0005-0000-0000-0000B8090000}"/>
    <cellStyle name="60 % – Zvýraznění1" xfId="2492" xr:uid="{00000000-0005-0000-0000-0000B9090000}"/>
    <cellStyle name="60 % – Zvýraznění2" xfId="2493" xr:uid="{00000000-0005-0000-0000-0000BA090000}"/>
    <cellStyle name="60 % – Zvýraznění3" xfId="2494" xr:uid="{00000000-0005-0000-0000-0000BB090000}"/>
    <cellStyle name="60 % – Zvýraznění4" xfId="2495" xr:uid="{00000000-0005-0000-0000-0000BC090000}"/>
    <cellStyle name="60 % – Zvýraznění5" xfId="2496" xr:uid="{00000000-0005-0000-0000-0000BD090000}"/>
    <cellStyle name="60 % – Zvýraznění6" xfId="2497" xr:uid="{00000000-0005-0000-0000-0000BE090000}"/>
    <cellStyle name="60% - Accent1 2" xfId="2498" xr:uid="{00000000-0005-0000-0000-0000BF090000}"/>
    <cellStyle name="60% - Accent1 3" xfId="2499" xr:uid="{00000000-0005-0000-0000-0000C0090000}"/>
    <cellStyle name="60% - Accent2 2" xfId="2500" xr:uid="{00000000-0005-0000-0000-0000C1090000}"/>
    <cellStyle name="60% - Accent2 3" xfId="2501" xr:uid="{00000000-0005-0000-0000-0000C2090000}"/>
    <cellStyle name="60% - Accent3 2" xfId="2502" xr:uid="{00000000-0005-0000-0000-0000C3090000}"/>
    <cellStyle name="60% - Accent3 3" xfId="2503" xr:uid="{00000000-0005-0000-0000-0000C4090000}"/>
    <cellStyle name="60% - Accent4 2" xfId="2504" xr:uid="{00000000-0005-0000-0000-0000C5090000}"/>
    <cellStyle name="60% - Accent4 3" xfId="2505" xr:uid="{00000000-0005-0000-0000-0000C6090000}"/>
    <cellStyle name="60% - Accent5 2" xfId="2506" xr:uid="{00000000-0005-0000-0000-0000C7090000}"/>
    <cellStyle name="60% - Accent5 3" xfId="2507" xr:uid="{00000000-0005-0000-0000-0000C8090000}"/>
    <cellStyle name="60% - Accent6 2" xfId="2508" xr:uid="{00000000-0005-0000-0000-0000C9090000}"/>
    <cellStyle name="60% - Accent6 3" xfId="2509" xr:uid="{00000000-0005-0000-0000-0000CA090000}"/>
    <cellStyle name="60% - Dekorfärg1" xfId="2510" xr:uid="{00000000-0005-0000-0000-0000CB090000}"/>
    <cellStyle name="60% - Dekorfärg2" xfId="2511" xr:uid="{00000000-0005-0000-0000-0000CC090000}"/>
    <cellStyle name="60% - Dekorfärg3" xfId="2512" xr:uid="{00000000-0005-0000-0000-0000CD090000}"/>
    <cellStyle name="60% - Dekorfärg4" xfId="2513" xr:uid="{00000000-0005-0000-0000-0000CE090000}"/>
    <cellStyle name="60% - Dekorfärg5" xfId="2514" xr:uid="{00000000-0005-0000-0000-0000CF090000}"/>
    <cellStyle name="60% - Dekorfärg6" xfId="2515" xr:uid="{00000000-0005-0000-0000-0000D0090000}"/>
    <cellStyle name="60% - uthevingsfarge 1" xfId="2516" xr:uid="{00000000-0005-0000-0000-0000D1090000}"/>
    <cellStyle name="60% - uthevingsfarge 2" xfId="2517" xr:uid="{00000000-0005-0000-0000-0000D2090000}"/>
    <cellStyle name="60% - uthevingsfarge 3" xfId="2518" xr:uid="{00000000-0005-0000-0000-0000D3090000}"/>
    <cellStyle name="60% - uthevingsfarge 4" xfId="2519" xr:uid="{00000000-0005-0000-0000-0000D4090000}"/>
    <cellStyle name="60% - uthevingsfarge 5" xfId="2520" xr:uid="{00000000-0005-0000-0000-0000D5090000}"/>
    <cellStyle name="60% - uthevingsfarge 6" xfId="2521" xr:uid="{00000000-0005-0000-0000-0000D6090000}"/>
    <cellStyle name="60% - Акцент1" xfId="2522" xr:uid="{00000000-0005-0000-0000-0000D7090000}"/>
    <cellStyle name="60% - Акцент2" xfId="2523" xr:uid="{00000000-0005-0000-0000-0000D8090000}"/>
    <cellStyle name="60% - Акцент3" xfId="2524" xr:uid="{00000000-0005-0000-0000-0000D9090000}"/>
    <cellStyle name="60% - Акцент4" xfId="2525" xr:uid="{00000000-0005-0000-0000-0000DA090000}"/>
    <cellStyle name="60% - Акцент5" xfId="2526" xr:uid="{00000000-0005-0000-0000-0000DB090000}"/>
    <cellStyle name="60% - Акцент6" xfId="2527" xr:uid="{00000000-0005-0000-0000-0000DC090000}"/>
    <cellStyle name="600 PN" xfId="2528" xr:uid="{00000000-0005-0000-0000-0000DD090000}"/>
    <cellStyle name="700 PN" xfId="2529" xr:uid="{00000000-0005-0000-0000-0000DE090000}"/>
    <cellStyle name="752131" xfId="2530" xr:uid="{00000000-0005-0000-0000-0000DF090000}"/>
    <cellStyle name="7Mini" xfId="2531" xr:uid="{00000000-0005-0000-0000-0000E0090000}"/>
    <cellStyle name="A$2places" xfId="2532" xr:uid="{00000000-0005-0000-0000-0000E1090000}"/>
    <cellStyle name="A$3places" xfId="2533" xr:uid="{00000000-0005-0000-0000-0000E2090000}"/>
    <cellStyle name="A_Normal Historical" xfId="2534" xr:uid="{00000000-0005-0000-0000-0000E3090000}"/>
    <cellStyle name="A_Normal Historical_Getinge- Deals summary" xfId="2535" xr:uid="{00000000-0005-0000-0000-0000E4090000}"/>
    <cellStyle name="A_SUM_Row Major" xfId="2536" xr:uid="{00000000-0005-0000-0000-0000E5090000}"/>
    <cellStyle name="A_SUM_Row Major 2" xfId="2537" xr:uid="{00000000-0005-0000-0000-0000E6090000}"/>
    <cellStyle name="A_SUM_Row Major 3" xfId="2538" xr:uid="{00000000-0005-0000-0000-0000E7090000}"/>
    <cellStyle name="Accent1 2" xfId="2539" xr:uid="{00000000-0005-0000-0000-0000E8090000}"/>
    <cellStyle name="Accent1 3" xfId="2540" xr:uid="{00000000-0005-0000-0000-0000E9090000}"/>
    <cellStyle name="Accent2 2" xfId="2541" xr:uid="{00000000-0005-0000-0000-0000EA090000}"/>
    <cellStyle name="Accent2 3" xfId="2542" xr:uid="{00000000-0005-0000-0000-0000EB090000}"/>
    <cellStyle name="Accent3 2" xfId="2543" xr:uid="{00000000-0005-0000-0000-0000EC090000}"/>
    <cellStyle name="Accent3 3" xfId="2544" xr:uid="{00000000-0005-0000-0000-0000ED090000}"/>
    <cellStyle name="Accent4 2" xfId="2545" xr:uid="{00000000-0005-0000-0000-0000EE090000}"/>
    <cellStyle name="Accent4 3" xfId="2546" xr:uid="{00000000-0005-0000-0000-0000EF090000}"/>
    <cellStyle name="Accent5 2" xfId="2547" xr:uid="{00000000-0005-0000-0000-0000F0090000}"/>
    <cellStyle name="Accent5 3" xfId="2548" xr:uid="{00000000-0005-0000-0000-0000F1090000}"/>
    <cellStyle name="Accent6 2" xfId="2549" xr:uid="{00000000-0005-0000-0000-0000F2090000}"/>
    <cellStyle name="Accent6 3" xfId="2550" xr:uid="{00000000-0005-0000-0000-0000F3090000}"/>
    <cellStyle name="Account" xfId="2551" xr:uid="{00000000-0005-0000-0000-0000F4090000}"/>
    <cellStyle name="Acctg" xfId="2552" xr:uid="{00000000-0005-0000-0000-0000F5090000}"/>
    <cellStyle name="active" xfId="2553" xr:uid="{00000000-0005-0000-0000-0000F6090000}"/>
    <cellStyle name="Actual data" xfId="2554" xr:uid="{00000000-0005-0000-0000-0000F7090000}"/>
    <cellStyle name="Actual year" xfId="2555" xr:uid="{00000000-0005-0000-0000-0000F8090000}"/>
    <cellStyle name="Actuals Cells" xfId="2556" xr:uid="{00000000-0005-0000-0000-0000F9090000}"/>
    <cellStyle name="ActualsNos" xfId="2557" xr:uid="{00000000-0005-0000-0000-0000FA090000}"/>
    <cellStyle name="ActualsTitle" xfId="2558" xr:uid="{00000000-0005-0000-0000-0000FB090000}"/>
    <cellStyle name="Adj L1" xfId="2559" xr:uid="{00000000-0005-0000-0000-0000FC090000}"/>
    <cellStyle name="Adj L2" xfId="2560" xr:uid="{00000000-0005-0000-0000-0000FD090000}"/>
    <cellStyle name="Adj L3" xfId="2561" xr:uid="{00000000-0005-0000-0000-0000FE090000}"/>
    <cellStyle name="Adj Space" xfId="2562" xr:uid="{00000000-0005-0000-0000-0000FF090000}"/>
    <cellStyle name="Admin_Cur0" xfId="2563" xr:uid="{00000000-0005-0000-0000-0000000A0000}"/>
    <cellStyle name="Advarselstekst" xfId="2564" xr:uid="{00000000-0005-0000-0000-0000010A0000}"/>
    <cellStyle name="AeE­ [0]_´eºnC￥" xfId="2565" xr:uid="{00000000-0005-0000-0000-0000020A0000}"/>
    <cellStyle name="AeE­_´eºnC￥" xfId="2566" xr:uid="{00000000-0005-0000-0000-0000030A0000}"/>
    <cellStyle name="AFE" xfId="2567" xr:uid="{00000000-0005-0000-0000-0000040A0000}"/>
    <cellStyle name="AFE 2" xfId="2568" xr:uid="{00000000-0005-0000-0000-0000050A0000}"/>
    <cellStyle name="AFE 3" xfId="2569" xr:uid="{00000000-0005-0000-0000-0000060A0000}"/>
    <cellStyle name="aktier" xfId="2570" xr:uid="{00000000-0005-0000-0000-0000070A0000}"/>
    <cellStyle name="Amount" xfId="2571" xr:uid="{00000000-0005-0000-0000-0000080A0000}"/>
    <cellStyle name="Anteckning" xfId="2572" xr:uid="{00000000-0005-0000-0000-0000090A0000}"/>
    <cellStyle name="Anteckning 2" xfId="2573" xr:uid="{00000000-0005-0000-0000-00000A0A0000}"/>
    <cellStyle name="args.style" xfId="2574" xr:uid="{00000000-0005-0000-0000-00000B0A0000}"/>
    <cellStyle name="args.style 10" xfId="2575" xr:uid="{00000000-0005-0000-0000-00000C0A0000}"/>
    <cellStyle name="args.style 10 2" xfId="2576" xr:uid="{00000000-0005-0000-0000-00000D0A0000}"/>
    <cellStyle name="args.style 10 3" xfId="2577" xr:uid="{00000000-0005-0000-0000-00000E0A0000}"/>
    <cellStyle name="args.style 10 4" xfId="2578" xr:uid="{00000000-0005-0000-0000-00000F0A0000}"/>
    <cellStyle name="args.style 10_1690" xfId="2579" xr:uid="{00000000-0005-0000-0000-0000100A0000}"/>
    <cellStyle name="args.style 100" xfId="2580" xr:uid="{00000000-0005-0000-0000-0000110A0000}"/>
    <cellStyle name="args.style 101" xfId="2581" xr:uid="{00000000-0005-0000-0000-0000120A0000}"/>
    <cellStyle name="args.style 102" xfId="2582" xr:uid="{00000000-0005-0000-0000-0000130A0000}"/>
    <cellStyle name="args.style 103" xfId="2583" xr:uid="{00000000-0005-0000-0000-0000140A0000}"/>
    <cellStyle name="args.style 104" xfId="2584" xr:uid="{00000000-0005-0000-0000-0000150A0000}"/>
    <cellStyle name="args.style 105" xfId="2585" xr:uid="{00000000-0005-0000-0000-0000160A0000}"/>
    <cellStyle name="args.style 106" xfId="2586" xr:uid="{00000000-0005-0000-0000-0000170A0000}"/>
    <cellStyle name="args.style 107" xfId="2587" xr:uid="{00000000-0005-0000-0000-0000180A0000}"/>
    <cellStyle name="args.style 108" xfId="2588" xr:uid="{00000000-0005-0000-0000-0000190A0000}"/>
    <cellStyle name="args.style 109" xfId="2589" xr:uid="{00000000-0005-0000-0000-00001A0A0000}"/>
    <cellStyle name="args.style 11" xfId="2590" xr:uid="{00000000-0005-0000-0000-00001B0A0000}"/>
    <cellStyle name="args.style 11 2" xfId="2591" xr:uid="{00000000-0005-0000-0000-00001C0A0000}"/>
    <cellStyle name="args.style 11 3" xfId="2592" xr:uid="{00000000-0005-0000-0000-00001D0A0000}"/>
    <cellStyle name="args.style 11_2970" xfId="2593" xr:uid="{00000000-0005-0000-0000-00001E0A0000}"/>
    <cellStyle name="args.style 110" xfId="2594" xr:uid="{00000000-0005-0000-0000-00001F0A0000}"/>
    <cellStyle name="args.style 111" xfId="2595" xr:uid="{00000000-0005-0000-0000-0000200A0000}"/>
    <cellStyle name="args.style 112" xfId="2596" xr:uid="{00000000-0005-0000-0000-0000210A0000}"/>
    <cellStyle name="args.style 113" xfId="2597" xr:uid="{00000000-0005-0000-0000-0000220A0000}"/>
    <cellStyle name="args.style 114" xfId="2598" xr:uid="{00000000-0005-0000-0000-0000230A0000}"/>
    <cellStyle name="args.style 115" xfId="2599" xr:uid="{00000000-0005-0000-0000-0000240A0000}"/>
    <cellStyle name="args.style 116" xfId="2600" xr:uid="{00000000-0005-0000-0000-0000250A0000}"/>
    <cellStyle name="args.style 117" xfId="2601" xr:uid="{00000000-0005-0000-0000-0000260A0000}"/>
    <cellStyle name="args.style 117 2" xfId="2602" xr:uid="{00000000-0005-0000-0000-0000270A0000}"/>
    <cellStyle name="args.style 12" xfId="2603" xr:uid="{00000000-0005-0000-0000-0000280A0000}"/>
    <cellStyle name="args.style 12 2" xfId="2604" xr:uid="{00000000-0005-0000-0000-0000290A0000}"/>
    <cellStyle name="args.style 12 3" xfId="2605" xr:uid="{00000000-0005-0000-0000-00002A0A0000}"/>
    <cellStyle name="args.style 12_2970" xfId="2606" xr:uid="{00000000-0005-0000-0000-00002B0A0000}"/>
    <cellStyle name="args.style 13" xfId="2607" xr:uid="{00000000-0005-0000-0000-00002C0A0000}"/>
    <cellStyle name="args.style 13 2" xfId="2608" xr:uid="{00000000-0005-0000-0000-00002D0A0000}"/>
    <cellStyle name="args.style 13_2970" xfId="2609" xr:uid="{00000000-0005-0000-0000-00002E0A0000}"/>
    <cellStyle name="args.style 14" xfId="2610" xr:uid="{00000000-0005-0000-0000-00002F0A0000}"/>
    <cellStyle name="args.style 14 2" xfId="2611" xr:uid="{00000000-0005-0000-0000-0000300A0000}"/>
    <cellStyle name="args.style 14_2970" xfId="2612" xr:uid="{00000000-0005-0000-0000-0000310A0000}"/>
    <cellStyle name="args.style 15" xfId="2613" xr:uid="{00000000-0005-0000-0000-0000320A0000}"/>
    <cellStyle name="args.style 15 2" xfId="2614" xr:uid="{00000000-0005-0000-0000-0000330A0000}"/>
    <cellStyle name="args.style 15_2970" xfId="2615" xr:uid="{00000000-0005-0000-0000-0000340A0000}"/>
    <cellStyle name="args.style 16" xfId="2616" xr:uid="{00000000-0005-0000-0000-0000350A0000}"/>
    <cellStyle name="args.style 16 2" xfId="2617" xr:uid="{00000000-0005-0000-0000-0000360A0000}"/>
    <cellStyle name="args.style 16_2970" xfId="2618" xr:uid="{00000000-0005-0000-0000-0000370A0000}"/>
    <cellStyle name="args.style 17" xfId="2619" xr:uid="{00000000-0005-0000-0000-0000380A0000}"/>
    <cellStyle name="args.style 17 2" xfId="2620" xr:uid="{00000000-0005-0000-0000-0000390A0000}"/>
    <cellStyle name="args.style 17_2970" xfId="2621" xr:uid="{00000000-0005-0000-0000-00003A0A0000}"/>
    <cellStyle name="args.style 18" xfId="2622" xr:uid="{00000000-0005-0000-0000-00003B0A0000}"/>
    <cellStyle name="args.style 18 2" xfId="2623" xr:uid="{00000000-0005-0000-0000-00003C0A0000}"/>
    <cellStyle name="args.style 18_2970" xfId="2624" xr:uid="{00000000-0005-0000-0000-00003D0A0000}"/>
    <cellStyle name="args.style 19" xfId="2625" xr:uid="{00000000-0005-0000-0000-00003E0A0000}"/>
    <cellStyle name="args.style 19 2" xfId="2626" xr:uid="{00000000-0005-0000-0000-00003F0A0000}"/>
    <cellStyle name="args.style 19 3" xfId="2627" xr:uid="{00000000-0005-0000-0000-0000400A0000}"/>
    <cellStyle name="args.style 19_2970" xfId="2628" xr:uid="{00000000-0005-0000-0000-0000410A0000}"/>
    <cellStyle name="args.style 2" xfId="2629" xr:uid="{00000000-0005-0000-0000-0000420A0000}"/>
    <cellStyle name="args.style 2 2" xfId="2630" xr:uid="{00000000-0005-0000-0000-0000430A0000}"/>
    <cellStyle name="args.style 2 2 2" xfId="2631" xr:uid="{00000000-0005-0000-0000-0000440A0000}"/>
    <cellStyle name="args.style 2 2_2970 Nov 2011" xfId="2632" xr:uid="{00000000-0005-0000-0000-0000450A0000}"/>
    <cellStyle name="args.style 2 3" xfId="2633" xr:uid="{00000000-0005-0000-0000-0000460A0000}"/>
    <cellStyle name="args.style 2_1690" xfId="2634" xr:uid="{00000000-0005-0000-0000-0000470A0000}"/>
    <cellStyle name="args.style 20" xfId="2635" xr:uid="{00000000-0005-0000-0000-0000480A0000}"/>
    <cellStyle name="args.style 20 2" xfId="2636" xr:uid="{00000000-0005-0000-0000-0000490A0000}"/>
    <cellStyle name="args.style 20 3" xfId="2637" xr:uid="{00000000-0005-0000-0000-00004A0A0000}"/>
    <cellStyle name="args.style 20_2970" xfId="2638" xr:uid="{00000000-0005-0000-0000-00004B0A0000}"/>
    <cellStyle name="args.style 21" xfId="2639" xr:uid="{00000000-0005-0000-0000-00004C0A0000}"/>
    <cellStyle name="args.style 21 2" xfId="2640" xr:uid="{00000000-0005-0000-0000-00004D0A0000}"/>
    <cellStyle name="args.style 21 3" xfId="2641" xr:uid="{00000000-0005-0000-0000-00004E0A0000}"/>
    <cellStyle name="args.style 21_2970" xfId="2642" xr:uid="{00000000-0005-0000-0000-00004F0A0000}"/>
    <cellStyle name="args.style 22" xfId="2643" xr:uid="{00000000-0005-0000-0000-0000500A0000}"/>
    <cellStyle name="args.style 22 2" xfId="2644" xr:uid="{00000000-0005-0000-0000-0000510A0000}"/>
    <cellStyle name="args.style 22 3" xfId="2645" xr:uid="{00000000-0005-0000-0000-0000520A0000}"/>
    <cellStyle name="args.style 22_2970" xfId="2646" xr:uid="{00000000-0005-0000-0000-0000530A0000}"/>
    <cellStyle name="args.style 23" xfId="2647" xr:uid="{00000000-0005-0000-0000-0000540A0000}"/>
    <cellStyle name="args.style 23 2" xfId="2648" xr:uid="{00000000-0005-0000-0000-0000550A0000}"/>
    <cellStyle name="args.style 23 3" xfId="2649" xr:uid="{00000000-0005-0000-0000-0000560A0000}"/>
    <cellStyle name="args.style 23_2970" xfId="2650" xr:uid="{00000000-0005-0000-0000-0000570A0000}"/>
    <cellStyle name="args.style 24" xfId="2651" xr:uid="{00000000-0005-0000-0000-0000580A0000}"/>
    <cellStyle name="args.style 24 2" xfId="2652" xr:uid="{00000000-0005-0000-0000-0000590A0000}"/>
    <cellStyle name="args.style 24_2970" xfId="2653" xr:uid="{00000000-0005-0000-0000-00005A0A0000}"/>
    <cellStyle name="args.style 25" xfId="2654" xr:uid="{00000000-0005-0000-0000-00005B0A0000}"/>
    <cellStyle name="args.style 25 2" xfId="2655" xr:uid="{00000000-0005-0000-0000-00005C0A0000}"/>
    <cellStyle name="args.style 25_2970" xfId="2656" xr:uid="{00000000-0005-0000-0000-00005D0A0000}"/>
    <cellStyle name="args.style 26" xfId="2657" xr:uid="{00000000-0005-0000-0000-00005E0A0000}"/>
    <cellStyle name="args.style 26 2" xfId="2658" xr:uid="{00000000-0005-0000-0000-00005F0A0000}"/>
    <cellStyle name="args.style 26_2970" xfId="2659" xr:uid="{00000000-0005-0000-0000-0000600A0000}"/>
    <cellStyle name="args.style 27" xfId="2660" xr:uid="{00000000-0005-0000-0000-0000610A0000}"/>
    <cellStyle name="args.style 27 2" xfId="2661" xr:uid="{00000000-0005-0000-0000-0000620A0000}"/>
    <cellStyle name="args.style 27_2970" xfId="2662" xr:uid="{00000000-0005-0000-0000-0000630A0000}"/>
    <cellStyle name="args.style 28" xfId="2663" xr:uid="{00000000-0005-0000-0000-0000640A0000}"/>
    <cellStyle name="args.style 28 2" xfId="2664" xr:uid="{00000000-0005-0000-0000-0000650A0000}"/>
    <cellStyle name="args.style 28_2970" xfId="2665" xr:uid="{00000000-0005-0000-0000-0000660A0000}"/>
    <cellStyle name="args.style 29" xfId="2666" xr:uid="{00000000-0005-0000-0000-0000670A0000}"/>
    <cellStyle name="args.style 29 2" xfId="2667" xr:uid="{00000000-0005-0000-0000-0000680A0000}"/>
    <cellStyle name="args.style 29_2970" xfId="2668" xr:uid="{00000000-0005-0000-0000-0000690A0000}"/>
    <cellStyle name="args.style 3" xfId="2669" xr:uid="{00000000-0005-0000-0000-00006A0A0000}"/>
    <cellStyle name="args.style 3 2" xfId="2670" xr:uid="{00000000-0005-0000-0000-00006B0A0000}"/>
    <cellStyle name="args.style 3 2 2" xfId="2671" xr:uid="{00000000-0005-0000-0000-00006C0A0000}"/>
    <cellStyle name="args.style 3 2_1690" xfId="2672" xr:uid="{00000000-0005-0000-0000-00006D0A0000}"/>
    <cellStyle name="args.style 3 3" xfId="2673" xr:uid="{00000000-0005-0000-0000-00006E0A0000}"/>
    <cellStyle name="args.style 3_1690" xfId="2674" xr:uid="{00000000-0005-0000-0000-00006F0A0000}"/>
    <cellStyle name="args.style 30" xfId="2675" xr:uid="{00000000-0005-0000-0000-0000700A0000}"/>
    <cellStyle name="args.style 30 2" xfId="2676" xr:uid="{00000000-0005-0000-0000-0000710A0000}"/>
    <cellStyle name="args.style 30_2970" xfId="2677" xr:uid="{00000000-0005-0000-0000-0000720A0000}"/>
    <cellStyle name="args.style 31" xfId="2678" xr:uid="{00000000-0005-0000-0000-0000730A0000}"/>
    <cellStyle name="args.style 31 2" xfId="2679" xr:uid="{00000000-0005-0000-0000-0000740A0000}"/>
    <cellStyle name="args.style 31_2970" xfId="2680" xr:uid="{00000000-0005-0000-0000-0000750A0000}"/>
    <cellStyle name="args.style 32" xfId="2681" xr:uid="{00000000-0005-0000-0000-0000760A0000}"/>
    <cellStyle name="args.style 32 2" xfId="2682" xr:uid="{00000000-0005-0000-0000-0000770A0000}"/>
    <cellStyle name="args.style 32_2970" xfId="2683" xr:uid="{00000000-0005-0000-0000-0000780A0000}"/>
    <cellStyle name="args.style 33" xfId="2684" xr:uid="{00000000-0005-0000-0000-0000790A0000}"/>
    <cellStyle name="args.style 33 2" xfId="2685" xr:uid="{00000000-0005-0000-0000-00007A0A0000}"/>
    <cellStyle name="args.style 33_2970" xfId="2686" xr:uid="{00000000-0005-0000-0000-00007B0A0000}"/>
    <cellStyle name="args.style 34" xfId="2687" xr:uid="{00000000-0005-0000-0000-00007C0A0000}"/>
    <cellStyle name="args.style 34 2" xfId="2688" xr:uid="{00000000-0005-0000-0000-00007D0A0000}"/>
    <cellStyle name="args.style 34_2970" xfId="2689" xr:uid="{00000000-0005-0000-0000-00007E0A0000}"/>
    <cellStyle name="args.style 35" xfId="2690" xr:uid="{00000000-0005-0000-0000-00007F0A0000}"/>
    <cellStyle name="args.style 35 2" xfId="2691" xr:uid="{00000000-0005-0000-0000-0000800A0000}"/>
    <cellStyle name="args.style 35_2970" xfId="2692" xr:uid="{00000000-0005-0000-0000-0000810A0000}"/>
    <cellStyle name="args.style 36" xfId="2693" xr:uid="{00000000-0005-0000-0000-0000820A0000}"/>
    <cellStyle name="args.style 36 2" xfId="2694" xr:uid="{00000000-0005-0000-0000-0000830A0000}"/>
    <cellStyle name="args.style 36_2970" xfId="2695" xr:uid="{00000000-0005-0000-0000-0000840A0000}"/>
    <cellStyle name="args.style 37" xfId="2696" xr:uid="{00000000-0005-0000-0000-0000850A0000}"/>
    <cellStyle name="args.style 37 2" xfId="2697" xr:uid="{00000000-0005-0000-0000-0000860A0000}"/>
    <cellStyle name="args.style 37_2970" xfId="2698" xr:uid="{00000000-0005-0000-0000-0000870A0000}"/>
    <cellStyle name="args.style 38" xfId="2699" xr:uid="{00000000-0005-0000-0000-0000880A0000}"/>
    <cellStyle name="args.style 38 2" xfId="2700" xr:uid="{00000000-0005-0000-0000-0000890A0000}"/>
    <cellStyle name="args.style 38 3" xfId="2701" xr:uid="{00000000-0005-0000-0000-00008A0A0000}"/>
    <cellStyle name="args.style 38_2970" xfId="2702" xr:uid="{00000000-0005-0000-0000-00008B0A0000}"/>
    <cellStyle name="args.style 39" xfId="2703" xr:uid="{00000000-0005-0000-0000-00008C0A0000}"/>
    <cellStyle name="args.style 39 2" xfId="2704" xr:uid="{00000000-0005-0000-0000-00008D0A0000}"/>
    <cellStyle name="args.style 39 3" xfId="2705" xr:uid="{00000000-0005-0000-0000-00008E0A0000}"/>
    <cellStyle name="args.style 39_2970" xfId="2706" xr:uid="{00000000-0005-0000-0000-00008F0A0000}"/>
    <cellStyle name="args.style 4" xfId="2707" xr:uid="{00000000-0005-0000-0000-0000900A0000}"/>
    <cellStyle name="args.style 4 2" xfId="2708" xr:uid="{00000000-0005-0000-0000-0000910A0000}"/>
    <cellStyle name="args.style 4 2 2" xfId="2709" xr:uid="{00000000-0005-0000-0000-0000920A0000}"/>
    <cellStyle name="args.style 4 2_2970 Nov 2011" xfId="2710" xr:uid="{00000000-0005-0000-0000-0000930A0000}"/>
    <cellStyle name="args.style 4_1690" xfId="2711" xr:uid="{00000000-0005-0000-0000-0000940A0000}"/>
    <cellStyle name="args.style 40" xfId="2712" xr:uid="{00000000-0005-0000-0000-0000950A0000}"/>
    <cellStyle name="args.style 40 2" xfId="2713" xr:uid="{00000000-0005-0000-0000-0000960A0000}"/>
    <cellStyle name="args.style 40 3" xfId="2714" xr:uid="{00000000-0005-0000-0000-0000970A0000}"/>
    <cellStyle name="args.style 40_2970" xfId="2715" xr:uid="{00000000-0005-0000-0000-0000980A0000}"/>
    <cellStyle name="args.style 41" xfId="2716" xr:uid="{00000000-0005-0000-0000-0000990A0000}"/>
    <cellStyle name="args.style 41 2" xfId="2717" xr:uid="{00000000-0005-0000-0000-00009A0A0000}"/>
    <cellStyle name="args.style 41 3" xfId="2718" xr:uid="{00000000-0005-0000-0000-00009B0A0000}"/>
    <cellStyle name="args.style 41_2970" xfId="2719" xr:uid="{00000000-0005-0000-0000-00009C0A0000}"/>
    <cellStyle name="args.style 42" xfId="2720" xr:uid="{00000000-0005-0000-0000-00009D0A0000}"/>
    <cellStyle name="args.style 42 2" xfId="2721" xr:uid="{00000000-0005-0000-0000-00009E0A0000}"/>
    <cellStyle name="args.style 42 3" xfId="2722" xr:uid="{00000000-0005-0000-0000-00009F0A0000}"/>
    <cellStyle name="args.style 42_2970" xfId="2723" xr:uid="{00000000-0005-0000-0000-0000A00A0000}"/>
    <cellStyle name="args.style 43" xfId="2724" xr:uid="{00000000-0005-0000-0000-0000A10A0000}"/>
    <cellStyle name="args.style 43 2" xfId="2725" xr:uid="{00000000-0005-0000-0000-0000A20A0000}"/>
    <cellStyle name="args.style 43_2970" xfId="2726" xr:uid="{00000000-0005-0000-0000-0000A30A0000}"/>
    <cellStyle name="args.style 44" xfId="2727" xr:uid="{00000000-0005-0000-0000-0000A40A0000}"/>
    <cellStyle name="args.style 44 2" xfId="2728" xr:uid="{00000000-0005-0000-0000-0000A50A0000}"/>
    <cellStyle name="args.style 44_2970" xfId="2729" xr:uid="{00000000-0005-0000-0000-0000A60A0000}"/>
    <cellStyle name="args.style 45" xfId="2730" xr:uid="{00000000-0005-0000-0000-0000A70A0000}"/>
    <cellStyle name="args.style 45 2" xfId="2731" xr:uid="{00000000-0005-0000-0000-0000A80A0000}"/>
    <cellStyle name="args.style 45_2970" xfId="2732" xr:uid="{00000000-0005-0000-0000-0000A90A0000}"/>
    <cellStyle name="args.style 46" xfId="2733" xr:uid="{00000000-0005-0000-0000-0000AA0A0000}"/>
    <cellStyle name="args.style 47" xfId="2734" xr:uid="{00000000-0005-0000-0000-0000AB0A0000}"/>
    <cellStyle name="args.style 48" xfId="2735" xr:uid="{00000000-0005-0000-0000-0000AC0A0000}"/>
    <cellStyle name="args.style 49" xfId="2736" xr:uid="{00000000-0005-0000-0000-0000AD0A0000}"/>
    <cellStyle name="args.style 5" xfId="2737" xr:uid="{00000000-0005-0000-0000-0000AE0A0000}"/>
    <cellStyle name="args.style 5 2" xfId="2738" xr:uid="{00000000-0005-0000-0000-0000AF0A0000}"/>
    <cellStyle name="args.style 5_1690" xfId="2739" xr:uid="{00000000-0005-0000-0000-0000B00A0000}"/>
    <cellStyle name="args.style 50" xfId="2740" xr:uid="{00000000-0005-0000-0000-0000B10A0000}"/>
    <cellStyle name="args.style 51" xfId="2741" xr:uid="{00000000-0005-0000-0000-0000B20A0000}"/>
    <cellStyle name="args.style 52" xfId="2742" xr:uid="{00000000-0005-0000-0000-0000B30A0000}"/>
    <cellStyle name="args.style 53" xfId="2743" xr:uid="{00000000-0005-0000-0000-0000B40A0000}"/>
    <cellStyle name="args.style 54" xfId="2744" xr:uid="{00000000-0005-0000-0000-0000B50A0000}"/>
    <cellStyle name="args.style 55" xfId="2745" xr:uid="{00000000-0005-0000-0000-0000B60A0000}"/>
    <cellStyle name="args.style 56" xfId="2746" xr:uid="{00000000-0005-0000-0000-0000B70A0000}"/>
    <cellStyle name="args.style 57" xfId="2747" xr:uid="{00000000-0005-0000-0000-0000B80A0000}"/>
    <cellStyle name="args.style 58" xfId="2748" xr:uid="{00000000-0005-0000-0000-0000B90A0000}"/>
    <cellStyle name="args.style 59" xfId="2749" xr:uid="{00000000-0005-0000-0000-0000BA0A0000}"/>
    <cellStyle name="args.style 6" xfId="2750" xr:uid="{00000000-0005-0000-0000-0000BB0A0000}"/>
    <cellStyle name="args.style 6 2" xfId="2751" xr:uid="{00000000-0005-0000-0000-0000BC0A0000}"/>
    <cellStyle name="args.style 6_1690" xfId="2752" xr:uid="{00000000-0005-0000-0000-0000BD0A0000}"/>
    <cellStyle name="args.style 60" xfId="2753" xr:uid="{00000000-0005-0000-0000-0000BE0A0000}"/>
    <cellStyle name="args.style 61" xfId="2754" xr:uid="{00000000-0005-0000-0000-0000BF0A0000}"/>
    <cellStyle name="args.style 62" xfId="2755" xr:uid="{00000000-0005-0000-0000-0000C00A0000}"/>
    <cellStyle name="args.style 63" xfId="2756" xr:uid="{00000000-0005-0000-0000-0000C10A0000}"/>
    <cellStyle name="args.style 64" xfId="2757" xr:uid="{00000000-0005-0000-0000-0000C20A0000}"/>
    <cellStyle name="args.style 65" xfId="2758" xr:uid="{00000000-0005-0000-0000-0000C30A0000}"/>
    <cellStyle name="args.style 66" xfId="2759" xr:uid="{00000000-0005-0000-0000-0000C40A0000}"/>
    <cellStyle name="args.style 67" xfId="2760" xr:uid="{00000000-0005-0000-0000-0000C50A0000}"/>
    <cellStyle name="args.style 68" xfId="2761" xr:uid="{00000000-0005-0000-0000-0000C60A0000}"/>
    <cellStyle name="args.style 69" xfId="2762" xr:uid="{00000000-0005-0000-0000-0000C70A0000}"/>
    <cellStyle name="args.style 7" xfId="2763" xr:uid="{00000000-0005-0000-0000-0000C80A0000}"/>
    <cellStyle name="args.style 7 2" xfId="2764" xr:uid="{00000000-0005-0000-0000-0000C90A0000}"/>
    <cellStyle name="args.style 7_1690" xfId="2765" xr:uid="{00000000-0005-0000-0000-0000CA0A0000}"/>
    <cellStyle name="args.style 70" xfId="2766" xr:uid="{00000000-0005-0000-0000-0000CB0A0000}"/>
    <cellStyle name="args.style 71" xfId="2767" xr:uid="{00000000-0005-0000-0000-0000CC0A0000}"/>
    <cellStyle name="args.style 72" xfId="2768" xr:uid="{00000000-0005-0000-0000-0000CD0A0000}"/>
    <cellStyle name="args.style 73" xfId="2769" xr:uid="{00000000-0005-0000-0000-0000CE0A0000}"/>
    <cellStyle name="args.style 74" xfId="2770" xr:uid="{00000000-0005-0000-0000-0000CF0A0000}"/>
    <cellStyle name="args.style 75" xfId="2771" xr:uid="{00000000-0005-0000-0000-0000D00A0000}"/>
    <cellStyle name="args.style 76" xfId="2772" xr:uid="{00000000-0005-0000-0000-0000D10A0000}"/>
    <cellStyle name="args.style 77" xfId="2773" xr:uid="{00000000-0005-0000-0000-0000D20A0000}"/>
    <cellStyle name="args.style 78" xfId="2774" xr:uid="{00000000-0005-0000-0000-0000D30A0000}"/>
    <cellStyle name="args.style 79" xfId="2775" xr:uid="{00000000-0005-0000-0000-0000D40A0000}"/>
    <cellStyle name="args.style 8" xfId="2776" xr:uid="{00000000-0005-0000-0000-0000D50A0000}"/>
    <cellStyle name="args.style 8 2" xfId="2777" xr:uid="{00000000-0005-0000-0000-0000D60A0000}"/>
    <cellStyle name="args.style 8_1690" xfId="2778" xr:uid="{00000000-0005-0000-0000-0000D70A0000}"/>
    <cellStyle name="args.style 80" xfId="2779" xr:uid="{00000000-0005-0000-0000-0000D80A0000}"/>
    <cellStyle name="args.style 81" xfId="2780" xr:uid="{00000000-0005-0000-0000-0000D90A0000}"/>
    <cellStyle name="args.style 82" xfId="2781" xr:uid="{00000000-0005-0000-0000-0000DA0A0000}"/>
    <cellStyle name="args.style 83" xfId="2782" xr:uid="{00000000-0005-0000-0000-0000DB0A0000}"/>
    <cellStyle name="args.style 84" xfId="2783" xr:uid="{00000000-0005-0000-0000-0000DC0A0000}"/>
    <cellStyle name="args.style 85" xfId="2784" xr:uid="{00000000-0005-0000-0000-0000DD0A0000}"/>
    <cellStyle name="args.style 86" xfId="2785" xr:uid="{00000000-0005-0000-0000-0000DE0A0000}"/>
    <cellStyle name="args.style 87" xfId="2786" xr:uid="{00000000-0005-0000-0000-0000DF0A0000}"/>
    <cellStyle name="args.style 88" xfId="2787" xr:uid="{00000000-0005-0000-0000-0000E00A0000}"/>
    <cellStyle name="args.style 89" xfId="2788" xr:uid="{00000000-0005-0000-0000-0000E10A0000}"/>
    <cellStyle name="args.style 9" xfId="2789" xr:uid="{00000000-0005-0000-0000-0000E20A0000}"/>
    <cellStyle name="args.style 9 2" xfId="2790" xr:uid="{00000000-0005-0000-0000-0000E30A0000}"/>
    <cellStyle name="args.style 9_1690" xfId="2791" xr:uid="{00000000-0005-0000-0000-0000E40A0000}"/>
    <cellStyle name="args.style 90" xfId="2792" xr:uid="{00000000-0005-0000-0000-0000E50A0000}"/>
    <cellStyle name="args.style 91" xfId="2793" xr:uid="{00000000-0005-0000-0000-0000E60A0000}"/>
    <cellStyle name="args.style 92" xfId="2794" xr:uid="{00000000-0005-0000-0000-0000E70A0000}"/>
    <cellStyle name="args.style 93" xfId="2795" xr:uid="{00000000-0005-0000-0000-0000E80A0000}"/>
    <cellStyle name="args.style 94" xfId="2796" xr:uid="{00000000-0005-0000-0000-0000E90A0000}"/>
    <cellStyle name="args.style 95" xfId="2797" xr:uid="{00000000-0005-0000-0000-0000EA0A0000}"/>
    <cellStyle name="args.style 96" xfId="2798" xr:uid="{00000000-0005-0000-0000-0000EB0A0000}"/>
    <cellStyle name="args.style 97" xfId="2799" xr:uid="{00000000-0005-0000-0000-0000EC0A0000}"/>
    <cellStyle name="args.style 98" xfId="2800" xr:uid="{00000000-0005-0000-0000-0000ED0A0000}"/>
    <cellStyle name="args.style 99" xfId="2801" xr:uid="{00000000-0005-0000-0000-0000EE0A0000}"/>
    <cellStyle name="Arial" xfId="2802" xr:uid="{00000000-0005-0000-0000-0000EF0A0000}"/>
    <cellStyle name="Arial 10" xfId="2803" xr:uid="{00000000-0005-0000-0000-0000F00A0000}"/>
    <cellStyle name="Arial 12" xfId="2804" xr:uid="{00000000-0005-0000-0000-0000F10A0000}"/>
    <cellStyle name="Arial6Bold" xfId="2805" xr:uid="{00000000-0005-0000-0000-0000F20A0000}"/>
    <cellStyle name="Arial6Bold 2" xfId="2806" xr:uid="{00000000-0005-0000-0000-0000F30A0000}"/>
    <cellStyle name="Arial6Bold 3" xfId="2807" xr:uid="{00000000-0005-0000-0000-0000F40A0000}"/>
    <cellStyle name="Arial8Bold" xfId="2808" xr:uid="{00000000-0005-0000-0000-0000F50A0000}"/>
    <cellStyle name="Arial8Bold 2" xfId="2809" xr:uid="{00000000-0005-0000-0000-0000F60A0000}"/>
    <cellStyle name="Arial8Bold 3" xfId="2810" xr:uid="{00000000-0005-0000-0000-0000F70A0000}"/>
    <cellStyle name="Arial8Italic" xfId="2811" xr:uid="{00000000-0005-0000-0000-0000F80A0000}"/>
    <cellStyle name="Arial8Italic 2" xfId="2812" xr:uid="{00000000-0005-0000-0000-0000F90A0000}"/>
    <cellStyle name="Arial8Italic 3" xfId="2813" xr:uid="{00000000-0005-0000-0000-0000FA0A0000}"/>
    <cellStyle name="Arial8Italic 4" xfId="2814" xr:uid="{00000000-0005-0000-0000-0000FB0A0000}"/>
    <cellStyle name="ArialNormal" xfId="2815" xr:uid="{00000000-0005-0000-0000-0000FC0A0000}"/>
    <cellStyle name="ArialNormal 2" xfId="2816" xr:uid="{00000000-0005-0000-0000-0000FD0A0000}"/>
    <cellStyle name="ArialNormal 3" xfId="2817" xr:uid="{00000000-0005-0000-0000-0000FE0A0000}"/>
    <cellStyle name="Arrow" xfId="2818" xr:uid="{00000000-0005-0000-0000-0000FF0A0000}"/>
    <cellStyle name="As_Reported" xfId="2822" xr:uid="{00000000-0005-0000-0000-0000000B0000}"/>
    <cellStyle name="AÞ¸¶ [0]_´eºnC￥" xfId="2823" xr:uid="{00000000-0005-0000-0000-0000010B0000}"/>
    <cellStyle name="AÞ¸¶_´eºnC￥" xfId="2824" xr:uid="{00000000-0005-0000-0000-0000020B0000}"/>
    <cellStyle name="Availability" xfId="2825" xr:uid="{00000000-0005-0000-0000-0000030B0000}"/>
    <cellStyle name="Back_button" xfId="2826" xr:uid="{00000000-0005-0000-0000-0000040B0000}"/>
    <cellStyle name="Background" xfId="2827" xr:uid="{00000000-0005-0000-0000-0000050B0000}"/>
    <cellStyle name="Bad 2" xfId="2828" xr:uid="{00000000-0005-0000-0000-0000060B0000}"/>
    <cellStyle name="Bad 3" xfId="2829" xr:uid="{00000000-0005-0000-0000-0000070B0000}"/>
    <cellStyle name="BalanceSheet" xfId="2830" xr:uid="{00000000-0005-0000-0000-0000080B0000}"/>
    <cellStyle name="Bemærk!" xfId="2831" xr:uid="{00000000-0005-0000-0000-0000090B0000}"/>
    <cellStyle name="Bemærk! 2" xfId="2832" xr:uid="{00000000-0005-0000-0000-00000A0B0000}"/>
    <cellStyle name="Beregning" xfId="2834" xr:uid="{00000000-0005-0000-0000-00000B0B0000}"/>
    <cellStyle name="Beräkning" xfId="2833" xr:uid="{00000000-0005-0000-0000-00000C0B0000}"/>
    <cellStyle name="Billion" xfId="2835" xr:uid="{00000000-0005-0000-0000-00000D0B0000}"/>
    <cellStyle name="BLACK" xfId="2836" xr:uid="{00000000-0005-0000-0000-00000E0B0000}"/>
    <cellStyle name="Blank" xfId="2837" xr:uid="{00000000-0005-0000-0000-00000F0B0000}"/>
    <cellStyle name="Blankettnamn" xfId="2838" xr:uid="{00000000-0005-0000-0000-0000100B0000}"/>
    <cellStyle name="Blue" xfId="2839" xr:uid="{00000000-0005-0000-0000-0000110B0000}"/>
    <cellStyle name="Blue heading" xfId="2840" xr:uid="{00000000-0005-0000-0000-0000120B0000}"/>
    <cellStyle name="blue$00" xfId="2841" xr:uid="{00000000-0005-0000-0000-0000130B0000}"/>
    <cellStyle name="Blue_consensus pre" xfId="2842" xr:uid="{00000000-0005-0000-0000-0000140B0000}"/>
    <cellStyle name="BLuedashZero" xfId="2843" xr:uid="{00000000-0005-0000-0000-0000150B0000}"/>
    <cellStyle name="Body" xfId="2844" xr:uid="{00000000-0005-0000-0000-0000160B0000}"/>
    <cellStyle name="Body text" xfId="2845" xr:uid="{00000000-0005-0000-0000-0000170B0000}"/>
    <cellStyle name="Bold" xfId="2846" xr:uid="{00000000-0005-0000-0000-0000180B0000}"/>
    <cellStyle name="Bold/Border" xfId="2847" xr:uid="{00000000-0005-0000-0000-0000190B0000}"/>
    <cellStyle name="BoldLineDescription" xfId="2848" xr:uid="{00000000-0005-0000-0000-00001A0B0000}"/>
    <cellStyle name="BoldUnderline" xfId="2849" xr:uid="{00000000-0005-0000-0000-00001B0B0000}"/>
    <cellStyle name="Border Heavy" xfId="2850" xr:uid="{00000000-0005-0000-0000-00001C0B0000}"/>
    <cellStyle name="Border Thin" xfId="2851" xr:uid="{00000000-0005-0000-0000-00001D0B0000}"/>
    <cellStyle name="Border Thin 2" xfId="2852" xr:uid="{00000000-0005-0000-0000-00001E0B0000}"/>
    <cellStyle name="Border Years" xfId="2853" xr:uid="{00000000-0005-0000-0000-00001F0B0000}"/>
    <cellStyle name="Bra" xfId="2854" xr:uid="{00000000-0005-0000-0000-0000200B0000}"/>
    <cellStyle name="British Pound" xfId="2855" xr:uid="{00000000-0005-0000-0000-0000210B0000}"/>
    <cellStyle name="bruce" xfId="2856" xr:uid="{00000000-0005-0000-0000-0000220B0000}"/>
    <cellStyle name="Bullet" xfId="2857" xr:uid="{00000000-0005-0000-0000-0000230B0000}"/>
    <cellStyle name="C" xfId="2858" xr:uid="{00000000-0005-0000-0000-0000240B0000}"/>
    <cellStyle name="Ç¥ÁØ_´ëºñÇ¥ (2)_1_ºÎ´ëÅä°ø " xfId="2859" xr:uid="{00000000-0005-0000-0000-0000250B0000}"/>
    <cellStyle name="C￥AØ_´eºnC￥ (2)_ºI´eAa°ø " xfId="2860" xr:uid="{00000000-0005-0000-0000-0000260B0000}"/>
    <cellStyle name="Ç¥ÁØ_´ëºñÇ¥ (2)_ºÎ´ëÅä°ø " xfId="2861" xr:uid="{00000000-0005-0000-0000-0000270B0000}"/>
    <cellStyle name="C￥AØ_¿μ¾÷CoE² " xfId="2862" xr:uid="{00000000-0005-0000-0000-0000280B0000}"/>
    <cellStyle name="Calc Cells" xfId="2863" xr:uid="{00000000-0005-0000-0000-0000290B0000}"/>
    <cellStyle name="Calc Currency (0)" xfId="2864" xr:uid="{00000000-0005-0000-0000-00002A0B0000}"/>
    <cellStyle name="Calc Currency (0) 10" xfId="2865" xr:uid="{00000000-0005-0000-0000-00002B0B0000}"/>
    <cellStyle name="Calc Currency (0) 10 2" xfId="2866" xr:uid="{00000000-0005-0000-0000-00002C0B0000}"/>
    <cellStyle name="Calc Currency (0) 10_1690" xfId="2867" xr:uid="{00000000-0005-0000-0000-00002D0B0000}"/>
    <cellStyle name="Calc Currency (0) 100" xfId="2868" xr:uid="{00000000-0005-0000-0000-00002E0B0000}"/>
    <cellStyle name="Calc Currency (0) 101" xfId="2869" xr:uid="{00000000-0005-0000-0000-00002F0B0000}"/>
    <cellStyle name="Calc Currency (0) 102" xfId="2870" xr:uid="{00000000-0005-0000-0000-0000300B0000}"/>
    <cellStyle name="Calc Currency (0) 103" xfId="2871" xr:uid="{00000000-0005-0000-0000-0000310B0000}"/>
    <cellStyle name="Calc Currency (0) 104" xfId="2872" xr:uid="{00000000-0005-0000-0000-0000320B0000}"/>
    <cellStyle name="Calc Currency (0) 105" xfId="2873" xr:uid="{00000000-0005-0000-0000-0000330B0000}"/>
    <cellStyle name="Calc Currency (0) 106" xfId="2874" xr:uid="{00000000-0005-0000-0000-0000340B0000}"/>
    <cellStyle name="Calc Currency (0) 107" xfId="2875" xr:uid="{00000000-0005-0000-0000-0000350B0000}"/>
    <cellStyle name="Calc Currency (0) 108" xfId="2876" xr:uid="{00000000-0005-0000-0000-0000360B0000}"/>
    <cellStyle name="Calc Currency (0) 109" xfId="2877" xr:uid="{00000000-0005-0000-0000-0000370B0000}"/>
    <cellStyle name="Calc Currency (0) 11" xfId="2878" xr:uid="{00000000-0005-0000-0000-0000380B0000}"/>
    <cellStyle name="Calc Currency (0) 11 2" xfId="2879" xr:uid="{00000000-0005-0000-0000-0000390B0000}"/>
    <cellStyle name="Calc Currency (0) 11_1690" xfId="2880" xr:uid="{00000000-0005-0000-0000-00003A0B0000}"/>
    <cellStyle name="Calc Currency (0) 110" xfId="2881" xr:uid="{00000000-0005-0000-0000-00003B0B0000}"/>
    <cellStyle name="Calc Currency (0) 111" xfId="2882" xr:uid="{00000000-0005-0000-0000-00003C0B0000}"/>
    <cellStyle name="Calc Currency (0) 112" xfId="2883" xr:uid="{00000000-0005-0000-0000-00003D0B0000}"/>
    <cellStyle name="Calc Currency (0) 113" xfId="2884" xr:uid="{00000000-0005-0000-0000-00003E0B0000}"/>
    <cellStyle name="Calc Currency (0) 114" xfId="2885" xr:uid="{00000000-0005-0000-0000-00003F0B0000}"/>
    <cellStyle name="Calc Currency (0) 115" xfId="2886" xr:uid="{00000000-0005-0000-0000-0000400B0000}"/>
    <cellStyle name="Calc Currency (0) 116" xfId="2887" xr:uid="{00000000-0005-0000-0000-0000410B0000}"/>
    <cellStyle name="Calc Currency (0) 117" xfId="2888" xr:uid="{00000000-0005-0000-0000-0000420B0000}"/>
    <cellStyle name="Calc Currency (0) 118" xfId="2889" xr:uid="{00000000-0005-0000-0000-0000430B0000}"/>
    <cellStyle name="Calc Currency (0) 119" xfId="2890" xr:uid="{00000000-0005-0000-0000-0000440B0000}"/>
    <cellStyle name="Calc Currency (0) 12" xfId="2891" xr:uid="{00000000-0005-0000-0000-0000450B0000}"/>
    <cellStyle name="Calc Currency (0) 12 2" xfId="2892" xr:uid="{00000000-0005-0000-0000-0000460B0000}"/>
    <cellStyle name="Calc Currency (0) 12 3" xfId="2893" xr:uid="{00000000-0005-0000-0000-0000470B0000}"/>
    <cellStyle name="Calc Currency (0) 12 4" xfId="2894" xr:uid="{00000000-0005-0000-0000-0000480B0000}"/>
    <cellStyle name="Calc Currency (0) 12_1690" xfId="2895" xr:uid="{00000000-0005-0000-0000-0000490B0000}"/>
    <cellStyle name="Calc Currency (0) 120" xfId="2896" xr:uid="{00000000-0005-0000-0000-00004A0B0000}"/>
    <cellStyle name="Calc Currency (0) 121" xfId="2897" xr:uid="{00000000-0005-0000-0000-00004B0B0000}"/>
    <cellStyle name="Calc Currency (0) 122" xfId="2898" xr:uid="{00000000-0005-0000-0000-00004C0B0000}"/>
    <cellStyle name="Calc Currency (0) 123" xfId="2899" xr:uid="{00000000-0005-0000-0000-00004D0B0000}"/>
    <cellStyle name="Calc Currency (0) 124" xfId="2900" xr:uid="{00000000-0005-0000-0000-00004E0B0000}"/>
    <cellStyle name="Calc Currency (0) 125" xfId="2901" xr:uid="{00000000-0005-0000-0000-00004F0B0000}"/>
    <cellStyle name="Calc Currency (0) 126" xfId="2902" xr:uid="{00000000-0005-0000-0000-0000500B0000}"/>
    <cellStyle name="Calc Currency (0) 127" xfId="2903" xr:uid="{00000000-0005-0000-0000-0000510B0000}"/>
    <cellStyle name="Calc Currency (0) 128" xfId="2904" xr:uid="{00000000-0005-0000-0000-0000520B0000}"/>
    <cellStyle name="Calc Currency (0) 129" xfId="2905" xr:uid="{00000000-0005-0000-0000-0000530B0000}"/>
    <cellStyle name="Calc Currency (0) 13" xfId="2906" xr:uid="{00000000-0005-0000-0000-0000540B0000}"/>
    <cellStyle name="Calc Currency (0) 13 2" xfId="2907" xr:uid="{00000000-0005-0000-0000-0000550B0000}"/>
    <cellStyle name="Calc Currency (0) 13 3" xfId="2908" xr:uid="{00000000-0005-0000-0000-0000560B0000}"/>
    <cellStyle name="Calc Currency (0) 13_2970" xfId="2909" xr:uid="{00000000-0005-0000-0000-0000570B0000}"/>
    <cellStyle name="Calc Currency (0) 130" xfId="2910" xr:uid="{00000000-0005-0000-0000-0000580B0000}"/>
    <cellStyle name="Calc Currency (0) 131" xfId="2911" xr:uid="{00000000-0005-0000-0000-0000590B0000}"/>
    <cellStyle name="Calc Currency (0) 132" xfId="2912" xr:uid="{00000000-0005-0000-0000-00005A0B0000}"/>
    <cellStyle name="Calc Currency (0) 133" xfId="2913" xr:uid="{00000000-0005-0000-0000-00005B0B0000}"/>
    <cellStyle name="Calc Currency (0) 134" xfId="2914" xr:uid="{00000000-0005-0000-0000-00005C0B0000}"/>
    <cellStyle name="Calc Currency (0) 135" xfId="2915" xr:uid="{00000000-0005-0000-0000-00005D0B0000}"/>
    <cellStyle name="Calc Currency (0) 136" xfId="2916" xr:uid="{00000000-0005-0000-0000-00005E0B0000}"/>
    <cellStyle name="Calc Currency (0) 137" xfId="2917" xr:uid="{00000000-0005-0000-0000-00005F0B0000}"/>
    <cellStyle name="Calc Currency (0) 138" xfId="2918" xr:uid="{00000000-0005-0000-0000-0000600B0000}"/>
    <cellStyle name="Calc Currency (0) 139" xfId="2919" xr:uid="{00000000-0005-0000-0000-0000610B0000}"/>
    <cellStyle name="Calc Currency (0) 14" xfId="2920" xr:uid="{00000000-0005-0000-0000-0000620B0000}"/>
    <cellStyle name="Calc Currency (0) 14 2" xfId="2921" xr:uid="{00000000-0005-0000-0000-0000630B0000}"/>
    <cellStyle name="Calc Currency (0) 14 3" xfId="2922" xr:uid="{00000000-0005-0000-0000-0000640B0000}"/>
    <cellStyle name="Calc Currency (0) 14_2970" xfId="2923" xr:uid="{00000000-0005-0000-0000-0000650B0000}"/>
    <cellStyle name="Calc Currency (0) 140" xfId="2924" xr:uid="{00000000-0005-0000-0000-0000660B0000}"/>
    <cellStyle name="Calc Currency (0) 141" xfId="2925" xr:uid="{00000000-0005-0000-0000-0000670B0000}"/>
    <cellStyle name="Calc Currency (0) 142" xfId="2926" xr:uid="{00000000-0005-0000-0000-0000680B0000}"/>
    <cellStyle name="Calc Currency (0) 143" xfId="2927" xr:uid="{00000000-0005-0000-0000-0000690B0000}"/>
    <cellStyle name="Calc Currency (0) 144" xfId="2928" xr:uid="{00000000-0005-0000-0000-00006A0B0000}"/>
    <cellStyle name="Calc Currency (0) 145" xfId="2929" xr:uid="{00000000-0005-0000-0000-00006B0B0000}"/>
    <cellStyle name="Calc Currency (0) 146" xfId="2930" xr:uid="{00000000-0005-0000-0000-00006C0B0000}"/>
    <cellStyle name="Calc Currency (0) 147" xfId="2931" xr:uid="{00000000-0005-0000-0000-00006D0B0000}"/>
    <cellStyle name="Calc Currency (0) 148" xfId="2932" xr:uid="{00000000-0005-0000-0000-00006E0B0000}"/>
    <cellStyle name="Calc Currency (0) 149" xfId="2933" xr:uid="{00000000-0005-0000-0000-00006F0B0000}"/>
    <cellStyle name="Calc Currency (0) 15" xfId="2934" xr:uid="{00000000-0005-0000-0000-0000700B0000}"/>
    <cellStyle name="Calc Currency (0) 15 2" xfId="2935" xr:uid="{00000000-0005-0000-0000-0000710B0000}"/>
    <cellStyle name="Calc Currency (0) 15_2970" xfId="2936" xr:uid="{00000000-0005-0000-0000-0000720B0000}"/>
    <cellStyle name="Calc Currency (0) 150" xfId="2937" xr:uid="{00000000-0005-0000-0000-0000730B0000}"/>
    <cellStyle name="Calc Currency (0) 151" xfId="2938" xr:uid="{00000000-0005-0000-0000-0000740B0000}"/>
    <cellStyle name="Calc Currency (0) 151 2" xfId="2939" xr:uid="{00000000-0005-0000-0000-0000750B0000}"/>
    <cellStyle name="Calc Currency (0) 152" xfId="2940" xr:uid="{00000000-0005-0000-0000-0000760B0000}"/>
    <cellStyle name="Calc Currency (0) 16" xfId="2941" xr:uid="{00000000-0005-0000-0000-0000770B0000}"/>
    <cellStyle name="Calc Currency (0) 16 2" xfId="2942" xr:uid="{00000000-0005-0000-0000-0000780B0000}"/>
    <cellStyle name="Calc Currency (0) 16_2970" xfId="2943" xr:uid="{00000000-0005-0000-0000-0000790B0000}"/>
    <cellStyle name="Calc Currency (0) 17" xfId="2944" xr:uid="{00000000-0005-0000-0000-00007A0B0000}"/>
    <cellStyle name="Calc Currency (0) 17 2" xfId="2945" xr:uid="{00000000-0005-0000-0000-00007B0B0000}"/>
    <cellStyle name="Calc Currency (0) 17_2970" xfId="2946" xr:uid="{00000000-0005-0000-0000-00007C0B0000}"/>
    <cellStyle name="Calc Currency (0) 18" xfId="2947" xr:uid="{00000000-0005-0000-0000-00007D0B0000}"/>
    <cellStyle name="Calc Currency (0) 18 2" xfId="2948" xr:uid="{00000000-0005-0000-0000-00007E0B0000}"/>
    <cellStyle name="Calc Currency (0) 18_2970" xfId="2949" xr:uid="{00000000-0005-0000-0000-00007F0B0000}"/>
    <cellStyle name="Calc Currency (0) 19" xfId="2950" xr:uid="{00000000-0005-0000-0000-0000800B0000}"/>
    <cellStyle name="Calc Currency (0) 19 2" xfId="2951" xr:uid="{00000000-0005-0000-0000-0000810B0000}"/>
    <cellStyle name="Calc Currency (0) 19_2970" xfId="2952" xr:uid="{00000000-0005-0000-0000-0000820B0000}"/>
    <cellStyle name="Calc Currency (0) 2" xfId="2953" xr:uid="{00000000-0005-0000-0000-0000830B0000}"/>
    <cellStyle name="Calc Currency (0) 2 2" xfId="2954" xr:uid="{00000000-0005-0000-0000-0000840B0000}"/>
    <cellStyle name="Calc Currency (0) 2 2 2" xfId="2955" xr:uid="{00000000-0005-0000-0000-0000850B0000}"/>
    <cellStyle name="Calc Currency (0) 2 2_2970 Nov 2011" xfId="2956" xr:uid="{00000000-0005-0000-0000-0000860B0000}"/>
    <cellStyle name="Calc Currency (0) 2 3" xfId="2957" xr:uid="{00000000-0005-0000-0000-0000870B0000}"/>
    <cellStyle name="Calc Currency (0) 2_1690" xfId="2958" xr:uid="{00000000-0005-0000-0000-0000880B0000}"/>
    <cellStyle name="Calc Currency (0) 20" xfId="2959" xr:uid="{00000000-0005-0000-0000-0000890B0000}"/>
    <cellStyle name="Calc Currency (0) 20 2" xfId="2960" xr:uid="{00000000-0005-0000-0000-00008A0B0000}"/>
    <cellStyle name="Calc Currency (0) 20_2970" xfId="2961" xr:uid="{00000000-0005-0000-0000-00008B0B0000}"/>
    <cellStyle name="Calc Currency (0) 21" xfId="2962" xr:uid="{00000000-0005-0000-0000-00008C0B0000}"/>
    <cellStyle name="Calc Currency (0) 21 2" xfId="2963" xr:uid="{00000000-0005-0000-0000-00008D0B0000}"/>
    <cellStyle name="Calc Currency (0) 21 3" xfId="2964" xr:uid="{00000000-0005-0000-0000-00008E0B0000}"/>
    <cellStyle name="Calc Currency (0) 21_2970" xfId="2965" xr:uid="{00000000-0005-0000-0000-00008F0B0000}"/>
    <cellStyle name="Calc Currency (0) 22" xfId="2966" xr:uid="{00000000-0005-0000-0000-0000900B0000}"/>
    <cellStyle name="Calc Currency (0) 22 2" xfId="2967" xr:uid="{00000000-0005-0000-0000-0000910B0000}"/>
    <cellStyle name="Calc Currency (0) 22 3" xfId="2968" xr:uid="{00000000-0005-0000-0000-0000920B0000}"/>
    <cellStyle name="Calc Currency (0) 22_2970" xfId="2969" xr:uid="{00000000-0005-0000-0000-0000930B0000}"/>
    <cellStyle name="Calc Currency (0) 23" xfId="2970" xr:uid="{00000000-0005-0000-0000-0000940B0000}"/>
    <cellStyle name="Calc Currency (0) 23 2" xfId="2971" xr:uid="{00000000-0005-0000-0000-0000950B0000}"/>
    <cellStyle name="Calc Currency (0) 23 3" xfId="2972" xr:uid="{00000000-0005-0000-0000-0000960B0000}"/>
    <cellStyle name="Calc Currency (0) 23_2970" xfId="2973" xr:uid="{00000000-0005-0000-0000-0000970B0000}"/>
    <cellStyle name="Calc Currency (0) 24" xfId="2974" xr:uid="{00000000-0005-0000-0000-0000980B0000}"/>
    <cellStyle name="Calc Currency (0) 24 2" xfId="2975" xr:uid="{00000000-0005-0000-0000-0000990B0000}"/>
    <cellStyle name="Calc Currency (0) 24 3" xfId="2976" xr:uid="{00000000-0005-0000-0000-00009A0B0000}"/>
    <cellStyle name="Calc Currency (0) 24_2970" xfId="2977" xr:uid="{00000000-0005-0000-0000-00009B0B0000}"/>
    <cellStyle name="Calc Currency (0) 25" xfId="2978" xr:uid="{00000000-0005-0000-0000-00009C0B0000}"/>
    <cellStyle name="Calc Currency (0) 25 2" xfId="2979" xr:uid="{00000000-0005-0000-0000-00009D0B0000}"/>
    <cellStyle name="Calc Currency (0) 25 3" xfId="2980" xr:uid="{00000000-0005-0000-0000-00009E0B0000}"/>
    <cellStyle name="Calc Currency (0) 25_2970" xfId="2981" xr:uid="{00000000-0005-0000-0000-00009F0B0000}"/>
    <cellStyle name="Calc Currency (0) 26" xfId="2982" xr:uid="{00000000-0005-0000-0000-0000A00B0000}"/>
    <cellStyle name="Calc Currency (0) 26 2" xfId="2983" xr:uid="{00000000-0005-0000-0000-0000A10B0000}"/>
    <cellStyle name="Calc Currency (0) 26_2970" xfId="2984" xr:uid="{00000000-0005-0000-0000-0000A20B0000}"/>
    <cellStyle name="Calc Currency (0) 27" xfId="2985" xr:uid="{00000000-0005-0000-0000-0000A30B0000}"/>
    <cellStyle name="Calc Currency (0) 27 2" xfId="2986" xr:uid="{00000000-0005-0000-0000-0000A40B0000}"/>
    <cellStyle name="Calc Currency (0) 27_2970" xfId="2987" xr:uid="{00000000-0005-0000-0000-0000A50B0000}"/>
    <cellStyle name="Calc Currency (0) 28" xfId="2988" xr:uid="{00000000-0005-0000-0000-0000A60B0000}"/>
    <cellStyle name="Calc Currency (0) 28 2" xfId="2989" xr:uid="{00000000-0005-0000-0000-0000A70B0000}"/>
    <cellStyle name="Calc Currency (0) 28_2970" xfId="2990" xr:uid="{00000000-0005-0000-0000-0000A80B0000}"/>
    <cellStyle name="Calc Currency (0) 29" xfId="2991" xr:uid="{00000000-0005-0000-0000-0000A90B0000}"/>
    <cellStyle name="Calc Currency (0) 29 2" xfId="2992" xr:uid="{00000000-0005-0000-0000-0000AA0B0000}"/>
    <cellStyle name="Calc Currency (0) 29_2970" xfId="2993" xr:uid="{00000000-0005-0000-0000-0000AB0B0000}"/>
    <cellStyle name="Calc Currency (0) 3" xfId="2994" xr:uid="{00000000-0005-0000-0000-0000AC0B0000}"/>
    <cellStyle name="Calc Currency (0) 3 2" xfId="2995" xr:uid="{00000000-0005-0000-0000-0000AD0B0000}"/>
    <cellStyle name="Calc Currency (0) 3 2 2" xfId="2996" xr:uid="{00000000-0005-0000-0000-0000AE0B0000}"/>
    <cellStyle name="Calc Currency (0) 3 2_1690" xfId="2997" xr:uid="{00000000-0005-0000-0000-0000AF0B0000}"/>
    <cellStyle name="Calc Currency (0) 3 3" xfId="2998" xr:uid="{00000000-0005-0000-0000-0000B00B0000}"/>
    <cellStyle name="Calc Currency (0) 3_1690" xfId="2999" xr:uid="{00000000-0005-0000-0000-0000B10B0000}"/>
    <cellStyle name="Calc Currency (0) 30" xfId="3000" xr:uid="{00000000-0005-0000-0000-0000B20B0000}"/>
    <cellStyle name="Calc Currency (0) 30 2" xfId="3001" xr:uid="{00000000-0005-0000-0000-0000B30B0000}"/>
    <cellStyle name="Calc Currency (0) 30_2970" xfId="3002" xr:uid="{00000000-0005-0000-0000-0000B40B0000}"/>
    <cellStyle name="Calc Currency (0) 31" xfId="3003" xr:uid="{00000000-0005-0000-0000-0000B50B0000}"/>
    <cellStyle name="Calc Currency (0) 31 2" xfId="3004" xr:uid="{00000000-0005-0000-0000-0000B60B0000}"/>
    <cellStyle name="Calc Currency (0) 31_2970" xfId="3005" xr:uid="{00000000-0005-0000-0000-0000B70B0000}"/>
    <cellStyle name="Calc Currency (0) 32" xfId="3006" xr:uid="{00000000-0005-0000-0000-0000B80B0000}"/>
    <cellStyle name="Calc Currency (0) 32 2" xfId="3007" xr:uid="{00000000-0005-0000-0000-0000B90B0000}"/>
    <cellStyle name="Calc Currency (0) 32_2970" xfId="3008" xr:uid="{00000000-0005-0000-0000-0000BA0B0000}"/>
    <cellStyle name="Calc Currency (0) 33" xfId="3009" xr:uid="{00000000-0005-0000-0000-0000BB0B0000}"/>
    <cellStyle name="Calc Currency (0) 33 2" xfId="3010" xr:uid="{00000000-0005-0000-0000-0000BC0B0000}"/>
    <cellStyle name="Calc Currency (0) 33_2970" xfId="3011" xr:uid="{00000000-0005-0000-0000-0000BD0B0000}"/>
    <cellStyle name="Calc Currency (0) 34" xfId="3012" xr:uid="{00000000-0005-0000-0000-0000BE0B0000}"/>
    <cellStyle name="Calc Currency (0) 34 2" xfId="3013" xr:uid="{00000000-0005-0000-0000-0000BF0B0000}"/>
    <cellStyle name="Calc Currency (0) 34_2970" xfId="3014" xr:uid="{00000000-0005-0000-0000-0000C00B0000}"/>
    <cellStyle name="Calc Currency (0) 35" xfId="3015" xr:uid="{00000000-0005-0000-0000-0000C10B0000}"/>
    <cellStyle name="Calc Currency (0) 35 2" xfId="3016" xr:uid="{00000000-0005-0000-0000-0000C20B0000}"/>
    <cellStyle name="Calc Currency (0) 35_2970" xfId="3017" xr:uid="{00000000-0005-0000-0000-0000C30B0000}"/>
    <cellStyle name="Calc Currency (0) 36" xfId="3018" xr:uid="{00000000-0005-0000-0000-0000C40B0000}"/>
    <cellStyle name="Calc Currency (0) 36 2" xfId="3019" xr:uid="{00000000-0005-0000-0000-0000C50B0000}"/>
    <cellStyle name="Calc Currency (0) 36_2970" xfId="3020" xr:uid="{00000000-0005-0000-0000-0000C60B0000}"/>
    <cellStyle name="Calc Currency (0) 37" xfId="3021" xr:uid="{00000000-0005-0000-0000-0000C70B0000}"/>
    <cellStyle name="Calc Currency (0) 37 2" xfId="3022" xr:uid="{00000000-0005-0000-0000-0000C80B0000}"/>
    <cellStyle name="Calc Currency (0) 37_2970" xfId="3023" xr:uid="{00000000-0005-0000-0000-0000C90B0000}"/>
    <cellStyle name="Calc Currency (0) 38" xfId="3024" xr:uid="{00000000-0005-0000-0000-0000CA0B0000}"/>
    <cellStyle name="Calc Currency (0) 38 2" xfId="3025" xr:uid="{00000000-0005-0000-0000-0000CB0B0000}"/>
    <cellStyle name="Calc Currency (0) 38_2970" xfId="3026" xr:uid="{00000000-0005-0000-0000-0000CC0B0000}"/>
    <cellStyle name="Calc Currency (0) 39" xfId="3027" xr:uid="{00000000-0005-0000-0000-0000CD0B0000}"/>
    <cellStyle name="Calc Currency (0) 39 2" xfId="3028" xr:uid="{00000000-0005-0000-0000-0000CE0B0000}"/>
    <cellStyle name="Calc Currency (0) 39_2970" xfId="3029" xr:uid="{00000000-0005-0000-0000-0000CF0B0000}"/>
    <cellStyle name="Calc Currency (0) 4" xfId="3030" xr:uid="{00000000-0005-0000-0000-0000D00B0000}"/>
    <cellStyle name="Calc Currency (0) 4 2" xfId="3031" xr:uid="{00000000-0005-0000-0000-0000D10B0000}"/>
    <cellStyle name="Calc Currency (0) 4 2 2" xfId="3032" xr:uid="{00000000-0005-0000-0000-0000D20B0000}"/>
    <cellStyle name="Calc Currency (0) 4 2_2970 Nov 2011" xfId="3033" xr:uid="{00000000-0005-0000-0000-0000D30B0000}"/>
    <cellStyle name="Calc Currency (0) 4_1690" xfId="3034" xr:uid="{00000000-0005-0000-0000-0000D40B0000}"/>
    <cellStyle name="Calc Currency (0) 40" xfId="3035" xr:uid="{00000000-0005-0000-0000-0000D50B0000}"/>
    <cellStyle name="Calc Currency (0) 40 2" xfId="3036" xr:uid="{00000000-0005-0000-0000-0000D60B0000}"/>
    <cellStyle name="Calc Currency (0) 40 3" xfId="3037" xr:uid="{00000000-0005-0000-0000-0000D70B0000}"/>
    <cellStyle name="Calc Currency (0) 40_2970" xfId="3038" xr:uid="{00000000-0005-0000-0000-0000D80B0000}"/>
    <cellStyle name="Calc Currency (0) 41" xfId="3039" xr:uid="{00000000-0005-0000-0000-0000D90B0000}"/>
    <cellStyle name="Calc Currency (0) 41 2" xfId="3040" xr:uid="{00000000-0005-0000-0000-0000DA0B0000}"/>
    <cellStyle name="Calc Currency (0) 41 3" xfId="3041" xr:uid="{00000000-0005-0000-0000-0000DB0B0000}"/>
    <cellStyle name="Calc Currency (0) 41_2970" xfId="3042" xr:uid="{00000000-0005-0000-0000-0000DC0B0000}"/>
    <cellStyle name="Calc Currency (0) 42" xfId="3043" xr:uid="{00000000-0005-0000-0000-0000DD0B0000}"/>
    <cellStyle name="Calc Currency (0) 42 2" xfId="3044" xr:uid="{00000000-0005-0000-0000-0000DE0B0000}"/>
    <cellStyle name="Calc Currency (0) 42 3" xfId="3045" xr:uid="{00000000-0005-0000-0000-0000DF0B0000}"/>
    <cellStyle name="Calc Currency (0) 42_2970" xfId="3046" xr:uid="{00000000-0005-0000-0000-0000E00B0000}"/>
    <cellStyle name="Calc Currency (0) 43" xfId="3047" xr:uid="{00000000-0005-0000-0000-0000E10B0000}"/>
    <cellStyle name="Calc Currency (0) 43 2" xfId="3048" xr:uid="{00000000-0005-0000-0000-0000E20B0000}"/>
    <cellStyle name="Calc Currency (0) 43 3" xfId="3049" xr:uid="{00000000-0005-0000-0000-0000E30B0000}"/>
    <cellStyle name="Calc Currency (0) 43_2970" xfId="3050" xr:uid="{00000000-0005-0000-0000-0000E40B0000}"/>
    <cellStyle name="Calc Currency (0) 44" xfId="3051" xr:uid="{00000000-0005-0000-0000-0000E50B0000}"/>
    <cellStyle name="Calc Currency (0) 44 2" xfId="3052" xr:uid="{00000000-0005-0000-0000-0000E60B0000}"/>
    <cellStyle name="Calc Currency (0) 44 3" xfId="3053" xr:uid="{00000000-0005-0000-0000-0000E70B0000}"/>
    <cellStyle name="Calc Currency (0) 44_2970" xfId="3054" xr:uid="{00000000-0005-0000-0000-0000E80B0000}"/>
    <cellStyle name="Calc Currency (0) 45" xfId="3055" xr:uid="{00000000-0005-0000-0000-0000E90B0000}"/>
    <cellStyle name="Calc Currency (0) 45 2" xfId="3056" xr:uid="{00000000-0005-0000-0000-0000EA0B0000}"/>
    <cellStyle name="Calc Currency (0) 45_2970" xfId="3057" xr:uid="{00000000-0005-0000-0000-0000EB0B0000}"/>
    <cellStyle name="Calc Currency (0) 46" xfId="3058" xr:uid="{00000000-0005-0000-0000-0000EC0B0000}"/>
    <cellStyle name="Calc Currency (0) 46 2" xfId="3059" xr:uid="{00000000-0005-0000-0000-0000ED0B0000}"/>
    <cellStyle name="Calc Currency (0) 46_2970" xfId="3060" xr:uid="{00000000-0005-0000-0000-0000EE0B0000}"/>
    <cellStyle name="Calc Currency (0) 47" xfId="3061" xr:uid="{00000000-0005-0000-0000-0000EF0B0000}"/>
    <cellStyle name="Calc Currency (0) 47 2" xfId="3062" xr:uid="{00000000-0005-0000-0000-0000F00B0000}"/>
    <cellStyle name="Calc Currency (0) 47_2970" xfId="3063" xr:uid="{00000000-0005-0000-0000-0000F10B0000}"/>
    <cellStyle name="Calc Currency (0) 48" xfId="3064" xr:uid="{00000000-0005-0000-0000-0000F20B0000}"/>
    <cellStyle name="Calc Currency (0) 49" xfId="3065" xr:uid="{00000000-0005-0000-0000-0000F30B0000}"/>
    <cellStyle name="Calc Currency (0) 5" xfId="3066" xr:uid="{00000000-0005-0000-0000-0000F40B0000}"/>
    <cellStyle name="Calc Currency (0) 5 2" xfId="3067" xr:uid="{00000000-0005-0000-0000-0000F50B0000}"/>
    <cellStyle name="Calc Currency (0) 5_1690" xfId="3068" xr:uid="{00000000-0005-0000-0000-0000F60B0000}"/>
    <cellStyle name="Calc Currency (0) 50" xfId="3069" xr:uid="{00000000-0005-0000-0000-0000F70B0000}"/>
    <cellStyle name="Calc Currency (0) 51" xfId="3070" xr:uid="{00000000-0005-0000-0000-0000F80B0000}"/>
    <cellStyle name="Calc Currency (0) 52" xfId="3071" xr:uid="{00000000-0005-0000-0000-0000F90B0000}"/>
    <cellStyle name="Calc Currency (0) 53" xfId="3072" xr:uid="{00000000-0005-0000-0000-0000FA0B0000}"/>
    <cellStyle name="Calc Currency (0) 54" xfId="3073" xr:uid="{00000000-0005-0000-0000-0000FB0B0000}"/>
    <cellStyle name="Calc Currency (0) 55" xfId="3074" xr:uid="{00000000-0005-0000-0000-0000FC0B0000}"/>
    <cellStyle name="Calc Currency (0) 56" xfId="3075" xr:uid="{00000000-0005-0000-0000-0000FD0B0000}"/>
    <cellStyle name="Calc Currency (0) 57" xfId="3076" xr:uid="{00000000-0005-0000-0000-0000FE0B0000}"/>
    <cellStyle name="Calc Currency (0) 58" xfId="3077" xr:uid="{00000000-0005-0000-0000-0000FF0B0000}"/>
    <cellStyle name="Calc Currency (0) 59" xfId="3078" xr:uid="{00000000-0005-0000-0000-0000000C0000}"/>
    <cellStyle name="Calc Currency (0) 6" xfId="3079" xr:uid="{00000000-0005-0000-0000-0000010C0000}"/>
    <cellStyle name="Calc Currency (0) 6 2" xfId="3080" xr:uid="{00000000-0005-0000-0000-0000020C0000}"/>
    <cellStyle name="Calc Currency (0) 6_1690" xfId="3081" xr:uid="{00000000-0005-0000-0000-0000030C0000}"/>
    <cellStyle name="Calc Currency (0) 60" xfId="3082" xr:uid="{00000000-0005-0000-0000-0000040C0000}"/>
    <cellStyle name="Calc Currency (0) 61" xfId="3083" xr:uid="{00000000-0005-0000-0000-0000050C0000}"/>
    <cellStyle name="Calc Currency (0) 62" xfId="3084" xr:uid="{00000000-0005-0000-0000-0000060C0000}"/>
    <cellStyle name="Calc Currency (0) 63" xfId="3085" xr:uid="{00000000-0005-0000-0000-0000070C0000}"/>
    <cellStyle name="Calc Currency (0) 64" xfId="3086" xr:uid="{00000000-0005-0000-0000-0000080C0000}"/>
    <cellStyle name="Calc Currency (0) 65" xfId="3087" xr:uid="{00000000-0005-0000-0000-0000090C0000}"/>
    <cellStyle name="Calc Currency (0) 66" xfId="3088" xr:uid="{00000000-0005-0000-0000-00000A0C0000}"/>
    <cellStyle name="Calc Currency (0) 67" xfId="3089" xr:uid="{00000000-0005-0000-0000-00000B0C0000}"/>
    <cellStyle name="Calc Currency (0) 68" xfId="3090" xr:uid="{00000000-0005-0000-0000-00000C0C0000}"/>
    <cellStyle name="Calc Currency (0) 69" xfId="3091" xr:uid="{00000000-0005-0000-0000-00000D0C0000}"/>
    <cellStyle name="Calc Currency (0) 7" xfId="3092" xr:uid="{00000000-0005-0000-0000-00000E0C0000}"/>
    <cellStyle name="Calc Currency (0) 7 2" xfId="3093" xr:uid="{00000000-0005-0000-0000-00000F0C0000}"/>
    <cellStyle name="Calc Currency (0) 7_1690" xfId="3094" xr:uid="{00000000-0005-0000-0000-0000100C0000}"/>
    <cellStyle name="Calc Currency (0) 70" xfId="3095" xr:uid="{00000000-0005-0000-0000-0000110C0000}"/>
    <cellStyle name="Calc Currency (0) 71" xfId="3096" xr:uid="{00000000-0005-0000-0000-0000120C0000}"/>
    <cellStyle name="Calc Currency (0) 72" xfId="3097" xr:uid="{00000000-0005-0000-0000-0000130C0000}"/>
    <cellStyle name="Calc Currency (0) 73" xfId="3098" xr:uid="{00000000-0005-0000-0000-0000140C0000}"/>
    <cellStyle name="Calc Currency (0) 74" xfId="3099" xr:uid="{00000000-0005-0000-0000-0000150C0000}"/>
    <cellStyle name="Calc Currency (0) 75" xfId="3100" xr:uid="{00000000-0005-0000-0000-0000160C0000}"/>
    <cellStyle name="Calc Currency (0) 76" xfId="3101" xr:uid="{00000000-0005-0000-0000-0000170C0000}"/>
    <cellStyle name="Calc Currency (0) 77" xfId="3102" xr:uid="{00000000-0005-0000-0000-0000180C0000}"/>
    <cellStyle name="Calc Currency (0) 78" xfId="3103" xr:uid="{00000000-0005-0000-0000-0000190C0000}"/>
    <cellStyle name="Calc Currency (0) 79" xfId="3104" xr:uid="{00000000-0005-0000-0000-00001A0C0000}"/>
    <cellStyle name="Calc Currency (0) 8" xfId="3105" xr:uid="{00000000-0005-0000-0000-00001B0C0000}"/>
    <cellStyle name="Calc Currency (0) 8 2" xfId="3106" xr:uid="{00000000-0005-0000-0000-00001C0C0000}"/>
    <cellStyle name="Calc Currency (0) 8_1690" xfId="3107" xr:uid="{00000000-0005-0000-0000-00001D0C0000}"/>
    <cellStyle name="Calc Currency (0) 80" xfId="3108" xr:uid="{00000000-0005-0000-0000-00001E0C0000}"/>
    <cellStyle name="Calc Currency (0) 81" xfId="3109" xr:uid="{00000000-0005-0000-0000-00001F0C0000}"/>
    <cellStyle name="Calc Currency (0) 82" xfId="3110" xr:uid="{00000000-0005-0000-0000-0000200C0000}"/>
    <cellStyle name="Calc Currency (0) 83" xfId="3111" xr:uid="{00000000-0005-0000-0000-0000210C0000}"/>
    <cellStyle name="Calc Currency (0) 84" xfId="3112" xr:uid="{00000000-0005-0000-0000-0000220C0000}"/>
    <cellStyle name="Calc Currency (0) 85" xfId="3113" xr:uid="{00000000-0005-0000-0000-0000230C0000}"/>
    <cellStyle name="Calc Currency (0) 86" xfId="3114" xr:uid="{00000000-0005-0000-0000-0000240C0000}"/>
    <cellStyle name="Calc Currency (0) 87" xfId="3115" xr:uid="{00000000-0005-0000-0000-0000250C0000}"/>
    <cellStyle name="Calc Currency (0) 88" xfId="3116" xr:uid="{00000000-0005-0000-0000-0000260C0000}"/>
    <cellStyle name="Calc Currency (0) 89" xfId="3117" xr:uid="{00000000-0005-0000-0000-0000270C0000}"/>
    <cellStyle name="Calc Currency (0) 9" xfId="3118" xr:uid="{00000000-0005-0000-0000-0000280C0000}"/>
    <cellStyle name="Calc Currency (0) 9 2" xfId="3119" xr:uid="{00000000-0005-0000-0000-0000290C0000}"/>
    <cellStyle name="Calc Currency (0) 9_1690" xfId="3120" xr:uid="{00000000-0005-0000-0000-00002A0C0000}"/>
    <cellStyle name="Calc Currency (0) 90" xfId="3121" xr:uid="{00000000-0005-0000-0000-00002B0C0000}"/>
    <cellStyle name="Calc Currency (0) 91" xfId="3122" xr:uid="{00000000-0005-0000-0000-00002C0C0000}"/>
    <cellStyle name="Calc Currency (0) 92" xfId="3123" xr:uid="{00000000-0005-0000-0000-00002D0C0000}"/>
    <cellStyle name="Calc Currency (0) 93" xfId="3124" xr:uid="{00000000-0005-0000-0000-00002E0C0000}"/>
    <cellStyle name="Calc Currency (0) 94" xfId="3125" xr:uid="{00000000-0005-0000-0000-00002F0C0000}"/>
    <cellStyle name="Calc Currency (0) 95" xfId="3126" xr:uid="{00000000-0005-0000-0000-0000300C0000}"/>
    <cellStyle name="Calc Currency (0) 96" xfId="3127" xr:uid="{00000000-0005-0000-0000-0000310C0000}"/>
    <cellStyle name="Calc Currency (0) 97" xfId="3128" xr:uid="{00000000-0005-0000-0000-0000320C0000}"/>
    <cellStyle name="Calc Currency (0) 98" xfId="3129" xr:uid="{00000000-0005-0000-0000-0000330C0000}"/>
    <cellStyle name="Calc Currency (0) 99" xfId="3130" xr:uid="{00000000-0005-0000-0000-0000340C0000}"/>
    <cellStyle name="Calc Currency (0)_1660" xfId="3131" xr:uid="{00000000-0005-0000-0000-0000350C0000}"/>
    <cellStyle name="Calc Currency (2)" xfId="3132" xr:uid="{00000000-0005-0000-0000-0000360C0000}"/>
    <cellStyle name="Calc Percent (0)" xfId="3133" xr:uid="{00000000-0005-0000-0000-0000370C0000}"/>
    <cellStyle name="Calc Percent (1)" xfId="3134" xr:uid="{00000000-0005-0000-0000-0000380C0000}"/>
    <cellStyle name="Calc Percent (2)" xfId="3135" xr:uid="{00000000-0005-0000-0000-0000390C0000}"/>
    <cellStyle name="Calc Units (0)" xfId="3136" xr:uid="{00000000-0005-0000-0000-00003A0C0000}"/>
    <cellStyle name="Calc Units (1)" xfId="3137" xr:uid="{00000000-0005-0000-0000-00003B0C0000}"/>
    <cellStyle name="Calc Units (2)" xfId="3138" xr:uid="{00000000-0005-0000-0000-00003C0C0000}"/>
    <cellStyle name="Calculation 2" xfId="3139" xr:uid="{00000000-0005-0000-0000-00003D0C0000}"/>
    <cellStyle name="Calculation 3" xfId="3140" xr:uid="{00000000-0005-0000-0000-00003E0C0000}"/>
    <cellStyle name="Calculation 4" xfId="3141" xr:uid="{00000000-0005-0000-0000-00003F0C0000}"/>
    <cellStyle name="Čárka 2" xfId="3142" xr:uid="{00000000-0005-0000-0000-0000400C0000}"/>
    <cellStyle name="čárky 2" xfId="3143" xr:uid="{00000000-0005-0000-0000-0000410C0000}"/>
    <cellStyle name="Case" xfId="3144" xr:uid="{00000000-0005-0000-0000-0000420C0000}"/>
    <cellStyle name="CashFlow" xfId="3145" xr:uid="{00000000-0005-0000-0000-0000430C0000}"/>
    <cellStyle name="category" xfId="3146" xr:uid="{00000000-0005-0000-0000-0000440C0000}"/>
    <cellStyle name="CATV Total" xfId="3147" xr:uid="{00000000-0005-0000-0000-0000450C0000}"/>
    <cellStyle name="Celkem" xfId="3148" xr:uid="{00000000-0005-0000-0000-0000460C0000}"/>
    <cellStyle name="Cell_Gen" xfId="3149" xr:uid="{00000000-0005-0000-0000-0000470C0000}"/>
    <cellStyle name="Cents" xfId="3150" xr:uid="{00000000-0005-0000-0000-0000480C0000}"/>
    <cellStyle name="Changeable" xfId="3151" xr:uid="{00000000-0005-0000-0000-0000490C0000}"/>
    <cellStyle name="Check Cell 2" xfId="3152" xr:uid="{00000000-0005-0000-0000-00004A0C0000}"/>
    <cellStyle name="Check Cell 3" xfId="3153" xr:uid="{00000000-0005-0000-0000-00004B0C0000}"/>
    <cellStyle name="Chybně" xfId="3154" xr:uid="{00000000-0005-0000-0000-00004C0C0000}"/>
    <cellStyle name="Code" xfId="3155" xr:uid="{00000000-0005-0000-0000-00004D0C0000}"/>
    <cellStyle name="Code 2" xfId="3156" xr:uid="{00000000-0005-0000-0000-00004E0C0000}"/>
    <cellStyle name="Code Section" xfId="3157" xr:uid="{00000000-0005-0000-0000-00004F0C0000}"/>
    <cellStyle name="Code Section 2" xfId="3158" xr:uid="{00000000-0005-0000-0000-0000500C0000}"/>
    <cellStyle name="Codes" xfId="3159" xr:uid="{00000000-0005-0000-0000-0000510C0000}"/>
    <cellStyle name="ColHeading" xfId="3160" xr:uid="{00000000-0005-0000-0000-0000520C0000}"/>
    <cellStyle name="ColHeading 2" xfId="3161" xr:uid="{00000000-0005-0000-0000-0000530C0000}"/>
    <cellStyle name="Collegamento ipertestuale_PLDT" xfId="3162" xr:uid="{00000000-0005-0000-0000-0000540C0000}"/>
    <cellStyle name="Comma  - Style1" xfId="3163" xr:uid="{00000000-0005-0000-0000-0000560C0000}"/>
    <cellStyle name="Comma  - Style1 2" xfId="3164" xr:uid="{00000000-0005-0000-0000-0000570C0000}"/>
    <cellStyle name="Comma  - Style1 2 2" xfId="3165" xr:uid="{00000000-0005-0000-0000-0000580C0000}"/>
    <cellStyle name="Comma  - Style1 2 3" xfId="3166" xr:uid="{00000000-0005-0000-0000-0000590C0000}"/>
    <cellStyle name="Comma  - Style2" xfId="3167" xr:uid="{00000000-0005-0000-0000-00005A0C0000}"/>
    <cellStyle name="Comma  - Style2 2" xfId="3168" xr:uid="{00000000-0005-0000-0000-00005B0C0000}"/>
    <cellStyle name="Comma  - Style2 2 2" xfId="3169" xr:uid="{00000000-0005-0000-0000-00005C0C0000}"/>
    <cellStyle name="Comma  - Style2 2 3" xfId="3170" xr:uid="{00000000-0005-0000-0000-00005D0C0000}"/>
    <cellStyle name="Comma  - Style3" xfId="3171" xr:uid="{00000000-0005-0000-0000-00005E0C0000}"/>
    <cellStyle name="Comma  - Style3 2" xfId="3172" xr:uid="{00000000-0005-0000-0000-00005F0C0000}"/>
    <cellStyle name="Comma  - Style3 2 2" xfId="3173" xr:uid="{00000000-0005-0000-0000-0000600C0000}"/>
    <cellStyle name="Comma  - Style3 2 3" xfId="3174" xr:uid="{00000000-0005-0000-0000-0000610C0000}"/>
    <cellStyle name="Comma  - Style4" xfId="3175" xr:uid="{00000000-0005-0000-0000-0000620C0000}"/>
    <cellStyle name="Comma  - Style4 2" xfId="3176" xr:uid="{00000000-0005-0000-0000-0000630C0000}"/>
    <cellStyle name="Comma  - Style4 2 2" xfId="3177" xr:uid="{00000000-0005-0000-0000-0000640C0000}"/>
    <cellStyle name="Comma  - Style4 2 3" xfId="3178" xr:uid="{00000000-0005-0000-0000-0000650C0000}"/>
    <cellStyle name="Comma  - Style5" xfId="3179" xr:uid="{00000000-0005-0000-0000-0000660C0000}"/>
    <cellStyle name="Comma  - Style5 2" xfId="3180" xr:uid="{00000000-0005-0000-0000-0000670C0000}"/>
    <cellStyle name="Comma  - Style5 2 2" xfId="3181" xr:uid="{00000000-0005-0000-0000-0000680C0000}"/>
    <cellStyle name="Comma  - Style5 2 3" xfId="3182" xr:uid="{00000000-0005-0000-0000-0000690C0000}"/>
    <cellStyle name="Comma  - Style6" xfId="3183" xr:uid="{00000000-0005-0000-0000-00006A0C0000}"/>
    <cellStyle name="Comma  - Style6 2" xfId="3184" xr:uid="{00000000-0005-0000-0000-00006B0C0000}"/>
    <cellStyle name="Comma  - Style6 2 2" xfId="3185" xr:uid="{00000000-0005-0000-0000-00006C0C0000}"/>
    <cellStyle name="Comma  - Style6 2 3" xfId="3186" xr:uid="{00000000-0005-0000-0000-00006D0C0000}"/>
    <cellStyle name="Comma  - Style7" xfId="3187" xr:uid="{00000000-0005-0000-0000-00006E0C0000}"/>
    <cellStyle name="Comma  - Style7 2" xfId="3188" xr:uid="{00000000-0005-0000-0000-00006F0C0000}"/>
    <cellStyle name="Comma  - Style7 2 2" xfId="3189" xr:uid="{00000000-0005-0000-0000-0000700C0000}"/>
    <cellStyle name="Comma  - Style7 2 3" xfId="3190" xr:uid="{00000000-0005-0000-0000-0000710C0000}"/>
    <cellStyle name="Comma  - Style8" xfId="3191" xr:uid="{00000000-0005-0000-0000-0000720C0000}"/>
    <cellStyle name="Comma  - Style8 2" xfId="3192" xr:uid="{00000000-0005-0000-0000-0000730C0000}"/>
    <cellStyle name="Comma  - Style8 2 2" xfId="3193" xr:uid="{00000000-0005-0000-0000-0000740C0000}"/>
    <cellStyle name="Comma  - Style8 2 3" xfId="3194" xr:uid="{00000000-0005-0000-0000-0000750C0000}"/>
    <cellStyle name="comma (1)" xfId="3195" xr:uid="{00000000-0005-0000-0000-0000760C0000}"/>
    <cellStyle name="Comma [0] 2" xfId="3196" xr:uid="{00000000-0005-0000-0000-0000770C0000}"/>
    <cellStyle name="Comma [00]" xfId="3197" xr:uid="{00000000-0005-0000-0000-0000780C0000}"/>
    <cellStyle name="Comma [1]" xfId="3198" xr:uid="{00000000-0005-0000-0000-0000790C0000}"/>
    <cellStyle name="Comma 0" xfId="3199" xr:uid="{00000000-0005-0000-0000-00007A0C0000}"/>
    <cellStyle name="Comma 0*" xfId="3200" xr:uid="{00000000-0005-0000-0000-00007B0C0000}"/>
    <cellStyle name="Comma 1" xfId="3201" xr:uid="{00000000-0005-0000-0000-00007C0C0000}"/>
    <cellStyle name="Comma 10" xfId="3202" xr:uid="{00000000-0005-0000-0000-00007D0C0000}"/>
    <cellStyle name="Comma 10 2" xfId="3203" xr:uid="{00000000-0005-0000-0000-00007E0C0000}"/>
    <cellStyle name="Comma 10 2 2" xfId="3204" xr:uid="{00000000-0005-0000-0000-00007F0C0000}"/>
    <cellStyle name="Comma 10 3" xfId="3205" xr:uid="{00000000-0005-0000-0000-0000800C0000}"/>
    <cellStyle name="Comma 11" xfId="3206" xr:uid="{00000000-0005-0000-0000-0000810C0000}"/>
    <cellStyle name="Comma 11 2" xfId="3207" xr:uid="{00000000-0005-0000-0000-0000820C0000}"/>
    <cellStyle name="Comma 12" xfId="3208" xr:uid="{00000000-0005-0000-0000-0000830C0000}"/>
    <cellStyle name="Comma 12 2" xfId="3209" xr:uid="{00000000-0005-0000-0000-0000840C0000}"/>
    <cellStyle name="Comma 13" xfId="3210" xr:uid="{00000000-0005-0000-0000-0000850C0000}"/>
    <cellStyle name="Comma 14" xfId="3211" xr:uid="{00000000-0005-0000-0000-0000860C0000}"/>
    <cellStyle name="Comma 15" xfId="3212" xr:uid="{00000000-0005-0000-0000-0000870C0000}"/>
    <cellStyle name="Comma 16" xfId="3213" xr:uid="{00000000-0005-0000-0000-0000880C0000}"/>
    <cellStyle name="Comma 17" xfId="3214" xr:uid="{00000000-0005-0000-0000-0000890C0000}"/>
    <cellStyle name="Comma 2" xfId="3215" xr:uid="{00000000-0005-0000-0000-00008A0C0000}"/>
    <cellStyle name="Comma 2 2" xfId="3216" xr:uid="{00000000-0005-0000-0000-00008B0C0000}"/>
    <cellStyle name="Comma 2 3" xfId="3217" xr:uid="{00000000-0005-0000-0000-00008C0C0000}"/>
    <cellStyle name="Comma 2 4" xfId="3218" xr:uid="{00000000-0005-0000-0000-00008D0C0000}"/>
    <cellStyle name="Comma 2 5" xfId="3219" xr:uid="{00000000-0005-0000-0000-00008E0C0000}"/>
    <cellStyle name="Comma 2 6" xfId="3220" xr:uid="{00000000-0005-0000-0000-00008F0C0000}"/>
    <cellStyle name="Comma 20" xfId="3221" xr:uid="{00000000-0005-0000-0000-0000900C0000}"/>
    <cellStyle name="Comma 21" xfId="3222" xr:uid="{00000000-0005-0000-0000-0000910C0000}"/>
    <cellStyle name="Comma 22" xfId="3223" xr:uid="{00000000-0005-0000-0000-0000920C0000}"/>
    <cellStyle name="Comma 3" xfId="3224" xr:uid="{00000000-0005-0000-0000-0000930C0000}"/>
    <cellStyle name="Comma 3 2" xfId="3225" xr:uid="{00000000-0005-0000-0000-0000940C0000}"/>
    <cellStyle name="Comma 4" xfId="3226" xr:uid="{00000000-0005-0000-0000-0000950C0000}"/>
    <cellStyle name="Comma 4 2" xfId="3227" xr:uid="{00000000-0005-0000-0000-0000960C0000}"/>
    <cellStyle name="Comma 4 2 2" xfId="3228" xr:uid="{00000000-0005-0000-0000-0000970C0000}"/>
    <cellStyle name="Comma 4 3" xfId="3229" xr:uid="{00000000-0005-0000-0000-0000980C0000}"/>
    <cellStyle name="Comma 4 3 2" xfId="3230" xr:uid="{00000000-0005-0000-0000-0000990C0000}"/>
    <cellStyle name="Comma 4 4" xfId="3231" xr:uid="{00000000-0005-0000-0000-00009A0C0000}"/>
    <cellStyle name="Comma 4 4 2" xfId="3232" xr:uid="{00000000-0005-0000-0000-00009B0C0000}"/>
    <cellStyle name="Comma 5" xfId="3233" xr:uid="{00000000-0005-0000-0000-00009C0C0000}"/>
    <cellStyle name="Comma 5 2" xfId="3234" xr:uid="{00000000-0005-0000-0000-00009D0C0000}"/>
    <cellStyle name="Comma 5 2 2" xfId="3235" xr:uid="{00000000-0005-0000-0000-00009E0C0000}"/>
    <cellStyle name="Comma 5 2 2 2" xfId="3236" xr:uid="{00000000-0005-0000-0000-00009F0C0000}"/>
    <cellStyle name="Comma 5 2 3" xfId="3237" xr:uid="{00000000-0005-0000-0000-0000A00C0000}"/>
    <cellStyle name="Comma 5 3" xfId="3238" xr:uid="{00000000-0005-0000-0000-0000A10C0000}"/>
    <cellStyle name="Comma 5 3 2" xfId="3239" xr:uid="{00000000-0005-0000-0000-0000A20C0000}"/>
    <cellStyle name="Comma 5 4" xfId="3240" xr:uid="{00000000-0005-0000-0000-0000A30C0000}"/>
    <cellStyle name="Comma 6" xfId="3241" xr:uid="{00000000-0005-0000-0000-0000A40C0000}"/>
    <cellStyle name="Comma 6 2" xfId="3242" xr:uid="{00000000-0005-0000-0000-0000A50C0000}"/>
    <cellStyle name="Comma 6 2 2" xfId="3243" xr:uid="{00000000-0005-0000-0000-0000A60C0000}"/>
    <cellStyle name="Comma 6 3" xfId="3244" xr:uid="{00000000-0005-0000-0000-0000A70C0000}"/>
    <cellStyle name="Comma 7" xfId="3245" xr:uid="{00000000-0005-0000-0000-0000A80C0000}"/>
    <cellStyle name="Comma 8" xfId="3246" xr:uid="{00000000-0005-0000-0000-0000A90C0000}"/>
    <cellStyle name="Comma 9" xfId="3247" xr:uid="{00000000-0005-0000-0000-0000AA0C0000}"/>
    <cellStyle name="Comma 9 2" xfId="3248" xr:uid="{00000000-0005-0000-0000-0000AB0C0000}"/>
    <cellStyle name="Comma 9 2 2" xfId="3249" xr:uid="{00000000-0005-0000-0000-0000AC0C0000}"/>
    <cellStyle name="Comma 9 3" xfId="3250" xr:uid="{00000000-0005-0000-0000-0000AD0C0000}"/>
    <cellStyle name="Comma Comma" xfId="3251" xr:uid="{00000000-0005-0000-0000-0000AE0C0000}"/>
    <cellStyle name="Comma Comma [0]" xfId="3252" xr:uid="{00000000-0005-0000-0000-0000AF0C0000}"/>
    <cellStyle name="comma zerodec" xfId="3253" xr:uid="{00000000-0005-0000-0000-0000B00C0000}"/>
    <cellStyle name="Comma(0)" xfId="3254" xr:uid="{00000000-0005-0000-0000-0000B10C0000}"/>
    <cellStyle name="Comma(1)" xfId="3255" xr:uid="{00000000-0005-0000-0000-0000B20C0000}"/>
    <cellStyle name="comma(2)" xfId="3256" xr:uid="{00000000-0005-0000-0000-0000B30C0000}"/>
    <cellStyle name="Comma(3)" xfId="3257" xr:uid="{00000000-0005-0000-0000-0000B40C0000}"/>
    <cellStyle name="COMMA, 0" xfId="3258" xr:uid="{00000000-0005-0000-0000-0000B50C0000}"/>
    <cellStyle name="Comma, 1dec" xfId="3259" xr:uid="{00000000-0005-0000-0000-0000B60C0000}"/>
    <cellStyle name="Comma0" xfId="3260" xr:uid="{00000000-0005-0000-0000-0000B70C0000}"/>
    <cellStyle name="Comma0 - Modelo1" xfId="3261" xr:uid="{00000000-0005-0000-0000-0000B80C0000}"/>
    <cellStyle name="Comma0 - Style1" xfId="3262" xr:uid="{00000000-0005-0000-0000-0000B90C0000}"/>
    <cellStyle name="Comma1 - Modelo2" xfId="3263" xr:uid="{00000000-0005-0000-0000-0000BA0C0000}"/>
    <cellStyle name="Comma1 - Style2" xfId="3264" xr:uid="{00000000-0005-0000-0000-0000BB0C0000}"/>
    <cellStyle name="Comment" xfId="3265" xr:uid="{00000000-0005-0000-0000-0000BC0C0000}"/>
    <cellStyle name="Company" xfId="3266" xr:uid="{00000000-0005-0000-0000-0000BD0C0000}"/>
    <cellStyle name="Company name" xfId="3267" xr:uid="{00000000-0005-0000-0000-0000BE0C0000}"/>
    <cellStyle name="Company_Allied" xfId="3268" xr:uid="{00000000-0005-0000-0000-0000BF0C0000}"/>
    <cellStyle name="CompanyName" xfId="3269" xr:uid="{00000000-0005-0000-0000-0000C00C0000}"/>
    <cellStyle name="ComponentLine" xfId="3270" xr:uid="{00000000-0005-0000-0000-0000C10C0000}"/>
    <cellStyle name="ComponentLine1000s" xfId="3271" xr:uid="{00000000-0005-0000-0000-0000C20C0000}"/>
    <cellStyle name="Copied" xfId="3272" xr:uid="{00000000-0005-0000-0000-0000C30C0000}"/>
    <cellStyle name="Copied 10" xfId="3273" xr:uid="{00000000-0005-0000-0000-0000C40C0000}"/>
    <cellStyle name="Copied 10 2" xfId="3274" xr:uid="{00000000-0005-0000-0000-0000C50C0000}"/>
    <cellStyle name="Copied 10 3" xfId="3275" xr:uid="{00000000-0005-0000-0000-0000C60C0000}"/>
    <cellStyle name="Copied 10 4" xfId="3276" xr:uid="{00000000-0005-0000-0000-0000C70C0000}"/>
    <cellStyle name="Copied 10_1690" xfId="3277" xr:uid="{00000000-0005-0000-0000-0000C80C0000}"/>
    <cellStyle name="Copied 100" xfId="3278" xr:uid="{00000000-0005-0000-0000-0000C90C0000}"/>
    <cellStyle name="Copied 101" xfId="3279" xr:uid="{00000000-0005-0000-0000-0000CA0C0000}"/>
    <cellStyle name="Copied 102" xfId="3280" xr:uid="{00000000-0005-0000-0000-0000CB0C0000}"/>
    <cellStyle name="Copied 103" xfId="3281" xr:uid="{00000000-0005-0000-0000-0000CC0C0000}"/>
    <cellStyle name="Copied 104" xfId="3282" xr:uid="{00000000-0005-0000-0000-0000CD0C0000}"/>
    <cellStyle name="Copied 105" xfId="3283" xr:uid="{00000000-0005-0000-0000-0000CE0C0000}"/>
    <cellStyle name="Copied 106" xfId="3284" xr:uid="{00000000-0005-0000-0000-0000CF0C0000}"/>
    <cellStyle name="Copied 107" xfId="3285" xr:uid="{00000000-0005-0000-0000-0000D00C0000}"/>
    <cellStyle name="Copied 108" xfId="3286" xr:uid="{00000000-0005-0000-0000-0000D10C0000}"/>
    <cellStyle name="Copied 109" xfId="3287" xr:uid="{00000000-0005-0000-0000-0000D20C0000}"/>
    <cellStyle name="Copied 11" xfId="3288" xr:uid="{00000000-0005-0000-0000-0000D30C0000}"/>
    <cellStyle name="Copied 11 2" xfId="3289" xr:uid="{00000000-0005-0000-0000-0000D40C0000}"/>
    <cellStyle name="Copied 11 3" xfId="3290" xr:uid="{00000000-0005-0000-0000-0000D50C0000}"/>
    <cellStyle name="Copied 11_2970" xfId="3291" xr:uid="{00000000-0005-0000-0000-0000D60C0000}"/>
    <cellStyle name="Copied 110" xfId="3292" xr:uid="{00000000-0005-0000-0000-0000D70C0000}"/>
    <cellStyle name="Copied 111" xfId="3293" xr:uid="{00000000-0005-0000-0000-0000D80C0000}"/>
    <cellStyle name="Copied 112" xfId="3294" xr:uid="{00000000-0005-0000-0000-0000D90C0000}"/>
    <cellStyle name="Copied 113" xfId="3295" xr:uid="{00000000-0005-0000-0000-0000DA0C0000}"/>
    <cellStyle name="Copied 114" xfId="3296" xr:uid="{00000000-0005-0000-0000-0000DB0C0000}"/>
    <cellStyle name="Copied 115" xfId="3297" xr:uid="{00000000-0005-0000-0000-0000DC0C0000}"/>
    <cellStyle name="Copied 116" xfId="3298" xr:uid="{00000000-0005-0000-0000-0000DD0C0000}"/>
    <cellStyle name="Copied 117" xfId="3299" xr:uid="{00000000-0005-0000-0000-0000DE0C0000}"/>
    <cellStyle name="Copied 117 2" xfId="3300" xr:uid="{00000000-0005-0000-0000-0000DF0C0000}"/>
    <cellStyle name="Copied 12" xfId="3301" xr:uid="{00000000-0005-0000-0000-0000E00C0000}"/>
    <cellStyle name="Copied 12 2" xfId="3302" xr:uid="{00000000-0005-0000-0000-0000E10C0000}"/>
    <cellStyle name="Copied 12 3" xfId="3303" xr:uid="{00000000-0005-0000-0000-0000E20C0000}"/>
    <cellStyle name="Copied 12_2970" xfId="3304" xr:uid="{00000000-0005-0000-0000-0000E30C0000}"/>
    <cellStyle name="Copied 13" xfId="3305" xr:uid="{00000000-0005-0000-0000-0000E40C0000}"/>
    <cellStyle name="Copied 13 2" xfId="3306" xr:uid="{00000000-0005-0000-0000-0000E50C0000}"/>
    <cellStyle name="Copied 13_2970" xfId="3307" xr:uid="{00000000-0005-0000-0000-0000E60C0000}"/>
    <cellStyle name="Copied 14" xfId="3308" xr:uid="{00000000-0005-0000-0000-0000E70C0000}"/>
    <cellStyle name="Copied 14 2" xfId="3309" xr:uid="{00000000-0005-0000-0000-0000E80C0000}"/>
    <cellStyle name="Copied 14_2970" xfId="3310" xr:uid="{00000000-0005-0000-0000-0000E90C0000}"/>
    <cellStyle name="Copied 15" xfId="3311" xr:uid="{00000000-0005-0000-0000-0000EA0C0000}"/>
    <cellStyle name="Copied 15 2" xfId="3312" xr:uid="{00000000-0005-0000-0000-0000EB0C0000}"/>
    <cellStyle name="Copied 15_2970" xfId="3313" xr:uid="{00000000-0005-0000-0000-0000EC0C0000}"/>
    <cellStyle name="Copied 16" xfId="3314" xr:uid="{00000000-0005-0000-0000-0000ED0C0000}"/>
    <cellStyle name="Copied 16 2" xfId="3315" xr:uid="{00000000-0005-0000-0000-0000EE0C0000}"/>
    <cellStyle name="Copied 16_2970" xfId="3316" xr:uid="{00000000-0005-0000-0000-0000EF0C0000}"/>
    <cellStyle name="Copied 17" xfId="3317" xr:uid="{00000000-0005-0000-0000-0000F00C0000}"/>
    <cellStyle name="Copied 17 2" xfId="3318" xr:uid="{00000000-0005-0000-0000-0000F10C0000}"/>
    <cellStyle name="Copied 17_2970" xfId="3319" xr:uid="{00000000-0005-0000-0000-0000F20C0000}"/>
    <cellStyle name="Copied 18" xfId="3320" xr:uid="{00000000-0005-0000-0000-0000F30C0000}"/>
    <cellStyle name="Copied 18 2" xfId="3321" xr:uid="{00000000-0005-0000-0000-0000F40C0000}"/>
    <cellStyle name="Copied 18_2970" xfId="3322" xr:uid="{00000000-0005-0000-0000-0000F50C0000}"/>
    <cellStyle name="Copied 19" xfId="3323" xr:uid="{00000000-0005-0000-0000-0000F60C0000}"/>
    <cellStyle name="Copied 19 2" xfId="3324" xr:uid="{00000000-0005-0000-0000-0000F70C0000}"/>
    <cellStyle name="Copied 19 3" xfId="3325" xr:uid="{00000000-0005-0000-0000-0000F80C0000}"/>
    <cellStyle name="Copied 19_2970" xfId="3326" xr:uid="{00000000-0005-0000-0000-0000F90C0000}"/>
    <cellStyle name="Copied 2" xfId="3327" xr:uid="{00000000-0005-0000-0000-0000FA0C0000}"/>
    <cellStyle name="Copied 2 2" xfId="3328" xr:uid="{00000000-0005-0000-0000-0000FB0C0000}"/>
    <cellStyle name="Copied 2 2 2" xfId="3329" xr:uid="{00000000-0005-0000-0000-0000FC0C0000}"/>
    <cellStyle name="Copied 2 2_2970 Nov 2011" xfId="3330" xr:uid="{00000000-0005-0000-0000-0000FD0C0000}"/>
    <cellStyle name="Copied 2 3" xfId="3331" xr:uid="{00000000-0005-0000-0000-0000FE0C0000}"/>
    <cellStyle name="Copied 2_1690" xfId="3332" xr:uid="{00000000-0005-0000-0000-0000FF0C0000}"/>
    <cellStyle name="Copied 20" xfId="3333" xr:uid="{00000000-0005-0000-0000-0000000D0000}"/>
    <cellStyle name="Copied 20 2" xfId="3334" xr:uid="{00000000-0005-0000-0000-0000010D0000}"/>
    <cellStyle name="Copied 20 3" xfId="3335" xr:uid="{00000000-0005-0000-0000-0000020D0000}"/>
    <cellStyle name="Copied 20_2970" xfId="3336" xr:uid="{00000000-0005-0000-0000-0000030D0000}"/>
    <cellStyle name="Copied 21" xfId="3337" xr:uid="{00000000-0005-0000-0000-0000040D0000}"/>
    <cellStyle name="Copied 21 2" xfId="3338" xr:uid="{00000000-0005-0000-0000-0000050D0000}"/>
    <cellStyle name="Copied 21 3" xfId="3339" xr:uid="{00000000-0005-0000-0000-0000060D0000}"/>
    <cellStyle name="Copied 21_2970" xfId="3340" xr:uid="{00000000-0005-0000-0000-0000070D0000}"/>
    <cellStyle name="Copied 22" xfId="3341" xr:uid="{00000000-0005-0000-0000-0000080D0000}"/>
    <cellStyle name="Copied 22 2" xfId="3342" xr:uid="{00000000-0005-0000-0000-0000090D0000}"/>
    <cellStyle name="Copied 22 3" xfId="3343" xr:uid="{00000000-0005-0000-0000-00000A0D0000}"/>
    <cellStyle name="Copied 22_2970" xfId="3344" xr:uid="{00000000-0005-0000-0000-00000B0D0000}"/>
    <cellStyle name="Copied 23" xfId="3345" xr:uid="{00000000-0005-0000-0000-00000C0D0000}"/>
    <cellStyle name="Copied 23 2" xfId="3346" xr:uid="{00000000-0005-0000-0000-00000D0D0000}"/>
    <cellStyle name="Copied 23 3" xfId="3347" xr:uid="{00000000-0005-0000-0000-00000E0D0000}"/>
    <cellStyle name="Copied 23_2970" xfId="3348" xr:uid="{00000000-0005-0000-0000-00000F0D0000}"/>
    <cellStyle name="Copied 24" xfId="3349" xr:uid="{00000000-0005-0000-0000-0000100D0000}"/>
    <cellStyle name="Copied 24 2" xfId="3350" xr:uid="{00000000-0005-0000-0000-0000110D0000}"/>
    <cellStyle name="Copied 24_2970" xfId="3351" xr:uid="{00000000-0005-0000-0000-0000120D0000}"/>
    <cellStyle name="Copied 25" xfId="3352" xr:uid="{00000000-0005-0000-0000-0000130D0000}"/>
    <cellStyle name="Copied 25 2" xfId="3353" xr:uid="{00000000-0005-0000-0000-0000140D0000}"/>
    <cellStyle name="Copied 25_2970" xfId="3354" xr:uid="{00000000-0005-0000-0000-0000150D0000}"/>
    <cellStyle name="Copied 26" xfId="3355" xr:uid="{00000000-0005-0000-0000-0000160D0000}"/>
    <cellStyle name="Copied 26 2" xfId="3356" xr:uid="{00000000-0005-0000-0000-0000170D0000}"/>
    <cellStyle name="Copied 26_2970" xfId="3357" xr:uid="{00000000-0005-0000-0000-0000180D0000}"/>
    <cellStyle name="Copied 27" xfId="3358" xr:uid="{00000000-0005-0000-0000-0000190D0000}"/>
    <cellStyle name="Copied 27 2" xfId="3359" xr:uid="{00000000-0005-0000-0000-00001A0D0000}"/>
    <cellStyle name="Copied 27_2970" xfId="3360" xr:uid="{00000000-0005-0000-0000-00001B0D0000}"/>
    <cellStyle name="Copied 28" xfId="3361" xr:uid="{00000000-0005-0000-0000-00001C0D0000}"/>
    <cellStyle name="Copied 28 2" xfId="3362" xr:uid="{00000000-0005-0000-0000-00001D0D0000}"/>
    <cellStyle name="Copied 28_2970" xfId="3363" xr:uid="{00000000-0005-0000-0000-00001E0D0000}"/>
    <cellStyle name="Copied 29" xfId="3364" xr:uid="{00000000-0005-0000-0000-00001F0D0000}"/>
    <cellStyle name="Copied 29 2" xfId="3365" xr:uid="{00000000-0005-0000-0000-0000200D0000}"/>
    <cellStyle name="Copied 29_2970" xfId="3366" xr:uid="{00000000-0005-0000-0000-0000210D0000}"/>
    <cellStyle name="Copied 3" xfId="3367" xr:uid="{00000000-0005-0000-0000-0000220D0000}"/>
    <cellStyle name="Copied 3 2" xfId="3368" xr:uid="{00000000-0005-0000-0000-0000230D0000}"/>
    <cellStyle name="Copied 3 2 2" xfId="3369" xr:uid="{00000000-0005-0000-0000-0000240D0000}"/>
    <cellStyle name="Copied 3 2_1690" xfId="3370" xr:uid="{00000000-0005-0000-0000-0000250D0000}"/>
    <cellStyle name="Copied 3 3" xfId="3371" xr:uid="{00000000-0005-0000-0000-0000260D0000}"/>
    <cellStyle name="Copied 3_1690" xfId="3372" xr:uid="{00000000-0005-0000-0000-0000270D0000}"/>
    <cellStyle name="Copied 30" xfId="3373" xr:uid="{00000000-0005-0000-0000-0000280D0000}"/>
    <cellStyle name="Copied 30 2" xfId="3374" xr:uid="{00000000-0005-0000-0000-0000290D0000}"/>
    <cellStyle name="Copied 30_2970" xfId="3375" xr:uid="{00000000-0005-0000-0000-00002A0D0000}"/>
    <cellStyle name="Copied 31" xfId="3376" xr:uid="{00000000-0005-0000-0000-00002B0D0000}"/>
    <cellStyle name="Copied 31 2" xfId="3377" xr:uid="{00000000-0005-0000-0000-00002C0D0000}"/>
    <cellStyle name="Copied 31_2970" xfId="3378" xr:uid="{00000000-0005-0000-0000-00002D0D0000}"/>
    <cellStyle name="Copied 32" xfId="3379" xr:uid="{00000000-0005-0000-0000-00002E0D0000}"/>
    <cellStyle name="Copied 32 2" xfId="3380" xr:uid="{00000000-0005-0000-0000-00002F0D0000}"/>
    <cellStyle name="Copied 32_2970" xfId="3381" xr:uid="{00000000-0005-0000-0000-0000300D0000}"/>
    <cellStyle name="Copied 33" xfId="3382" xr:uid="{00000000-0005-0000-0000-0000310D0000}"/>
    <cellStyle name="Copied 33 2" xfId="3383" xr:uid="{00000000-0005-0000-0000-0000320D0000}"/>
    <cellStyle name="Copied 33_2970" xfId="3384" xr:uid="{00000000-0005-0000-0000-0000330D0000}"/>
    <cellStyle name="Copied 34" xfId="3385" xr:uid="{00000000-0005-0000-0000-0000340D0000}"/>
    <cellStyle name="Copied 34 2" xfId="3386" xr:uid="{00000000-0005-0000-0000-0000350D0000}"/>
    <cellStyle name="Copied 34_2970" xfId="3387" xr:uid="{00000000-0005-0000-0000-0000360D0000}"/>
    <cellStyle name="Copied 35" xfId="3388" xr:uid="{00000000-0005-0000-0000-0000370D0000}"/>
    <cellStyle name="Copied 35 2" xfId="3389" xr:uid="{00000000-0005-0000-0000-0000380D0000}"/>
    <cellStyle name="Copied 35_2970" xfId="3390" xr:uid="{00000000-0005-0000-0000-0000390D0000}"/>
    <cellStyle name="Copied 36" xfId="3391" xr:uid="{00000000-0005-0000-0000-00003A0D0000}"/>
    <cellStyle name="Copied 36 2" xfId="3392" xr:uid="{00000000-0005-0000-0000-00003B0D0000}"/>
    <cellStyle name="Copied 36_2970" xfId="3393" xr:uid="{00000000-0005-0000-0000-00003C0D0000}"/>
    <cellStyle name="Copied 37" xfId="3394" xr:uid="{00000000-0005-0000-0000-00003D0D0000}"/>
    <cellStyle name="Copied 37 2" xfId="3395" xr:uid="{00000000-0005-0000-0000-00003E0D0000}"/>
    <cellStyle name="Copied 37_2970" xfId="3396" xr:uid="{00000000-0005-0000-0000-00003F0D0000}"/>
    <cellStyle name="Copied 38" xfId="3397" xr:uid="{00000000-0005-0000-0000-0000400D0000}"/>
    <cellStyle name="Copied 38 2" xfId="3398" xr:uid="{00000000-0005-0000-0000-0000410D0000}"/>
    <cellStyle name="Copied 38 3" xfId="3399" xr:uid="{00000000-0005-0000-0000-0000420D0000}"/>
    <cellStyle name="Copied 38_2970" xfId="3400" xr:uid="{00000000-0005-0000-0000-0000430D0000}"/>
    <cellStyle name="Copied 39" xfId="3401" xr:uid="{00000000-0005-0000-0000-0000440D0000}"/>
    <cellStyle name="Copied 39 2" xfId="3402" xr:uid="{00000000-0005-0000-0000-0000450D0000}"/>
    <cellStyle name="Copied 39 3" xfId="3403" xr:uid="{00000000-0005-0000-0000-0000460D0000}"/>
    <cellStyle name="Copied 39_2970" xfId="3404" xr:uid="{00000000-0005-0000-0000-0000470D0000}"/>
    <cellStyle name="Copied 4" xfId="3405" xr:uid="{00000000-0005-0000-0000-0000480D0000}"/>
    <cellStyle name="Copied 4 2" xfId="3406" xr:uid="{00000000-0005-0000-0000-0000490D0000}"/>
    <cellStyle name="Copied 4 2 2" xfId="3407" xr:uid="{00000000-0005-0000-0000-00004A0D0000}"/>
    <cellStyle name="Copied 4 2_2970 Nov 2011" xfId="3408" xr:uid="{00000000-0005-0000-0000-00004B0D0000}"/>
    <cellStyle name="Copied 4_1690" xfId="3409" xr:uid="{00000000-0005-0000-0000-00004C0D0000}"/>
    <cellStyle name="Copied 40" xfId="3410" xr:uid="{00000000-0005-0000-0000-00004D0D0000}"/>
    <cellStyle name="Copied 40 2" xfId="3411" xr:uid="{00000000-0005-0000-0000-00004E0D0000}"/>
    <cellStyle name="Copied 40 3" xfId="3412" xr:uid="{00000000-0005-0000-0000-00004F0D0000}"/>
    <cellStyle name="Copied 40_2970" xfId="3413" xr:uid="{00000000-0005-0000-0000-0000500D0000}"/>
    <cellStyle name="Copied 41" xfId="3414" xr:uid="{00000000-0005-0000-0000-0000510D0000}"/>
    <cellStyle name="Copied 41 2" xfId="3415" xr:uid="{00000000-0005-0000-0000-0000520D0000}"/>
    <cellStyle name="Copied 41 3" xfId="3416" xr:uid="{00000000-0005-0000-0000-0000530D0000}"/>
    <cellStyle name="Copied 41_2970" xfId="3417" xr:uid="{00000000-0005-0000-0000-0000540D0000}"/>
    <cellStyle name="Copied 42" xfId="3418" xr:uid="{00000000-0005-0000-0000-0000550D0000}"/>
    <cellStyle name="Copied 42 2" xfId="3419" xr:uid="{00000000-0005-0000-0000-0000560D0000}"/>
    <cellStyle name="Copied 42 3" xfId="3420" xr:uid="{00000000-0005-0000-0000-0000570D0000}"/>
    <cellStyle name="Copied 42_2970" xfId="3421" xr:uid="{00000000-0005-0000-0000-0000580D0000}"/>
    <cellStyle name="Copied 43" xfId="3422" xr:uid="{00000000-0005-0000-0000-0000590D0000}"/>
    <cellStyle name="Copied 43 2" xfId="3423" xr:uid="{00000000-0005-0000-0000-00005A0D0000}"/>
    <cellStyle name="Copied 43_2970" xfId="3424" xr:uid="{00000000-0005-0000-0000-00005B0D0000}"/>
    <cellStyle name="Copied 44" xfId="3425" xr:uid="{00000000-0005-0000-0000-00005C0D0000}"/>
    <cellStyle name="Copied 44 2" xfId="3426" xr:uid="{00000000-0005-0000-0000-00005D0D0000}"/>
    <cellStyle name="Copied 44_2970" xfId="3427" xr:uid="{00000000-0005-0000-0000-00005E0D0000}"/>
    <cellStyle name="Copied 45" xfId="3428" xr:uid="{00000000-0005-0000-0000-00005F0D0000}"/>
    <cellStyle name="Copied 45 2" xfId="3429" xr:uid="{00000000-0005-0000-0000-0000600D0000}"/>
    <cellStyle name="Copied 45_2970" xfId="3430" xr:uid="{00000000-0005-0000-0000-0000610D0000}"/>
    <cellStyle name="Copied 46" xfId="3431" xr:uid="{00000000-0005-0000-0000-0000620D0000}"/>
    <cellStyle name="Copied 47" xfId="3432" xr:uid="{00000000-0005-0000-0000-0000630D0000}"/>
    <cellStyle name="Copied 48" xfId="3433" xr:uid="{00000000-0005-0000-0000-0000640D0000}"/>
    <cellStyle name="Copied 49" xfId="3434" xr:uid="{00000000-0005-0000-0000-0000650D0000}"/>
    <cellStyle name="Copied 5" xfId="3435" xr:uid="{00000000-0005-0000-0000-0000660D0000}"/>
    <cellStyle name="Copied 5 2" xfId="3436" xr:uid="{00000000-0005-0000-0000-0000670D0000}"/>
    <cellStyle name="Copied 5_1690" xfId="3437" xr:uid="{00000000-0005-0000-0000-0000680D0000}"/>
    <cellStyle name="Copied 50" xfId="3438" xr:uid="{00000000-0005-0000-0000-0000690D0000}"/>
    <cellStyle name="Copied 51" xfId="3439" xr:uid="{00000000-0005-0000-0000-00006A0D0000}"/>
    <cellStyle name="Copied 52" xfId="3440" xr:uid="{00000000-0005-0000-0000-00006B0D0000}"/>
    <cellStyle name="Copied 53" xfId="3441" xr:uid="{00000000-0005-0000-0000-00006C0D0000}"/>
    <cellStyle name="Copied 54" xfId="3442" xr:uid="{00000000-0005-0000-0000-00006D0D0000}"/>
    <cellStyle name="Copied 55" xfId="3443" xr:uid="{00000000-0005-0000-0000-00006E0D0000}"/>
    <cellStyle name="Copied 56" xfId="3444" xr:uid="{00000000-0005-0000-0000-00006F0D0000}"/>
    <cellStyle name="Copied 57" xfId="3445" xr:uid="{00000000-0005-0000-0000-0000700D0000}"/>
    <cellStyle name="Copied 58" xfId="3446" xr:uid="{00000000-0005-0000-0000-0000710D0000}"/>
    <cellStyle name="Copied 59" xfId="3447" xr:uid="{00000000-0005-0000-0000-0000720D0000}"/>
    <cellStyle name="Copied 6" xfId="3448" xr:uid="{00000000-0005-0000-0000-0000730D0000}"/>
    <cellStyle name="Copied 6 2" xfId="3449" xr:uid="{00000000-0005-0000-0000-0000740D0000}"/>
    <cellStyle name="Copied 6_1690" xfId="3450" xr:uid="{00000000-0005-0000-0000-0000750D0000}"/>
    <cellStyle name="Copied 60" xfId="3451" xr:uid="{00000000-0005-0000-0000-0000760D0000}"/>
    <cellStyle name="Copied 61" xfId="3452" xr:uid="{00000000-0005-0000-0000-0000770D0000}"/>
    <cellStyle name="Copied 62" xfId="3453" xr:uid="{00000000-0005-0000-0000-0000780D0000}"/>
    <cellStyle name="Copied 63" xfId="3454" xr:uid="{00000000-0005-0000-0000-0000790D0000}"/>
    <cellStyle name="Copied 64" xfId="3455" xr:uid="{00000000-0005-0000-0000-00007A0D0000}"/>
    <cellStyle name="Copied 65" xfId="3456" xr:uid="{00000000-0005-0000-0000-00007B0D0000}"/>
    <cellStyle name="Copied 66" xfId="3457" xr:uid="{00000000-0005-0000-0000-00007C0D0000}"/>
    <cellStyle name="Copied 67" xfId="3458" xr:uid="{00000000-0005-0000-0000-00007D0D0000}"/>
    <cellStyle name="Copied 68" xfId="3459" xr:uid="{00000000-0005-0000-0000-00007E0D0000}"/>
    <cellStyle name="Copied 69" xfId="3460" xr:uid="{00000000-0005-0000-0000-00007F0D0000}"/>
    <cellStyle name="Copied 7" xfId="3461" xr:uid="{00000000-0005-0000-0000-0000800D0000}"/>
    <cellStyle name="Copied 7 2" xfId="3462" xr:uid="{00000000-0005-0000-0000-0000810D0000}"/>
    <cellStyle name="Copied 7_1690" xfId="3463" xr:uid="{00000000-0005-0000-0000-0000820D0000}"/>
    <cellStyle name="Copied 70" xfId="3464" xr:uid="{00000000-0005-0000-0000-0000830D0000}"/>
    <cellStyle name="Copied 71" xfId="3465" xr:uid="{00000000-0005-0000-0000-0000840D0000}"/>
    <cellStyle name="Copied 72" xfId="3466" xr:uid="{00000000-0005-0000-0000-0000850D0000}"/>
    <cellStyle name="Copied 73" xfId="3467" xr:uid="{00000000-0005-0000-0000-0000860D0000}"/>
    <cellStyle name="Copied 74" xfId="3468" xr:uid="{00000000-0005-0000-0000-0000870D0000}"/>
    <cellStyle name="Copied 75" xfId="3469" xr:uid="{00000000-0005-0000-0000-0000880D0000}"/>
    <cellStyle name="Copied 76" xfId="3470" xr:uid="{00000000-0005-0000-0000-0000890D0000}"/>
    <cellStyle name="Copied 77" xfId="3471" xr:uid="{00000000-0005-0000-0000-00008A0D0000}"/>
    <cellStyle name="Copied 78" xfId="3472" xr:uid="{00000000-0005-0000-0000-00008B0D0000}"/>
    <cellStyle name="Copied 79" xfId="3473" xr:uid="{00000000-0005-0000-0000-00008C0D0000}"/>
    <cellStyle name="Copied 8" xfId="3474" xr:uid="{00000000-0005-0000-0000-00008D0D0000}"/>
    <cellStyle name="Copied 8 2" xfId="3475" xr:uid="{00000000-0005-0000-0000-00008E0D0000}"/>
    <cellStyle name="Copied 8_1690" xfId="3476" xr:uid="{00000000-0005-0000-0000-00008F0D0000}"/>
    <cellStyle name="Copied 80" xfId="3477" xr:uid="{00000000-0005-0000-0000-0000900D0000}"/>
    <cellStyle name="Copied 81" xfId="3478" xr:uid="{00000000-0005-0000-0000-0000910D0000}"/>
    <cellStyle name="Copied 82" xfId="3479" xr:uid="{00000000-0005-0000-0000-0000920D0000}"/>
    <cellStyle name="Copied 83" xfId="3480" xr:uid="{00000000-0005-0000-0000-0000930D0000}"/>
    <cellStyle name="Copied 84" xfId="3481" xr:uid="{00000000-0005-0000-0000-0000940D0000}"/>
    <cellStyle name="Copied 85" xfId="3482" xr:uid="{00000000-0005-0000-0000-0000950D0000}"/>
    <cellStyle name="Copied 86" xfId="3483" xr:uid="{00000000-0005-0000-0000-0000960D0000}"/>
    <cellStyle name="Copied 87" xfId="3484" xr:uid="{00000000-0005-0000-0000-0000970D0000}"/>
    <cellStyle name="Copied 88" xfId="3485" xr:uid="{00000000-0005-0000-0000-0000980D0000}"/>
    <cellStyle name="Copied 89" xfId="3486" xr:uid="{00000000-0005-0000-0000-0000990D0000}"/>
    <cellStyle name="Copied 9" xfId="3487" xr:uid="{00000000-0005-0000-0000-00009A0D0000}"/>
    <cellStyle name="Copied 9 2" xfId="3488" xr:uid="{00000000-0005-0000-0000-00009B0D0000}"/>
    <cellStyle name="Copied 9_1690" xfId="3489" xr:uid="{00000000-0005-0000-0000-00009C0D0000}"/>
    <cellStyle name="Copied 90" xfId="3490" xr:uid="{00000000-0005-0000-0000-00009D0D0000}"/>
    <cellStyle name="Copied 91" xfId="3491" xr:uid="{00000000-0005-0000-0000-00009E0D0000}"/>
    <cellStyle name="Copied 92" xfId="3492" xr:uid="{00000000-0005-0000-0000-00009F0D0000}"/>
    <cellStyle name="Copied 93" xfId="3493" xr:uid="{00000000-0005-0000-0000-0000A00D0000}"/>
    <cellStyle name="Copied 94" xfId="3494" xr:uid="{00000000-0005-0000-0000-0000A10D0000}"/>
    <cellStyle name="Copied 95" xfId="3495" xr:uid="{00000000-0005-0000-0000-0000A20D0000}"/>
    <cellStyle name="Copied 96" xfId="3496" xr:uid="{00000000-0005-0000-0000-0000A30D0000}"/>
    <cellStyle name="Copied 97" xfId="3497" xr:uid="{00000000-0005-0000-0000-0000A40D0000}"/>
    <cellStyle name="Copied 98" xfId="3498" xr:uid="{00000000-0005-0000-0000-0000A50D0000}"/>
    <cellStyle name="Copied 99" xfId="3499" xr:uid="{00000000-0005-0000-0000-0000A60D0000}"/>
    <cellStyle name="Cost/Profit" xfId="3500" xr:uid="{00000000-0005-0000-0000-0000A70D0000}"/>
    <cellStyle name="COST1" xfId="3501" xr:uid="{00000000-0005-0000-0000-0000A80D0000}"/>
    <cellStyle name="COST1 10" xfId="3502" xr:uid="{00000000-0005-0000-0000-0000A90D0000}"/>
    <cellStyle name="COST1 10 2" xfId="3503" xr:uid="{00000000-0005-0000-0000-0000AA0D0000}"/>
    <cellStyle name="COST1 10 3" xfId="3504" xr:uid="{00000000-0005-0000-0000-0000AB0D0000}"/>
    <cellStyle name="COST1 10 4" xfId="3505" xr:uid="{00000000-0005-0000-0000-0000AC0D0000}"/>
    <cellStyle name="COST1 10_1690" xfId="3506" xr:uid="{00000000-0005-0000-0000-0000AD0D0000}"/>
    <cellStyle name="COST1 100" xfId="3507" xr:uid="{00000000-0005-0000-0000-0000AE0D0000}"/>
    <cellStyle name="COST1 101" xfId="3508" xr:uid="{00000000-0005-0000-0000-0000AF0D0000}"/>
    <cellStyle name="COST1 102" xfId="3509" xr:uid="{00000000-0005-0000-0000-0000B00D0000}"/>
    <cellStyle name="COST1 103" xfId="3510" xr:uid="{00000000-0005-0000-0000-0000B10D0000}"/>
    <cellStyle name="COST1 104" xfId="3511" xr:uid="{00000000-0005-0000-0000-0000B20D0000}"/>
    <cellStyle name="COST1 105" xfId="3512" xr:uid="{00000000-0005-0000-0000-0000B30D0000}"/>
    <cellStyle name="COST1 106" xfId="3513" xr:uid="{00000000-0005-0000-0000-0000B40D0000}"/>
    <cellStyle name="COST1 107" xfId="3514" xr:uid="{00000000-0005-0000-0000-0000B50D0000}"/>
    <cellStyle name="COST1 108" xfId="3515" xr:uid="{00000000-0005-0000-0000-0000B60D0000}"/>
    <cellStyle name="COST1 109" xfId="3516" xr:uid="{00000000-0005-0000-0000-0000B70D0000}"/>
    <cellStyle name="COST1 11" xfId="3517" xr:uid="{00000000-0005-0000-0000-0000B80D0000}"/>
    <cellStyle name="COST1 11 2" xfId="3518" xr:uid="{00000000-0005-0000-0000-0000B90D0000}"/>
    <cellStyle name="COST1 11 3" xfId="3519" xr:uid="{00000000-0005-0000-0000-0000BA0D0000}"/>
    <cellStyle name="COST1 11_2970" xfId="3520" xr:uid="{00000000-0005-0000-0000-0000BB0D0000}"/>
    <cellStyle name="COST1 110" xfId="3521" xr:uid="{00000000-0005-0000-0000-0000BC0D0000}"/>
    <cellStyle name="COST1 111" xfId="3522" xr:uid="{00000000-0005-0000-0000-0000BD0D0000}"/>
    <cellStyle name="COST1 112" xfId="3523" xr:uid="{00000000-0005-0000-0000-0000BE0D0000}"/>
    <cellStyle name="COST1 113" xfId="3524" xr:uid="{00000000-0005-0000-0000-0000BF0D0000}"/>
    <cellStyle name="COST1 114" xfId="3525" xr:uid="{00000000-0005-0000-0000-0000C00D0000}"/>
    <cellStyle name="COST1 115" xfId="3526" xr:uid="{00000000-0005-0000-0000-0000C10D0000}"/>
    <cellStyle name="COST1 116" xfId="3527" xr:uid="{00000000-0005-0000-0000-0000C20D0000}"/>
    <cellStyle name="COST1 117" xfId="3528" xr:uid="{00000000-0005-0000-0000-0000C30D0000}"/>
    <cellStyle name="COST1 117 2" xfId="3529" xr:uid="{00000000-0005-0000-0000-0000C40D0000}"/>
    <cellStyle name="COST1 12" xfId="3530" xr:uid="{00000000-0005-0000-0000-0000C50D0000}"/>
    <cellStyle name="COST1 12 2" xfId="3531" xr:uid="{00000000-0005-0000-0000-0000C60D0000}"/>
    <cellStyle name="COST1 12 3" xfId="3532" xr:uid="{00000000-0005-0000-0000-0000C70D0000}"/>
    <cellStyle name="COST1 12_2970" xfId="3533" xr:uid="{00000000-0005-0000-0000-0000C80D0000}"/>
    <cellStyle name="COST1 13" xfId="3534" xr:uid="{00000000-0005-0000-0000-0000C90D0000}"/>
    <cellStyle name="COST1 13 2" xfId="3535" xr:uid="{00000000-0005-0000-0000-0000CA0D0000}"/>
    <cellStyle name="COST1 13_2970" xfId="3536" xr:uid="{00000000-0005-0000-0000-0000CB0D0000}"/>
    <cellStyle name="COST1 14" xfId="3537" xr:uid="{00000000-0005-0000-0000-0000CC0D0000}"/>
    <cellStyle name="COST1 14 2" xfId="3538" xr:uid="{00000000-0005-0000-0000-0000CD0D0000}"/>
    <cellStyle name="COST1 14_2970" xfId="3539" xr:uid="{00000000-0005-0000-0000-0000CE0D0000}"/>
    <cellStyle name="COST1 15" xfId="3540" xr:uid="{00000000-0005-0000-0000-0000CF0D0000}"/>
    <cellStyle name="COST1 15 2" xfId="3541" xr:uid="{00000000-0005-0000-0000-0000D00D0000}"/>
    <cellStyle name="COST1 15_2970" xfId="3542" xr:uid="{00000000-0005-0000-0000-0000D10D0000}"/>
    <cellStyle name="COST1 16" xfId="3543" xr:uid="{00000000-0005-0000-0000-0000D20D0000}"/>
    <cellStyle name="COST1 16 2" xfId="3544" xr:uid="{00000000-0005-0000-0000-0000D30D0000}"/>
    <cellStyle name="COST1 16_2970" xfId="3545" xr:uid="{00000000-0005-0000-0000-0000D40D0000}"/>
    <cellStyle name="COST1 17" xfId="3546" xr:uid="{00000000-0005-0000-0000-0000D50D0000}"/>
    <cellStyle name="COST1 17 2" xfId="3547" xr:uid="{00000000-0005-0000-0000-0000D60D0000}"/>
    <cellStyle name="COST1 17_2970" xfId="3548" xr:uid="{00000000-0005-0000-0000-0000D70D0000}"/>
    <cellStyle name="COST1 18" xfId="3549" xr:uid="{00000000-0005-0000-0000-0000D80D0000}"/>
    <cellStyle name="COST1 18 2" xfId="3550" xr:uid="{00000000-0005-0000-0000-0000D90D0000}"/>
    <cellStyle name="COST1 18_2970" xfId="3551" xr:uid="{00000000-0005-0000-0000-0000DA0D0000}"/>
    <cellStyle name="COST1 19" xfId="3552" xr:uid="{00000000-0005-0000-0000-0000DB0D0000}"/>
    <cellStyle name="COST1 19 2" xfId="3553" xr:uid="{00000000-0005-0000-0000-0000DC0D0000}"/>
    <cellStyle name="COST1 19 3" xfId="3554" xr:uid="{00000000-0005-0000-0000-0000DD0D0000}"/>
    <cellStyle name="COST1 19_2970" xfId="3555" xr:uid="{00000000-0005-0000-0000-0000DE0D0000}"/>
    <cellStyle name="COST1 2" xfId="3556" xr:uid="{00000000-0005-0000-0000-0000DF0D0000}"/>
    <cellStyle name="COST1 2 2" xfId="3557" xr:uid="{00000000-0005-0000-0000-0000E00D0000}"/>
    <cellStyle name="COST1 2 2 2" xfId="3558" xr:uid="{00000000-0005-0000-0000-0000E10D0000}"/>
    <cellStyle name="COST1 2 2_2970 Nov 2011" xfId="3559" xr:uid="{00000000-0005-0000-0000-0000E20D0000}"/>
    <cellStyle name="COST1 2 3" xfId="3560" xr:uid="{00000000-0005-0000-0000-0000E30D0000}"/>
    <cellStyle name="COST1 2_1690" xfId="3561" xr:uid="{00000000-0005-0000-0000-0000E40D0000}"/>
    <cellStyle name="COST1 20" xfId="3562" xr:uid="{00000000-0005-0000-0000-0000E50D0000}"/>
    <cellStyle name="COST1 20 2" xfId="3563" xr:uid="{00000000-0005-0000-0000-0000E60D0000}"/>
    <cellStyle name="COST1 20 3" xfId="3564" xr:uid="{00000000-0005-0000-0000-0000E70D0000}"/>
    <cellStyle name="COST1 20_2970" xfId="3565" xr:uid="{00000000-0005-0000-0000-0000E80D0000}"/>
    <cellStyle name="COST1 21" xfId="3566" xr:uid="{00000000-0005-0000-0000-0000E90D0000}"/>
    <cellStyle name="COST1 21 2" xfId="3567" xr:uid="{00000000-0005-0000-0000-0000EA0D0000}"/>
    <cellStyle name="COST1 21 3" xfId="3568" xr:uid="{00000000-0005-0000-0000-0000EB0D0000}"/>
    <cellStyle name="COST1 21_2970" xfId="3569" xr:uid="{00000000-0005-0000-0000-0000EC0D0000}"/>
    <cellStyle name="COST1 22" xfId="3570" xr:uid="{00000000-0005-0000-0000-0000ED0D0000}"/>
    <cellStyle name="COST1 22 2" xfId="3571" xr:uid="{00000000-0005-0000-0000-0000EE0D0000}"/>
    <cellStyle name="COST1 22 3" xfId="3572" xr:uid="{00000000-0005-0000-0000-0000EF0D0000}"/>
    <cellStyle name="COST1 22_2970" xfId="3573" xr:uid="{00000000-0005-0000-0000-0000F00D0000}"/>
    <cellStyle name="COST1 23" xfId="3574" xr:uid="{00000000-0005-0000-0000-0000F10D0000}"/>
    <cellStyle name="COST1 23 2" xfId="3575" xr:uid="{00000000-0005-0000-0000-0000F20D0000}"/>
    <cellStyle name="COST1 23 3" xfId="3576" xr:uid="{00000000-0005-0000-0000-0000F30D0000}"/>
    <cellStyle name="COST1 23_2970" xfId="3577" xr:uid="{00000000-0005-0000-0000-0000F40D0000}"/>
    <cellStyle name="COST1 24" xfId="3578" xr:uid="{00000000-0005-0000-0000-0000F50D0000}"/>
    <cellStyle name="COST1 24 2" xfId="3579" xr:uid="{00000000-0005-0000-0000-0000F60D0000}"/>
    <cellStyle name="COST1 24_2970" xfId="3580" xr:uid="{00000000-0005-0000-0000-0000F70D0000}"/>
    <cellStyle name="COST1 25" xfId="3581" xr:uid="{00000000-0005-0000-0000-0000F80D0000}"/>
    <cellStyle name="COST1 25 2" xfId="3582" xr:uid="{00000000-0005-0000-0000-0000F90D0000}"/>
    <cellStyle name="COST1 25_2970" xfId="3583" xr:uid="{00000000-0005-0000-0000-0000FA0D0000}"/>
    <cellStyle name="COST1 26" xfId="3584" xr:uid="{00000000-0005-0000-0000-0000FB0D0000}"/>
    <cellStyle name="COST1 26 2" xfId="3585" xr:uid="{00000000-0005-0000-0000-0000FC0D0000}"/>
    <cellStyle name="COST1 26_2970" xfId="3586" xr:uid="{00000000-0005-0000-0000-0000FD0D0000}"/>
    <cellStyle name="COST1 27" xfId="3587" xr:uid="{00000000-0005-0000-0000-0000FE0D0000}"/>
    <cellStyle name="COST1 27 2" xfId="3588" xr:uid="{00000000-0005-0000-0000-0000FF0D0000}"/>
    <cellStyle name="COST1 27_2970" xfId="3589" xr:uid="{00000000-0005-0000-0000-0000000E0000}"/>
    <cellStyle name="COST1 28" xfId="3590" xr:uid="{00000000-0005-0000-0000-0000010E0000}"/>
    <cellStyle name="COST1 28 2" xfId="3591" xr:uid="{00000000-0005-0000-0000-0000020E0000}"/>
    <cellStyle name="COST1 28_2970" xfId="3592" xr:uid="{00000000-0005-0000-0000-0000030E0000}"/>
    <cellStyle name="COST1 29" xfId="3593" xr:uid="{00000000-0005-0000-0000-0000040E0000}"/>
    <cellStyle name="COST1 29 2" xfId="3594" xr:uid="{00000000-0005-0000-0000-0000050E0000}"/>
    <cellStyle name="COST1 29_2970" xfId="3595" xr:uid="{00000000-0005-0000-0000-0000060E0000}"/>
    <cellStyle name="COST1 3" xfId="3596" xr:uid="{00000000-0005-0000-0000-0000070E0000}"/>
    <cellStyle name="COST1 3 2" xfId="3597" xr:uid="{00000000-0005-0000-0000-0000080E0000}"/>
    <cellStyle name="COST1 3 2 2" xfId="3598" xr:uid="{00000000-0005-0000-0000-0000090E0000}"/>
    <cellStyle name="COST1 3 2_1690" xfId="3599" xr:uid="{00000000-0005-0000-0000-00000A0E0000}"/>
    <cellStyle name="COST1 3 3" xfId="3600" xr:uid="{00000000-0005-0000-0000-00000B0E0000}"/>
    <cellStyle name="COST1 3_1690" xfId="3601" xr:uid="{00000000-0005-0000-0000-00000C0E0000}"/>
    <cellStyle name="COST1 30" xfId="3602" xr:uid="{00000000-0005-0000-0000-00000D0E0000}"/>
    <cellStyle name="COST1 30 2" xfId="3603" xr:uid="{00000000-0005-0000-0000-00000E0E0000}"/>
    <cellStyle name="COST1 30_2970" xfId="3604" xr:uid="{00000000-0005-0000-0000-00000F0E0000}"/>
    <cellStyle name="COST1 31" xfId="3605" xr:uid="{00000000-0005-0000-0000-0000100E0000}"/>
    <cellStyle name="COST1 31 2" xfId="3606" xr:uid="{00000000-0005-0000-0000-0000110E0000}"/>
    <cellStyle name="COST1 31_2970" xfId="3607" xr:uid="{00000000-0005-0000-0000-0000120E0000}"/>
    <cellStyle name="COST1 32" xfId="3608" xr:uid="{00000000-0005-0000-0000-0000130E0000}"/>
    <cellStyle name="COST1 32 2" xfId="3609" xr:uid="{00000000-0005-0000-0000-0000140E0000}"/>
    <cellStyle name="COST1 32_2970" xfId="3610" xr:uid="{00000000-0005-0000-0000-0000150E0000}"/>
    <cellStyle name="COST1 33" xfId="3611" xr:uid="{00000000-0005-0000-0000-0000160E0000}"/>
    <cellStyle name="COST1 33 2" xfId="3612" xr:uid="{00000000-0005-0000-0000-0000170E0000}"/>
    <cellStyle name="COST1 33_2970" xfId="3613" xr:uid="{00000000-0005-0000-0000-0000180E0000}"/>
    <cellStyle name="COST1 34" xfId="3614" xr:uid="{00000000-0005-0000-0000-0000190E0000}"/>
    <cellStyle name="COST1 34 2" xfId="3615" xr:uid="{00000000-0005-0000-0000-00001A0E0000}"/>
    <cellStyle name="COST1 34_2970" xfId="3616" xr:uid="{00000000-0005-0000-0000-00001B0E0000}"/>
    <cellStyle name="COST1 35" xfId="3617" xr:uid="{00000000-0005-0000-0000-00001C0E0000}"/>
    <cellStyle name="COST1 35 2" xfId="3618" xr:uid="{00000000-0005-0000-0000-00001D0E0000}"/>
    <cellStyle name="COST1 35_2970" xfId="3619" xr:uid="{00000000-0005-0000-0000-00001E0E0000}"/>
    <cellStyle name="COST1 36" xfId="3620" xr:uid="{00000000-0005-0000-0000-00001F0E0000}"/>
    <cellStyle name="COST1 36 2" xfId="3621" xr:uid="{00000000-0005-0000-0000-0000200E0000}"/>
    <cellStyle name="COST1 36_2970" xfId="3622" xr:uid="{00000000-0005-0000-0000-0000210E0000}"/>
    <cellStyle name="COST1 37" xfId="3623" xr:uid="{00000000-0005-0000-0000-0000220E0000}"/>
    <cellStyle name="COST1 37 2" xfId="3624" xr:uid="{00000000-0005-0000-0000-0000230E0000}"/>
    <cellStyle name="COST1 37_2970" xfId="3625" xr:uid="{00000000-0005-0000-0000-0000240E0000}"/>
    <cellStyle name="COST1 38" xfId="3626" xr:uid="{00000000-0005-0000-0000-0000250E0000}"/>
    <cellStyle name="COST1 38 2" xfId="3627" xr:uid="{00000000-0005-0000-0000-0000260E0000}"/>
    <cellStyle name="COST1 38 3" xfId="3628" xr:uid="{00000000-0005-0000-0000-0000270E0000}"/>
    <cellStyle name="COST1 38_2970" xfId="3629" xr:uid="{00000000-0005-0000-0000-0000280E0000}"/>
    <cellStyle name="COST1 39" xfId="3630" xr:uid="{00000000-0005-0000-0000-0000290E0000}"/>
    <cellStyle name="COST1 39 2" xfId="3631" xr:uid="{00000000-0005-0000-0000-00002A0E0000}"/>
    <cellStyle name="COST1 39 3" xfId="3632" xr:uid="{00000000-0005-0000-0000-00002B0E0000}"/>
    <cellStyle name="COST1 39_2970" xfId="3633" xr:uid="{00000000-0005-0000-0000-00002C0E0000}"/>
    <cellStyle name="COST1 4" xfId="3634" xr:uid="{00000000-0005-0000-0000-00002D0E0000}"/>
    <cellStyle name="COST1 4 2" xfId="3635" xr:uid="{00000000-0005-0000-0000-00002E0E0000}"/>
    <cellStyle name="COST1 4 2 2" xfId="3636" xr:uid="{00000000-0005-0000-0000-00002F0E0000}"/>
    <cellStyle name="COST1 4 2_2970 Nov 2011" xfId="3637" xr:uid="{00000000-0005-0000-0000-0000300E0000}"/>
    <cellStyle name="COST1 4_1690" xfId="3638" xr:uid="{00000000-0005-0000-0000-0000310E0000}"/>
    <cellStyle name="COST1 40" xfId="3639" xr:uid="{00000000-0005-0000-0000-0000320E0000}"/>
    <cellStyle name="COST1 40 2" xfId="3640" xr:uid="{00000000-0005-0000-0000-0000330E0000}"/>
    <cellStyle name="COST1 40 3" xfId="3641" xr:uid="{00000000-0005-0000-0000-0000340E0000}"/>
    <cellStyle name="COST1 40_2970" xfId="3642" xr:uid="{00000000-0005-0000-0000-0000350E0000}"/>
    <cellStyle name="COST1 41" xfId="3643" xr:uid="{00000000-0005-0000-0000-0000360E0000}"/>
    <cellStyle name="COST1 41 2" xfId="3644" xr:uid="{00000000-0005-0000-0000-0000370E0000}"/>
    <cellStyle name="COST1 41 3" xfId="3645" xr:uid="{00000000-0005-0000-0000-0000380E0000}"/>
    <cellStyle name="COST1 41_2970" xfId="3646" xr:uid="{00000000-0005-0000-0000-0000390E0000}"/>
    <cellStyle name="COST1 42" xfId="3647" xr:uid="{00000000-0005-0000-0000-00003A0E0000}"/>
    <cellStyle name="COST1 42 2" xfId="3648" xr:uid="{00000000-0005-0000-0000-00003B0E0000}"/>
    <cellStyle name="COST1 42 3" xfId="3649" xr:uid="{00000000-0005-0000-0000-00003C0E0000}"/>
    <cellStyle name="COST1 42_2970" xfId="3650" xr:uid="{00000000-0005-0000-0000-00003D0E0000}"/>
    <cellStyle name="COST1 43" xfId="3651" xr:uid="{00000000-0005-0000-0000-00003E0E0000}"/>
    <cellStyle name="COST1 43 2" xfId="3652" xr:uid="{00000000-0005-0000-0000-00003F0E0000}"/>
    <cellStyle name="COST1 43_2970" xfId="3653" xr:uid="{00000000-0005-0000-0000-0000400E0000}"/>
    <cellStyle name="COST1 44" xfId="3654" xr:uid="{00000000-0005-0000-0000-0000410E0000}"/>
    <cellStyle name="COST1 44 2" xfId="3655" xr:uid="{00000000-0005-0000-0000-0000420E0000}"/>
    <cellStyle name="COST1 44_2970" xfId="3656" xr:uid="{00000000-0005-0000-0000-0000430E0000}"/>
    <cellStyle name="COST1 45" xfId="3657" xr:uid="{00000000-0005-0000-0000-0000440E0000}"/>
    <cellStyle name="COST1 45 2" xfId="3658" xr:uid="{00000000-0005-0000-0000-0000450E0000}"/>
    <cellStyle name="COST1 45_2970" xfId="3659" xr:uid="{00000000-0005-0000-0000-0000460E0000}"/>
    <cellStyle name="COST1 46" xfId="3660" xr:uid="{00000000-0005-0000-0000-0000470E0000}"/>
    <cellStyle name="COST1 47" xfId="3661" xr:uid="{00000000-0005-0000-0000-0000480E0000}"/>
    <cellStyle name="COST1 48" xfId="3662" xr:uid="{00000000-0005-0000-0000-0000490E0000}"/>
    <cellStyle name="COST1 49" xfId="3663" xr:uid="{00000000-0005-0000-0000-00004A0E0000}"/>
    <cellStyle name="COST1 5" xfId="3664" xr:uid="{00000000-0005-0000-0000-00004B0E0000}"/>
    <cellStyle name="COST1 5 2" xfId="3665" xr:uid="{00000000-0005-0000-0000-00004C0E0000}"/>
    <cellStyle name="COST1 5_1690" xfId="3666" xr:uid="{00000000-0005-0000-0000-00004D0E0000}"/>
    <cellStyle name="COST1 50" xfId="3667" xr:uid="{00000000-0005-0000-0000-00004E0E0000}"/>
    <cellStyle name="COST1 51" xfId="3668" xr:uid="{00000000-0005-0000-0000-00004F0E0000}"/>
    <cellStyle name="COST1 52" xfId="3669" xr:uid="{00000000-0005-0000-0000-0000500E0000}"/>
    <cellStyle name="COST1 53" xfId="3670" xr:uid="{00000000-0005-0000-0000-0000510E0000}"/>
    <cellStyle name="COST1 54" xfId="3671" xr:uid="{00000000-0005-0000-0000-0000520E0000}"/>
    <cellStyle name="COST1 55" xfId="3672" xr:uid="{00000000-0005-0000-0000-0000530E0000}"/>
    <cellStyle name="COST1 56" xfId="3673" xr:uid="{00000000-0005-0000-0000-0000540E0000}"/>
    <cellStyle name="COST1 57" xfId="3674" xr:uid="{00000000-0005-0000-0000-0000550E0000}"/>
    <cellStyle name="COST1 58" xfId="3675" xr:uid="{00000000-0005-0000-0000-0000560E0000}"/>
    <cellStyle name="COST1 59" xfId="3676" xr:uid="{00000000-0005-0000-0000-0000570E0000}"/>
    <cellStyle name="COST1 6" xfId="3677" xr:uid="{00000000-0005-0000-0000-0000580E0000}"/>
    <cellStyle name="COST1 6 2" xfId="3678" xr:uid="{00000000-0005-0000-0000-0000590E0000}"/>
    <cellStyle name="COST1 6_1690" xfId="3679" xr:uid="{00000000-0005-0000-0000-00005A0E0000}"/>
    <cellStyle name="COST1 60" xfId="3680" xr:uid="{00000000-0005-0000-0000-00005B0E0000}"/>
    <cellStyle name="COST1 61" xfId="3681" xr:uid="{00000000-0005-0000-0000-00005C0E0000}"/>
    <cellStyle name="COST1 62" xfId="3682" xr:uid="{00000000-0005-0000-0000-00005D0E0000}"/>
    <cellStyle name="COST1 63" xfId="3683" xr:uid="{00000000-0005-0000-0000-00005E0E0000}"/>
    <cellStyle name="COST1 64" xfId="3684" xr:uid="{00000000-0005-0000-0000-00005F0E0000}"/>
    <cellStyle name="COST1 65" xfId="3685" xr:uid="{00000000-0005-0000-0000-0000600E0000}"/>
    <cellStyle name="COST1 66" xfId="3686" xr:uid="{00000000-0005-0000-0000-0000610E0000}"/>
    <cellStyle name="COST1 67" xfId="3687" xr:uid="{00000000-0005-0000-0000-0000620E0000}"/>
    <cellStyle name="COST1 68" xfId="3688" xr:uid="{00000000-0005-0000-0000-0000630E0000}"/>
    <cellStyle name="COST1 69" xfId="3689" xr:uid="{00000000-0005-0000-0000-0000640E0000}"/>
    <cellStyle name="COST1 7" xfId="3690" xr:uid="{00000000-0005-0000-0000-0000650E0000}"/>
    <cellStyle name="COST1 7 2" xfId="3691" xr:uid="{00000000-0005-0000-0000-0000660E0000}"/>
    <cellStyle name="COST1 7_1690" xfId="3692" xr:uid="{00000000-0005-0000-0000-0000670E0000}"/>
    <cellStyle name="COST1 70" xfId="3693" xr:uid="{00000000-0005-0000-0000-0000680E0000}"/>
    <cellStyle name="COST1 71" xfId="3694" xr:uid="{00000000-0005-0000-0000-0000690E0000}"/>
    <cellStyle name="COST1 72" xfId="3695" xr:uid="{00000000-0005-0000-0000-00006A0E0000}"/>
    <cellStyle name="COST1 73" xfId="3696" xr:uid="{00000000-0005-0000-0000-00006B0E0000}"/>
    <cellStyle name="COST1 74" xfId="3697" xr:uid="{00000000-0005-0000-0000-00006C0E0000}"/>
    <cellStyle name="COST1 75" xfId="3698" xr:uid="{00000000-0005-0000-0000-00006D0E0000}"/>
    <cellStyle name="COST1 76" xfId="3699" xr:uid="{00000000-0005-0000-0000-00006E0E0000}"/>
    <cellStyle name="COST1 77" xfId="3700" xr:uid="{00000000-0005-0000-0000-00006F0E0000}"/>
    <cellStyle name="COST1 78" xfId="3701" xr:uid="{00000000-0005-0000-0000-0000700E0000}"/>
    <cellStyle name="COST1 79" xfId="3702" xr:uid="{00000000-0005-0000-0000-0000710E0000}"/>
    <cellStyle name="COST1 8" xfId="3703" xr:uid="{00000000-0005-0000-0000-0000720E0000}"/>
    <cellStyle name="COST1 8 2" xfId="3704" xr:uid="{00000000-0005-0000-0000-0000730E0000}"/>
    <cellStyle name="COST1 8_1690" xfId="3705" xr:uid="{00000000-0005-0000-0000-0000740E0000}"/>
    <cellStyle name="COST1 80" xfId="3706" xr:uid="{00000000-0005-0000-0000-0000750E0000}"/>
    <cellStyle name="COST1 81" xfId="3707" xr:uid="{00000000-0005-0000-0000-0000760E0000}"/>
    <cellStyle name="COST1 82" xfId="3708" xr:uid="{00000000-0005-0000-0000-0000770E0000}"/>
    <cellStyle name="COST1 83" xfId="3709" xr:uid="{00000000-0005-0000-0000-0000780E0000}"/>
    <cellStyle name="COST1 84" xfId="3710" xr:uid="{00000000-0005-0000-0000-0000790E0000}"/>
    <cellStyle name="COST1 85" xfId="3711" xr:uid="{00000000-0005-0000-0000-00007A0E0000}"/>
    <cellStyle name="COST1 86" xfId="3712" xr:uid="{00000000-0005-0000-0000-00007B0E0000}"/>
    <cellStyle name="COST1 87" xfId="3713" xr:uid="{00000000-0005-0000-0000-00007C0E0000}"/>
    <cellStyle name="COST1 88" xfId="3714" xr:uid="{00000000-0005-0000-0000-00007D0E0000}"/>
    <cellStyle name="COST1 89" xfId="3715" xr:uid="{00000000-0005-0000-0000-00007E0E0000}"/>
    <cellStyle name="COST1 9" xfId="3716" xr:uid="{00000000-0005-0000-0000-00007F0E0000}"/>
    <cellStyle name="COST1 9 2" xfId="3717" xr:uid="{00000000-0005-0000-0000-0000800E0000}"/>
    <cellStyle name="COST1 9_1690" xfId="3718" xr:uid="{00000000-0005-0000-0000-0000810E0000}"/>
    <cellStyle name="COST1 90" xfId="3719" xr:uid="{00000000-0005-0000-0000-0000820E0000}"/>
    <cellStyle name="COST1 91" xfId="3720" xr:uid="{00000000-0005-0000-0000-0000830E0000}"/>
    <cellStyle name="COST1 92" xfId="3721" xr:uid="{00000000-0005-0000-0000-0000840E0000}"/>
    <cellStyle name="COST1 93" xfId="3722" xr:uid="{00000000-0005-0000-0000-0000850E0000}"/>
    <cellStyle name="COST1 94" xfId="3723" xr:uid="{00000000-0005-0000-0000-0000860E0000}"/>
    <cellStyle name="COST1 95" xfId="3724" xr:uid="{00000000-0005-0000-0000-0000870E0000}"/>
    <cellStyle name="COST1 96" xfId="3725" xr:uid="{00000000-0005-0000-0000-0000880E0000}"/>
    <cellStyle name="COST1 97" xfId="3726" xr:uid="{00000000-0005-0000-0000-0000890E0000}"/>
    <cellStyle name="COST1 98" xfId="3727" xr:uid="{00000000-0005-0000-0000-00008A0E0000}"/>
    <cellStyle name="COST1 99" xfId="3728" xr:uid="{00000000-0005-0000-0000-00008B0E0000}"/>
    <cellStyle name="courier10" xfId="3729" xr:uid="{00000000-0005-0000-0000-00008C0E0000}"/>
    <cellStyle name="Cover Date" xfId="3730" xr:uid="{00000000-0005-0000-0000-00008D0E0000}"/>
    <cellStyle name="Cover Subtitle" xfId="3731" xr:uid="{00000000-0005-0000-0000-00008E0E0000}"/>
    <cellStyle name="Cover Title" xfId="3732" xr:uid="{00000000-0005-0000-0000-00008F0E0000}"/>
    <cellStyle name="CurRatio" xfId="3733" xr:uid="{00000000-0005-0000-0000-0000900E0000}"/>
    <cellStyle name="CurRatio 2" xfId="3734" xr:uid="{00000000-0005-0000-0000-0000910E0000}"/>
    <cellStyle name="CurRatio 3" xfId="3735" xr:uid="{00000000-0005-0000-0000-0000920E0000}"/>
    <cellStyle name="Currency $" xfId="3736" xr:uid="{00000000-0005-0000-0000-0000930E0000}"/>
    <cellStyle name="Currency (1)" xfId="3737" xr:uid="{00000000-0005-0000-0000-0000940E0000}"/>
    <cellStyle name="Currency (3)" xfId="3738" xr:uid="{00000000-0005-0000-0000-0000950E0000}"/>
    <cellStyle name="Currency [00]" xfId="3739" xr:uid="{00000000-0005-0000-0000-0000960E0000}"/>
    <cellStyle name="Currency [2]" xfId="3740" xr:uid="{00000000-0005-0000-0000-0000970E0000}"/>
    <cellStyle name="Currency 0" xfId="3741" xr:uid="{00000000-0005-0000-0000-0000980E0000}"/>
    <cellStyle name="Currency 1" xfId="3742" xr:uid="{00000000-0005-0000-0000-0000990E0000}"/>
    <cellStyle name="Currency 16" xfId="3743" xr:uid="{00000000-0005-0000-0000-00009A0E0000}"/>
    <cellStyle name="Currency 2" xfId="3744" xr:uid="{00000000-0005-0000-0000-00009B0E0000}"/>
    <cellStyle name="Currency 2 2" xfId="3745" xr:uid="{00000000-0005-0000-0000-00009C0E0000}"/>
    <cellStyle name="Currency 2 2 2" xfId="3746" xr:uid="{00000000-0005-0000-0000-00009D0E0000}"/>
    <cellStyle name="Currency 2 3" xfId="3747" xr:uid="{00000000-0005-0000-0000-00009E0E0000}"/>
    <cellStyle name="Currency 3" xfId="3748" xr:uid="{00000000-0005-0000-0000-00009F0E0000}"/>
    <cellStyle name="Currency Comma Comma" xfId="3749" xr:uid="{00000000-0005-0000-0000-0000A00E0000}"/>
    <cellStyle name="currency(0)" xfId="3750" xr:uid="{00000000-0005-0000-0000-0000A10E0000}"/>
    <cellStyle name="Currency(1)" xfId="3751" xr:uid="{00000000-0005-0000-0000-0000A20E0000}"/>
    <cellStyle name="Currency(2)" xfId="3752" xr:uid="{00000000-0005-0000-0000-0000A30E0000}"/>
    <cellStyle name="Currency0" xfId="3753" xr:uid="{00000000-0005-0000-0000-0000A40E0000}"/>
    <cellStyle name="Currency1" xfId="3754" xr:uid="{00000000-0005-0000-0000-0000A50E0000}"/>
    <cellStyle name="Currency2" xfId="3755" xr:uid="{00000000-0005-0000-0000-0000A60E0000}"/>
    <cellStyle name="custom" xfId="3756" xr:uid="{00000000-0005-0000-0000-0000A70E0000}"/>
    <cellStyle name="d" xfId="3757" xr:uid="{00000000-0005-0000-0000-0000A80E0000}"/>
    <cellStyle name="d_consensus pre" xfId="3758" xr:uid="{00000000-0005-0000-0000-0000A90E0000}"/>
    <cellStyle name="d_yield" xfId="3759" xr:uid="{00000000-0005-0000-0000-0000AA0E0000}"/>
    <cellStyle name="DarkBlue" xfId="3761" xr:uid="{00000000-0005-0000-0000-0000AB0E0000}"/>
    <cellStyle name="Dash" xfId="3763" xr:uid="{00000000-0005-0000-0000-0000AC0E0000}"/>
    <cellStyle name="Data_0dp" xfId="3764" xr:uid="{00000000-0005-0000-0000-0000AD0E0000}"/>
    <cellStyle name="DataEntry" xfId="3765" xr:uid="{00000000-0005-0000-0000-0000AE0E0000}"/>
    <cellStyle name="DataEntry%" xfId="3766" xr:uid="{00000000-0005-0000-0000-0000AF0E0000}"/>
    <cellStyle name="Date" xfId="3767" xr:uid="{00000000-0005-0000-0000-0000B00E0000}"/>
    <cellStyle name="Date [mmm-yy]" xfId="3768" xr:uid="{00000000-0005-0000-0000-0000B10E0000}"/>
    <cellStyle name="Date 2" xfId="3769" xr:uid="{00000000-0005-0000-0000-0000B20E0000}"/>
    <cellStyle name="Date Aligned" xfId="3770" xr:uid="{00000000-0005-0000-0000-0000B30E0000}"/>
    <cellStyle name="Date Short" xfId="3771" xr:uid="{00000000-0005-0000-0000-0000B40E0000}"/>
    <cellStyle name="Date_2004 Incremental Detail Summary $35mm 4-06-04" xfId="3772" xr:uid="{00000000-0005-0000-0000-0000B50E0000}"/>
    <cellStyle name="Date1" xfId="3773" xr:uid="{00000000-0005-0000-0000-0000B60E0000}"/>
    <cellStyle name="Date2" xfId="3774" xr:uid="{00000000-0005-0000-0000-0000B70E0000}"/>
    <cellStyle name="Dates" xfId="3775" xr:uid="{00000000-0005-0000-0000-0000B80E0000}"/>
    <cellStyle name="DateYear" xfId="3776" xr:uid="{00000000-0005-0000-0000-0000B90E0000}"/>
    <cellStyle name="Datum" xfId="3777" xr:uid="{00000000-0005-0000-0000-0000BA0E0000}"/>
    <cellStyle name="Dec_Four" xfId="3778" xr:uid="{00000000-0005-0000-0000-0000BB0E0000}"/>
    <cellStyle name="Dec0" xfId="3779" xr:uid="{00000000-0005-0000-0000-0000BC0E0000}"/>
    <cellStyle name="Dec2" xfId="3780" xr:uid="{00000000-0005-0000-0000-0000BD0E0000}"/>
    <cellStyle name="Dec3" xfId="3781" xr:uid="{00000000-0005-0000-0000-0000BE0E0000}"/>
    <cellStyle name="Dekorfärg1" xfId="3782" xr:uid="{00000000-0005-0000-0000-0000BF0E0000}"/>
    <cellStyle name="Dekorfärg2" xfId="3783" xr:uid="{00000000-0005-0000-0000-0000C00E0000}"/>
    <cellStyle name="Dekorfärg3" xfId="3784" xr:uid="{00000000-0005-0000-0000-0000C10E0000}"/>
    <cellStyle name="Dekorfärg4" xfId="3785" xr:uid="{00000000-0005-0000-0000-0000C20E0000}"/>
    <cellStyle name="Dekorfärg5" xfId="3786" xr:uid="{00000000-0005-0000-0000-0000C30E0000}"/>
    <cellStyle name="Dekorfärg6" xfId="3787" xr:uid="{00000000-0005-0000-0000-0000C40E0000}"/>
    <cellStyle name="DELTA" xfId="3788" xr:uid="{00000000-0005-0000-0000-0000C50E0000}"/>
    <cellStyle name="Detail ligne" xfId="3789" xr:uid="{00000000-0005-0000-0000-0000C60E0000}"/>
    <cellStyle name="Dezimal [+line]" xfId="3790" xr:uid="{00000000-0005-0000-0000-0000C70E0000}"/>
    <cellStyle name="Dezimal [0]_0199 Corp" xfId="3791" xr:uid="{00000000-0005-0000-0000-0000C80E0000}"/>
    <cellStyle name="Dezimal_0199 Corp" xfId="3792" xr:uid="{00000000-0005-0000-0000-0000C90E0000}"/>
    <cellStyle name="Diseño" xfId="3793" xr:uid="{00000000-0005-0000-0000-0000CA0E0000}"/>
    <cellStyle name="Dollar" xfId="3794" xr:uid="{00000000-0005-0000-0000-0000CB0E0000}"/>
    <cellStyle name="Download" xfId="3795" xr:uid="{00000000-0005-0000-0000-0000CC0E0000}"/>
    <cellStyle name="Download 2" xfId="3796" xr:uid="{00000000-0005-0000-0000-0000CD0E0000}"/>
    <cellStyle name="Download 3" xfId="3797" xr:uid="{00000000-0005-0000-0000-0000CE0E0000}"/>
    <cellStyle name="DPS" xfId="3798" xr:uid="{00000000-0005-0000-0000-0000CF0E0000}"/>
    <cellStyle name="Dålig" xfId="3760" xr:uid="{00000000-0005-0000-0000-0000D00E0000}"/>
    <cellStyle name="Dårlig" xfId="3762" xr:uid="{00000000-0005-0000-0000-0000D10E0000}"/>
    <cellStyle name="Enter Currency (0)" xfId="3799" xr:uid="{00000000-0005-0000-0000-0000D20E0000}"/>
    <cellStyle name="Enter Currency (2)" xfId="3800" xr:uid="{00000000-0005-0000-0000-0000D30E0000}"/>
    <cellStyle name="Enter Units (0)" xfId="3801" xr:uid="{00000000-0005-0000-0000-0000D40E0000}"/>
    <cellStyle name="Enter Units (1)" xfId="3802" xr:uid="{00000000-0005-0000-0000-0000D50E0000}"/>
    <cellStyle name="Enter Units (2)" xfId="3803" xr:uid="{00000000-0005-0000-0000-0000D60E0000}"/>
    <cellStyle name="Entered" xfId="3804" xr:uid="{00000000-0005-0000-0000-0000D70E0000}"/>
    <cellStyle name="Entered 10" xfId="3805" xr:uid="{00000000-0005-0000-0000-0000D80E0000}"/>
    <cellStyle name="Entered 10 2" xfId="3806" xr:uid="{00000000-0005-0000-0000-0000D90E0000}"/>
    <cellStyle name="Entered 10 3" xfId="3807" xr:uid="{00000000-0005-0000-0000-0000DA0E0000}"/>
    <cellStyle name="Entered 10 4" xfId="3808" xr:uid="{00000000-0005-0000-0000-0000DB0E0000}"/>
    <cellStyle name="Entered 10_1690" xfId="3809" xr:uid="{00000000-0005-0000-0000-0000DC0E0000}"/>
    <cellStyle name="Entered 100" xfId="3810" xr:uid="{00000000-0005-0000-0000-0000DD0E0000}"/>
    <cellStyle name="Entered 101" xfId="3811" xr:uid="{00000000-0005-0000-0000-0000DE0E0000}"/>
    <cellStyle name="Entered 102" xfId="3812" xr:uid="{00000000-0005-0000-0000-0000DF0E0000}"/>
    <cellStyle name="Entered 103" xfId="3813" xr:uid="{00000000-0005-0000-0000-0000E00E0000}"/>
    <cellStyle name="Entered 104" xfId="3814" xr:uid="{00000000-0005-0000-0000-0000E10E0000}"/>
    <cellStyle name="Entered 105" xfId="3815" xr:uid="{00000000-0005-0000-0000-0000E20E0000}"/>
    <cellStyle name="Entered 106" xfId="3816" xr:uid="{00000000-0005-0000-0000-0000E30E0000}"/>
    <cellStyle name="Entered 107" xfId="3817" xr:uid="{00000000-0005-0000-0000-0000E40E0000}"/>
    <cellStyle name="Entered 108" xfId="3818" xr:uid="{00000000-0005-0000-0000-0000E50E0000}"/>
    <cellStyle name="Entered 109" xfId="3819" xr:uid="{00000000-0005-0000-0000-0000E60E0000}"/>
    <cellStyle name="Entered 11" xfId="3820" xr:uid="{00000000-0005-0000-0000-0000E70E0000}"/>
    <cellStyle name="Entered 11 2" xfId="3821" xr:uid="{00000000-0005-0000-0000-0000E80E0000}"/>
    <cellStyle name="Entered 11 3" xfId="3822" xr:uid="{00000000-0005-0000-0000-0000E90E0000}"/>
    <cellStyle name="Entered 11_2970" xfId="3823" xr:uid="{00000000-0005-0000-0000-0000EA0E0000}"/>
    <cellStyle name="Entered 110" xfId="3824" xr:uid="{00000000-0005-0000-0000-0000EB0E0000}"/>
    <cellStyle name="Entered 111" xfId="3825" xr:uid="{00000000-0005-0000-0000-0000EC0E0000}"/>
    <cellStyle name="Entered 112" xfId="3826" xr:uid="{00000000-0005-0000-0000-0000ED0E0000}"/>
    <cellStyle name="Entered 113" xfId="3827" xr:uid="{00000000-0005-0000-0000-0000EE0E0000}"/>
    <cellStyle name="Entered 114" xfId="3828" xr:uid="{00000000-0005-0000-0000-0000EF0E0000}"/>
    <cellStyle name="Entered 115" xfId="3829" xr:uid="{00000000-0005-0000-0000-0000F00E0000}"/>
    <cellStyle name="Entered 116" xfId="3830" xr:uid="{00000000-0005-0000-0000-0000F10E0000}"/>
    <cellStyle name="Entered 117" xfId="3831" xr:uid="{00000000-0005-0000-0000-0000F20E0000}"/>
    <cellStyle name="Entered 117 2" xfId="3832" xr:uid="{00000000-0005-0000-0000-0000F30E0000}"/>
    <cellStyle name="Entered 12" xfId="3833" xr:uid="{00000000-0005-0000-0000-0000F40E0000}"/>
    <cellStyle name="Entered 12 2" xfId="3834" xr:uid="{00000000-0005-0000-0000-0000F50E0000}"/>
    <cellStyle name="Entered 12 3" xfId="3835" xr:uid="{00000000-0005-0000-0000-0000F60E0000}"/>
    <cellStyle name="Entered 12_2970" xfId="3836" xr:uid="{00000000-0005-0000-0000-0000F70E0000}"/>
    <cellStyle name="Entered 13" xfId="3837" xr:uid="{00000000-0005-0000-0000-0000F80E0000}"/>
    <cellStyle name="Entered 13 2" xfId="3838" xr:uid="{00000000-0005-0000-0000-0000F90E0000}"/>
    <cellStyle name="Entered 13_2970" xfId="3839" xr:uid="{00000000-0005-0000-0000-0000FA0E0000}"/>
    <cellStyle name="Entered 14" xfId="3840" xr:uid="{00000000-0005-0000-0000-0000FB0E0000}"/>
    <cellStyle name="Entered 14 2" xfId="3841" xr:uid="{00000000-0005-0000-0000-0000FC0E0000}"/>
    <cellStyle name="Entered 14_2970" xfId="3842" xr:uid="{00000000-0005-0000-0000-0000FD0E0000}"/>
    <cellStyle name="Entered 15" xfId="3843" xr:uid="{00000000-0005-0000-0000-0000FE0E0000}"/>
    <cellStyle name="Entered 15 2" xfId="3844" xr:uid="{00000000-0005-0000-0000-0000FF0E0000}"/>
    <cellStyle name="Entered 15_2970" xfId="3845" xr:uid="{00000000-0005-0000-0000-0000000F0000}"/>
    <cellStyle name="Entered 16" xfId="3846" xr:uid="{00000000-0005-0000-0000-0000010F0000}"/>
    <cellStyle name="Entered 16 2" xfId="3847" xr:uid="{00000000-0005-0000-0000-0000020F0000}"/>
    <cellStyle name="Entered 16_2970" xfId="3848" xr:uid="{00000000-0005-0000-0000-0000030F0000}"/>
    <cellStyle name="Entered 17" xfId="3849" xr:uid="{00000000-0005-0000-0000-0000040F0000}"/>
    <cellStyle name="Entered 17 2" xfId="3850" xr:uid="{00000000-0005-0000-0000-0000050F0000}"/>
    <cellStyle name="Entered 17_2970" xfId="3851" xr:uid="{00000000-0005-0000-0000-0000060F0000}"/>
    <cellStyle name="Entered 18" xfId="3852" xr:uid="{00000000-0005-0000-0000-0000070F0000}"/>
    <cellStyle name="Entered 18 2" xfId="3853" xr:uid="{00000000-0005-0000-0000-0000080F0000}"/>
    <cellStyle name="Entered 18_2970" xfId="3854" xr:uid="{00000000-0005-0000-0000-0000090F0000}"/>
    <cellStyle name="Entered 19" xfId="3855" xr:uid="{00000000-0005-0000-0000-00000A0F0000}"/>
    <cellStyle name="Entered 19 2" xfId="3856" xr:uid="{00000000-0005-0000-0000-00000B0F0000}"/>
    <cellStyle name="Entered 19 3" xfId="3857" xr:uid="{00000000-0005-0000-0000-00000C0F0000}"/>
    <cellStyle name="Entered 19_2970" xfId="3858" xr:uid="{00000000-0005-0000-0000-00000D0F0000}"/>
    <cellStyle name="Entered 2" xfId="3859" xr:uid="{00000000-0005-0000-0000-00000E0F0000}"/>
    <cellStyle name="Entered 2 2" xfId="3860" xr:uid="{00000000-0005-0000-0000-00000F0F0000}"/>
    <cellStyle name="Entered 2 2 2" xfId="3861" xr:uid="{00000000-0005-0000-0000-0000100F0000}"/>
    <cellStyle name="Entered 2 2_2970 Nov 2011" xfId="3862" xr:uid="{00000000-0005-0000-0000-0000110F0000}"/>
    <cellStyle name="Entered 2 3" xfId="3863" xr:uid="{00000000-0005-0000-0000-0000120F0000}"/>
    <cellStyle name="Entered 2_1690" xfId="3864" xr:uid="{00000000-0005-0000-0000-0000130F0000}"/>
    <cellStyle name="Entered 20" xfId="3865" xr:uid="{00000000-0005-0000-0000-0000140F0000}"/>
    <cellStyle name="Entered 20 2" xfId="3866" xr:uid="{00000000-0005-0000-0000-0000150F0000}"/>
    <cellStyle name="Entered 20 3" xfId="3867" xr:uid="{00000000-0005-0000-0000-0000160F0000}"/>
    <cellStyle name="Entered 20_2970" xfId="3868" xr:uid="{00000000-0005-0000-0000-0000170F0000}"/>
    <cellStyle name="Entered 21" xfId="3869" xr:uid="{00000000-0005-0000-0000-0000180F0000}"/>
    <cellStyle name="Entered 21 2" xfId="3870" xr:uid="{00000000-0005-0000-0000-0000190F0000}"/>
    <cellStyle name="Entered 21 3" xfId="3871" xr:uid="{00000000-0005-0000-0000-00001A0F0000}"/>
    <cellStyle name="Entered 21_2970" xfId="3872" xr:uid="{00000000-0005-0000-0000-00001B0F0000}"/>
    <cellStyle name="Entered 22" xfId="3873" xr:uid="{00000000-0005-0000-0000-00001C0F0000}"/>
    <cellStyle name="Entered 22 2" xfId="3874" xr:uid="{00000000-0005-0000-0000-00001D0F0000}"/>
    <cellStyle name="Entered 22 3" xfId="3875" xr:uid="{00000000-0005-0000-0000-00001E0F0000}"/>
    <cellStyle name="Entered 22_2970" xfId="3876" xr:uid="{00000000-0005-0000-0000-00001F0F0000}"/>
    <cellStyle name="Entered 23" xfId="3877" xr:uid="{00000000-0005-0000-0000-0000200F0000}"/>
    <cellStyle name="Entered 23 2" xfId="3878" xr:uid="{00000000-0005-0000-0000-0000210F0000}"/>
    <cellStyle name="Entered 23 3" xfId="3879" xr:uid="{00000000-0005-0000-0000-0000220F0000}"/>
    <cellStyle name="Entered 23_2970" xfId="3880" xr:uid="{00000000-0005-0000-0000-0000230F0000}"/>
    <cellStyle name="Entered 24" xfId="3881" xr:uid="{00000000-0005-0000-0000-0000240F0000}"/>
    <cellStyle name="Entered 24 2" xfId="3882" xr:uid="{00000000-0005-0000-0000-0000250F0000}"/>
    <cellStyle name="Entered 24_2970" xfId="3883" xr:uid="{00000000-0005-0000-0000-0000260F0000}"/>
    <cellStyle name="Entered 25" xfId="3884" xr:uid="{00000000-0005-0000-0000-0000270F0000}"/>
    <cellStyle name="Entered 25 2" xfId="3885" xr:uid="{00000000-0005-0000-0000-0000280F0000}"/>
    <cellStyle name="Entered 25_2970" xfId="3886" xr:uid="{00000000-0005-0000-0000-0000290F0000}"/>
    <cellStyle name="Entered 26" xfId="3887" xr:uid="{00000000-0005-0000-0000-00002A0F0000}"/>
    <cellStyle name="Entered 26 2" xfId="3888" xr:uid="{00000000-0005-0000-0000-00002B0F0000}"/>
    <cellStyle name="Entered 26_2970" xfId="3889" xr:uid="{00000000-0005-0000-0000-00002C0F0000}"/>
    <cellStyle name="Entered 27" xfId="3890" xr:uid="{00000000-0005-0000-0000-00002D0F0000}"/>
    <cellStyle name="Entered 27 2" xfId="3891" xr:uid="{00000000-0005-0000-0000-00002E0F0000}"/>
    <cellStyle name="Entered 27_2970" xfId="3892" xr:uid="{00000000-0005-0000-0000-00002F0F0000}"/>
    <cellStyle name="Entered 28" xfId="3893" xr:uid="{00000000-0005-0000-0000-0000300F0000}"/>
    <cellStyle name="Entered 28 2" xfId="3894" xr:uid="{00000000-0005-0000-0000-0000310F0000}"/>
    <cellStyle name="Entered 28_2970" xfId="3895" xr:uid="{00000000-0005-0000-0000-0000320F0000}"/>
    <cellStyle name="Entered 29" xfId="3896" xr:uid="{00000000-0005-0000-0000-0000330F0000}"/>
    <cellStyle name="Entered 29 2" xfId="3897" xr:uid="{00000000-0005-0000-0000-0000340F0000}"/>
    <cellStyle name="Entered 29_2970" xfId="3898" xr:uid="{00000000-0005-0000-0000-0000350F0000}"/>
    <cellStyle name="Entered 3" xfId="3899" xr:uid="{00000000-0005-0000-0000-0000360F0000}"/>
    <cellStyle name="Entered 3 2" xfId="3900" xr:uid="{00000000-0005-0000-0000-0000370F0000}"/>
    <cellStyle name="Entered 3 2 2" xfId="3901" xr:uid="{00000000-0005-0000-0000-0000380F0000}"/>
    <cellStyle name="Entered 3 2_1690" xfId="3902" xr:uid="{00000000-0005-0000-0000-0000390F0000}"/>
    <cellStyle name="Entered 3 3" xfId="3903" xr:uid="{00000000-0005-0000-0000-00003A0F0000}"/>
    <cellStyle name="Entered 3_1690" xfId="3904" xr:uid="{00000000-0005-0000-0000-00003B0F0000}"/>
    <cellStyle name="Entered 30" xfId="3905" xr:uid="{00000000-0005-0000-0000-00003C0F0000}"/>
    <cellStyle name="Entered 30 2" xfId="3906" xr:uid="{00000000-0005-0000-0000-00003D0F0000}"/>
    <cellStyle name="Entered 30_2970" xfId="3907" xr:uid="{00000000-0005-0000-0000-00003E0F0000}"/>
    <cellStyle name="Entered 31" xfId="3908" xr:uid="{00000000-0005-0000-0000-00003F0F0000}"/>
    <cellStyle name="Entered 31 2" xfId="3909" xr:uid="{00000000-0005-0000-0000-0000400F0000}"/>
    <cellStyle name="Entered 31_2970" xfId="3910" xr:uid="{00000000-0005-0000-0000-0000410F0000}"/>
    <cellStyle name="Entered 32" xfId="3911" xr:uid="{00000000-0005-0000-0000-0000420F0000}"/>
    <cellStyle name="Entered 32 2" xfId="3912" xr:uid="{00000000-0005-0000-0000-0000430F0000}"/>
    <cellStyle name="Entered 32_2970" xfId="3913" xr:uid="{00000000-0005-0000-0000-0000440F0000}"/>
    <cellStyle name="Entered 33" xfId="3914" xr:uid="{00000000-0005-0000-0000-0000450F0000}"/>
    <cellStyle name="Entered 33 2" xfId="3915" xr:uid="{00000000-0005-0000-0000-0000460F0000}"/>
    <cellStyle name="Entered 33_2970" xfId="3916" xr:uid="{00000000-0005-0000-0000-0000470F0000}"/>
    <cellStyle name="Entered 34" xfId="3917" xr:uid="{00000000-0005-0000-0000-0000480F0000}"/>
    <cellStyle name="Entered 34 2" xfId="3918" xr:uid="{00000000-0005-0000-0000-0000490F0000}"/>
    <cellStyle name="Entered 34_2970" xfId="3919" xr:uid="{00000000-0005-0000-0000-00004A0F0000}"/>
    <cellStyle name="Entered 35" xfId="3920" xr:uid="{00000000-0005-0000-0000-00004B0F0000}"/>
    <cellStyle name="Entered 35 2" xfId="3921" xr:uid="{00000000-0005-0000-0000-00004C0F0000}"/>
    <cellStyle name="Entered 35_2970" xfId="3922" xr:uid="{00000000-0005-0000-0000-00004D0F0000}"/>
    <cellStyle name="Entered 36" xfId="3923" xr:uid="{00000000-0005-0000-0000-00004E0F0000}"/>
    <cellStyle name="Entered 36 2" xfId="3924" xr:uid="{00000000-0005-0000-0000-00004F0F0000}"/>
    <cellStyle name="Entered 36_2970" xfId="3925" xr:uid="{00000000-0005-0000-0000-0000500F0000}"/>
    <cellStyle name="Entered 37" xfId="3926" xr:uid="{00000000-0005-0000-0000-0000510F0000}"/>
    <cellStyle name="Entered 37 2" xfId="3927" xr:uid="{00000000-0005-0000-0000-0000520F0000}"/>
    <cellStyle name="Entered 37_2970" xfId="3928" xr:uid="{00000000-0005-0000-0000-0000530F0000}"/>
    <cellStyle name="Entered 38" xfId="3929" xr:uid="{00000000-0005-0000-0000-0000540F0000}"/>
    <cellStyle name="Entered 38 2" xfId="3930" xr:uid="{00000000-0005-0000-0000-0000550F0000}"/>
    <cellStyle name="Entered 38 3" xfId="3931" xr:uid="{00000000-0005-0000-0000-0000560F0000}"/>
    <cellStyle name="Entered 38_2970" xfId="3932" xr:uid="{00000000-0005-0000-0000-0000570F0000}"/>
    <cellStyle name="Entered 39" xfId="3933" xr:uid="{00000000-0005-0000-0000-0000580F0000}"/>
    <cellStyle name="Entered 39 2" xfId="3934" xr:uid="{00000000-0005-0000-0000-0000590F0000}"/>
    <cellStyle name="Entered 39 3" xfId="3935" xr:uid="{00000000-0005-0000-0000-00005A0F0000}"/>
    <cellStyle name="Entered 39_2970" xfId="3936" xr:uid="{00000000-0005-0000-0000-00005B0F0000}"/>
    <cellStyle name="Entered 4" xfId="3937" xr:uid="{00000000-0005-0000-0000-00005C0F0000}"/>
    <cellStyle name="Entered 4 2" xfId="3938" xr:uid="{00000000-0005-0000-0000-00005D0F0000}"/>
    <cellStyle name="Entered 4 2 2" xfId="3939" xr:uid="{00000000-0005-0000-0000-00005E0F0000}"/>
    <cellStyle name="Entered 4 2_2970 Nov 2011" xfId="3940" xr:uid="{00000000-0005-0000-0000-00005F0F0000}"/>
    <cellStyle name="Entered 4_1690" xfId="3941" xr:uid="{00000000-0005-0000-0000-0000600F0000}"/>
    <cellStyle name="Entered 40" xfId="3942" xr:uid="{00000000-0005-0000-0000-0000610F0000}"/>
    <cellStyle name="Entered 40 2" xfId="3943" xr:uid="{00000000-0005-0000-0000-0000620F0000}"/>
    <cellStyle name="Entered 40 3" xfId="3944" xr:uid="{00000000-0005-0000-0000-0000630F0000}"/>
    <cellStyle name="Entered 40_2970" xfId="3945" xr:uid="{00000000-0005-0000-0000-0000640F0000}"/>
    <cellStyle name="Entered 41" xfId="3946" xr:uid="{00000000-0005-0000-0000-0000650F0000}"/>
    <cellStyle name="Entered 41 2" xfId="3947" xr:uid="{00000000-0005-0000-0000-0000660F0000}"/>
    <cellStyle name="Entered 41 3" xfId="3948" xr:uid="{00000000-0005-0000-0000-0000670F0000}"/>
    <cellStyle name="Entered 41_2970" xfId="3949" xr:uid="{00000000-0005-0000-0000-0000680F0000}"/>
    <cellStyle name="Entered 42" xfId="3950" xr:uid="{00000000-0005-0000-0000-0000690F0000}"/>
    <cellStyle name="Entered 42 2" xfId="3951" xr:uid="{00000000-0005-0000-0000-00006A0F0000}"/>
    <cellStyle name="Entered 42 3" xfId="3952" xr:uid="{00000000-0005-0000-0000-00006B0F0000}"/>
    <cellStyle name="Entered 42_2970" xfId="3953" xr:uid="{00000000-0005-0000-0000-00006C0F0000}"/>
    <cellStyle name="Entered 43" xfId="3954" xr:uid="{00000000-0005-0000-0000-00006D0F0000}"/>
    <cellStyle name="Entered 43 2" xfId="3955" xr:uid="{00000000-0005-0000-0000-00006E0F0000}"/>
    <cellStyle name="Entered 43_2970" xfId="3956" xr:uid="{00000000-0005-0000-0000-00006F0F0000}"/>
    <cellStyle name="Entered 44" xfId="3957" xr:uid="{00000000-0005-0000-0000-0000700F0000}"/>
    <cellStyle name="Entered 44 2" xfId="3958" xr:uid="{00000000-0005-0000-0000-0000710F0000}"/>
    <cellStyle name="Entered 44_2970" xfId="3959" xr:uid="{00000000-0005-0000-0000-0000720F0000}"/>
    <cellStyle name="Entered 45" xfId="3960" xr:uid="{00000000-0005-0000-0000-0000730F0000}"/>
    <cellStyle name="Entered 45 2" xfId="3961" xr:uid="{00000000-0005-0000-0000-0000740F0000}"/>
    <cellStyle name="Entered 45_2970" xfId="3962" xr:uid="{00000000-0005-0000-0000-0000750F0000}"/>
    <cellStyle name="Entered 46" xfId="3963" xr:uid="{00000000-0005-0000-0000-0000760F0000}"/>
    <cellStyle name="Entered 47" xfId="3964" xr:uid="{00000000-0005-0000-0000-0000770F0000}"/>
    <cellStyle name="Entered 48" xfId="3965" xr:uid="{00000000-0005-0000-0000-0000780F0000}"/>
    <cellStyle name="Entered 49" xfId="3966" xr:uid="{00000000-0005-0000-0000-0000790F0000}"/>
    <cellStyle name="Entered 5" xfId="3967" xr:uid="{00000000-0005-0000-0000-00007A0F0000}"/>
    <cellStyle name="Entered 5 2" xfId="3968" xr:uid="{00000000-0005-0000-0000-00007B0F0000}"/>
    <cellStyle name="Entered 5_1690" xfId="3969" xr:uid="{00000000-0005-0000-0000-00007C0F0000}"/>
    <cellStyle name="Entered 50" xfId="3970" xr:uid="{00000000-0005-0000-0000-00007D0F0000}"/>
    <cellStyle name="Entered 51" xfId="3971" xr:uid="{00000000-0005-0000-0000-00007E0F0000}"/>
    <cellStyle name="Entered 52" xfId="3972" xr:uid="{00000000-0005-0000-0000-00007F0F0000}"/>
    <cellStyle name="Entered 53" xfId="3973" xr:uid="{00000000-0005-0000-0000-0000800F0000}"/>
    <cellStyle name="Entered 54" xfId="3974" xr:uid="{00000000-0005-0000-0000-0000810F0000}"/>
    <cellStyle name="Entered 55" xfId="3975" xr:uid="{00000000-0005-0000-0000-0000820F0000}"/>
    <cellStyle name="Entered 56" xfId="3976" xr:uid="{00000000-0005-0000-0000-0000830F0000}"/>
    <cellStyle name="Entered 57" xfId="3977" xr:uid="{00000000-0005-0000-0000-0000840F0000}"/>
    <cellStyle name="Entered 58" xfId="3978" xr:uid="{00000000-0005-0000-0000-0000850F0000}"/>
    <cellStyle name="Entered 59" xfId="3979" xr:uid="{00000000-0005-0000-0000-0000860F0000}"/>
    <cellStyle name="Entered 6" xfId="3980" xr:uid="{00000000-0005-0000-0000-0000870F0000}"/>
    <cellStyle name="Entered 6 2" xfId="3981" xr:uid="{00000000-0005-0000-0000-0000880F0000}"/>
    <cellStyle name="Entered 6_1690" xfId="3982" xr:uid="{00000000-0005-0000-0000-0000890F0000}"/>
    <cellStyle name="Entered 60" xfId="3983" xr:uid="{00000000-0005-0000-0000-00008A0F0000}"/>
    <cellStyle name="Entered 61" xfId="3984" xr:uid="{00000000-0005-0000-0000-00008B0F0000}"/>
    <cellStyle name="Entered 62" xfId="3985" xr:uid="{00000000-0005-0000-0000-00008C0F0000}"/>
    <cellStyle name="Entered 63" xfId="3986" xr:uid="{00000000-0005-0000-0000-00008D0F0000}"/>
    <cellStyle name="Entered 64" xfId="3987" xr:uid="{00000000-0005-0000-0000-00008E0F0000}"/>
    <cellStyle name="Entered 65" xfId="3988" xr:uid="{00000000-0005-0000-0000-00008F0F0000}"/>
    <cellStyle name="Entered 66" xfId="3989" xr:uid="{00000000-0005-0000-0000-0000900F0000}"/>
    <cellStyle name="Entered 67" xfId="3990" xr:uid="{00000000-0005-0000-0000-0000910F0000}"/>
    <cellStyle name="Entered 68" xfId="3991" xr:uid="{00000000-0005-0000-0000-0000920F0000}"/>
    <cellStyle name="Entered 69" xfId="3992" xr:uid="{00000000-0005-0000-0000-0000930F0000}"/>
    <cellStyle name="Entered 7" xfId="3993" xr:uid="{00000000-0005-0000-0000-0000940F0000}"/>
    <cellStyle name="Entered 7 2" xfId="3994" xr:uid="{00000000-0005-0000-0000-0000950F0000}"/>
    <cellStyle name="Entered 7_1690" xfId="3995" xr:uid="{00000000-0005-0000-0000-0000960F0000}"/>
    <cellStyle name="Entered 70" xfId="3996" xr:uid="{00000000-0005-0000-0000-0000970F0000}"/>
    <cellStyle name="Entered 71" xfId="3997" xr:uid="{00000000-0005-0000-0000-0000980F0000}"/>
    <cellStyle name="Entered 72" xfId="3998" xr:uid="{00000000-0005-0000-0000-0000990F0000}"/>
    <cellStyle name="Entered 73" xfId="3999" xr:uid="{00000000-0005-0000-0000-00009A0F0000}"/>
    <cellStyle name="Entered 74" xfId="4000" xr:uid="{00000000-0005-0000-0000-00009B0F0000}"/>
    <cellStyle name="Entered 75" xfId="4001" xr:uid="{00000000-0005-0000-0000-00009C0F0000}"/>
    <cellStyle name="Entered 76" xfId="4002" xr:uid="{00000000-0005-0000-0000-00009D0F0000}"/>
    <cellStyle name="Entered 77" xfId="4003" xr:uid="{00000000-0005-0000-0000-00009E0F0000}"/>
    <cellStyle name="Entered 78" xfId="4004" xr:uid="{00000000-0005-0000-0000-00009F0F0000}"/>
    <cellStyle name="Entered 79" xfId="4005" xr:uid="{00000000-0005-0000-0000-0000A00F0000}"/>
    <cellStyle name="Entered 8" xfId="4006" xr:uid="{00000000-0005-0000-0000-0000A10F0000}"/>
    <cellStyle name="Entered 8 2" xfId="4007" xr:uid="{00000000-0005-0000-0000-0000A20F0000}"/>
    <cellStyle name="Entered 8_1690" xfId="4008" xr:uid="{00000000-0005-0000-0000-0000A30F0000}"/>
    <cellStyle name="Entered 80" xfId="4009" xr:uid="{00000000-0005-0000-0000-0000A40F0000}"/>
    <cellStyle name="Entered 81" xfId="4010" xr:uid="{00000000-0005-0000-0000-0000A50F0000}"/>
    <cellStyle name="Entered 82" xfId="4011" xr:uid="{00000000-0005-0000-0000-0000A60F0000}"/>
    <cellStyle name="Entered 83" xfId="4012" xr:uid="{00000000-0005-0000-0000-0000A70F0000}"/>
    <cellStyle name="Entered 84" xfId="4013" xr:uid="{00000000-0005-0000-0000-0000A80F0000}"/>
    <cellStyle name="Entered 85" xfId="4014" xr:uid="{00000000-0005-0000-0000-0000A90F0000}"/>
    <cellStyle name="Entered 86" xfId="4015" xr:uid="{00000000-0005-0000-0000-0000AA0F0000}"/>
    <cellStyle name="Entered 87" xfId="4016" xr:uid="{00000000-0005-0000-0000-0000AB0F0000}"/>
    <cellStyle name="Entered 88" xfId="4017" xr:uid="{00000000-0005-0000-0000-0000AC0F0000}"/>
    <cellStyle name="Entered 89" xfId="4018" xr:uid="{00000000-0005-0000-0000-0000AD0F0000}"/>
    <cellStyle name="Entered 9" xfId="4019" xr:uid="{00000000-0005-0000-0000-0000AE0F0000}"/>
    <cellStyle name="Entered 9 2" xfId="4020" xr:uid="{00000000-0005-0000-0000-0000AF0F0000}"/>
    <cellStyle name="Entered 9_1690" xfId="4021" xr:uid="{00000000-0005-0000-0000-0000B00F0000}"/>
    <cellStyle name="Entered 90" xfId="4022" xr:uid="{00000000-0005-0000-0000-0000B10F0000}"/>
    <cellStyle name="Entered 91" xfId="4023" xr:uid="{00000000-0005-0000-0000-0000B20F0000}"/>
    <cellStyle name="Entered 92" xfId="4024" xr:uid="{00000000-0005-0000-0000-0000B30F0000}"/>
    <cellStyle name="Entered 93" xfId="4025" xr:uid="{00000000-0005-0000-0000-0000B40F0000}"/>
    <cellStyle name="Entered 94" xfId="4026" xr:uid="{00000000-0005-0000-0000-0000B50F0000}"/>
    <cellStyle name="Entered 95" xfId="4027" xr:uid="{00000000-0005-0000-0000-0000B60F0000}"/>
    <cellStyle name="Entered 96" xfId="4028" xr:uid="{00000000-0005-0000-0000-0000B70F0000}"/>
    <cellStyle name="Entered 97" xfId="4029" xr:uid="{00000000-0005-0000-0000-0000B80F0000}"/>
    <cellStyle name="Entered 98" xfId="4030" xr:uid="{00000000-0005-0000-0000-0000B90F0000}"/>
    <cellStyle name="Entered 99" xfId="4031" xr:uid="{00000000-0005-0000-0000-0000BA0F0000}"/>
    <cellStyle name="EPS" xfId="4032" xr:uid="{00000000-0005-0000-0000-0000BB0F0000}"/>
    <cellStyle name="Euro" xfId="4033" xr:uid="{00000000-0005-0000-0000-0000BC0F0000}"/>
    <cellStyle name="Euro 2" xfId="4034" xr:uid="{00000000-0005-0000-0000-0000BD0F0000}"/>
    <cellStyle name="Euro 3" xfId="4035" xr:uid="{00000000-0005-0000-0000-0000BE0F0000}"/>
    <cellStyle name="Explanatory Text 2" xfId="4036" xr:uid="{00000000-0005-0000-0000-0000BF0F0000}"/>
    <cellStyle name="Explanatory Text 3" xfId="4037" xr:uid="{00000000-0005-0000-0000-0000C00F0000}"/>
    <cellStyle name="fact" xfId="4038" xr:uid="{00000000-0005-0000-0000-0000C10F0000}"/>
    <cellStyle name="Felaktig" xfId="4045" xr:uid="{00000000-0005-0000-0000-0000C20F0000}"/>
    <cellStyle name="first line" xfId="4046" xr:uid="{00000000-0005-0000-0000-0000C30F0000}"/>
    <cellStyle name="FirstNumbers" xfId="4047" xr:uid="{00000000-0005-0000-0000-0000C40F0000}"/>
    <cellStyle name="Fixed" xfId="4048" xr:uid="{00000000-0005-0000-0000-0000C50F0000}"/>
    <cellStyle name="Forklarende tekst" xfId="4054" xr:uid="{00000000-0005-0000-0000-0000C60F0000}"/>
    <cellStyle name="Format 1" xfId="4055" xr:uid="{00000000-0005-0000-0000-0000C70F0000}"/>
    <cellStyle name="Formula" xfId="4056" xr:uid="{00000000-0005-0000-0000-0000C80F0000}"/>
    <cellStyle name="fourdecplace" xfId="4057" xr:uid="{00000000-0005-0000-0000-0000C90F0000}"/>
    <cellStyle name="Färg1" xfId="4039" xr:uid="{00000000-0005-0000-0000-0000CA0F0000}"/>
    <cellStyle name="Färg2" xfId="4040" xr:uid="{00000000-0005-0000-0000-0000CB0F0000}"/>
    <cellStyle name="Färg3" xfId="4041" xr:uid="{00000000-0005-0000-0000-0000CC0F0000}"/>
    <cellStyle name="Färg4" xfId="4042" xr:uid="{00000000-0005-0000-0000-0000CD0F0000}"/>
    <cellStyle name="Färg5" xfId="4043" xr:uid="{00000000-0005-0000-0000-0000CE0F0000}"/>
    <cellStyle name="Färg6" xfId="4044" xr:uid="{00000000-0005-0000-0000-0000CF0F0000}"/>
    <cellStyle name="Följde hyperlänken" xfId="4049" xr:uid="{00000000-0005-0000-0000-0000D00F0000}"/>
    <cellStyle name="Följde hyperlänken 2" xfId="4050" xr:uid="{00000000-0005-0000-0000-0000D10F0000}"/>
    <cellStyle name="Följde hyperlänken 2 2" xfId="4051" xr:uid="{00000000-0005-0000-0000-0000D20F0000}"/>
    <cellStyle name="Följde hyperlänken 3" xfId="4052" xr:uid="{00000000-0005-0000-0000-0000D30F0000}"/>
    <cellStyle name="Förklarande text" xfId="4053" xr:uid="{00000000-0005-0000-0000-0000D40F0000}"/>
    <cellStyle name="General" xfId="4058" xr:uid="{00000000-0005-0000-0000-0000D50F0000}"/>
    <cellStyle name="God" xfId="4059" xr:uid="{00000000-0005-0000-0000-0000D60F0000}"/>
    <cellStyle name="Good 2" xfId="4060" xr:uid="{00000000-0005-0000-0000-0000D70F0000}"/>
    <cellStyle name="Good 3" xfId="4061" xr:uid="{00000000-0005-0000-0000-0000D80F0000}"/>
    <cellStyle name="Grey" xfId="4062" xr:uid="{00000000-0005-0000-0000-0000D90F0000}"/>
    <cellStyle name="Grey 2" xfId="4063" xr:uid="{00000000-0005-0000-0000-0000DA0F0000}"/>
    <cellStyle name="Grey 2 2" xfId="4064" xr:uid="{00000000-0005-0000-0000-0000DB0F0000}"/>
    <cellStyle name="Grey 2_2970 Nov 2011" xfId="4065" xr:uid="{00000000-0005-0000-0000-0000DC0F0000}"/>
    <cellStyle name="Grey 3" xfId="4066" xr:uid="{00000000-0005-0000-0000-0000DD0F0000}"/>
    <cellStyle name="Grey_1450 Spec" xfId="4067" xr:uid="{00000000-0005-0000-0000-0000DE0F0000}"/>
    <cellStyle name="Head_Year" xfId="5539" xr:uid="{26BB86AC-228E-4033-8C35-891D3C5F96B2}"/>
    <cellStyle name="HEADER" xfId="4068" xr:uid="{00000000-0005-0000-0000-0000DF0F0000}"/>
    <cellStyle name="header 2" xfId="4069" xr:uid="{00000000-0005-0000-0000-0000E00F0000}"/>
    <cellStyle name="Header Total" xfId="4070" xr:uid="{00000000-0005-0000-0000-0000E10F0000}"/>
    <cellStyle name="Header1" xfId="4071" xr:uid="{00000000-0005-0000-0000-0000E20F0000}"/>
    <cellStyle name="Header2" xfId="4072" xr:uid="{00000000-0005-0000-0000-0000E30F0000}"/>
    <cellStyle name="Header2 2" xfId="4073" xr:uid="{00000000-0005-0000-0000-0000E40F0000}"/>
    <cellStyle name="Header3" xfId="4074" xr:uid="{00000000-0005-0000-0000-0000E50F0000}"/>
    <cellStyle name="headernote" xfId="4075" xr:uid="{00000000-0005-0000-0000-0000E60F0000}"/>
    <cellStyle name="Heading" xfId="4076" xr:uid="{00000000-0005-0000-0000-0000E70F0000}"/>
    <cellStyle name="Heading 1 2" xfId="4077" xr:uid="{00000000-0005-0000-0000-0000E80F0000}"/>
    <cellStyle name="Heading 1 3" xfId="4078" xr:uid="{00000000-0005-0000-0000-0000E90F0000}"/>
    <cellStyle name="Heading 2 2" xfId="4079" xr:uid="{00000000-0005-0000-0000-0000EA0F0000}"/>
    <cellStyle name="Heading 2 3" xfId="4080" xr:uid="{00000000-0005-0000-0000-0000EB0F0000}"/>
    <cellStyle name="Heading 3 2" xfId="4081" xr:uid="{00000000-0005-0000-0000-0000EC0F0000}"/>
    <cellStyle name="Heading 3 3" xfId="4082" xr:uid="{00000000-0005-0000-0000-0000ED0F0000}"/>
    <cellStyle name="Heading 4 2" xfId="4083" xr:uid="{00000000-0005-0000-0000-0000EE0F0000}"/>
    <cellStyle name="Heading 4 3" xfId="4084" xr:uid="{00000000-0005-0000-0000-0000EF0F0000}"/>
    <cellStyle name="HEADING1" xfId="4085" xr:uid="{00000000-0005-0000-0000-0000F00F0000}"/>
    <cellStyle name="HEADING2" xfId="4086" xr:uid="{00000000-0005-0000-0000-0000F10F0000}"/>
    <cellStyle name="HeadingS" xfId="4087" xr:uid="{00000000-0005-0000-0000-0000F20F0000}"/>
    <cellStyle name="HEADINGSTOP" xfId="4088" xr:uid="{00000000-0005-0000-0000-0000F30F0000}"/>
    <cellStyle name="HeadLeft" xfId="5538" xr:uid="{F650A1FF-B3A8-420D-9B57-B2A21A80F18B}"/>
    <cellStyle name="Headline2" xfId="4089" xr:uid="{00000000-0005-0000-0000-0000F40F0000}"/>
    <cellStyle name="Headline3" xfId="4090" xr:uid="{00000000-0005-0000-0000-0000F50F0000}"/>
    <cellStyle name="Hidden" xfId="4091" xr:uid="{00000000-0005-0000-0000-0000F60F0000}"/>
    <cellStyle name="HIGHLIGHT" xfId="4092" xr:uid="{00000000-0005-0000-0000-0000F70F0000}"/>
    <cellStyle name="Hist inmatning" xfId="4093" xr:uid="{00000000-0005-0000-0000-0000F80F0000}"/>
    <cellStyle name="Hist inmatning 2" xfId="4094" xr:uid="{00000000-0005-0000-0000-0000F90F0000}"/>
    <cellStyle name="Hist inmatning 3" xfId="4095" xr:uid="{00000000-0005-0000-0000-0000FA0F0000}"/>
    <cellStyle name="Hist inmatning 4" xfId="4096" xr:uid="{00000000-0005-0000-0000-0000FB0F0000}"/>
    <cellStyle name="Hyperlink 2" xfId="4100" xr:uid="{00000000-0005-0000-0000-0000FC0F0000}"/>
    <cellStyle name="Hyperlink 2 2" xfId="4101" xr:uid="{00000000-0005-0000-0000-0000FD0F0000}"/>
    <cellStyle name="Hyperlink 2_1690" xfId="4102" xr:uid="{00000000-0005-0000-0000-0000FE0F0000}"/>
    <cellStyle name="Hyperlink 3" xfId="4103" xr:uid="{00000000-0005-0000-0000-0000FF0F0000}"/>
    <cellStyle name="Hyperlink 4" xfId="4104" xr:uid="{00000000-0005-0000-0000-000000100000}"/>
    <cellStyle name="Hyperlink 5" xfId="4105" xr:uid="{00000000-0005-0000-0000-000001100000}"/>
    <cellStyle name="Hyperlänk" xfId="4097" xr:uid="{00000000-0005-0000-0000-000002100000}"/>
    <cellStyle name="Hyperlänk 2" xfId="4098" xr:uid="{00000000-0005-0000-0000-000003100000}"/>
    <cellStyle name="Hyperlänk 2 2" xfId="4099" xr:uid="{00000000-0005-0000-0000-000004100000}"/>
    <cellStyle name="Indata" xfId="4106" xr:uid="{00000000-0005-0000-0000-000005100000}"/>
    <cellStyle name="Info_Main" xfId="4107" xr:uid="{00000000-0005-0000-0000-000006100000}"/>
    <cellStyle name="inmatn_italic" xfId="4108" xr:uid="{00000000-0005-0000-0000-000007100000}"/>
    <cellStyle name="inmatning" xfId="4109" xr:uid="{00000000-0005-0000-0000-000008100000}"/>
    <cellStyle name="inmatning 2" xfId="4110" xr:uid="{00000000-0005-0000-0000-000009100000}"/>
    <cellStyle name="inmatning 3" xfId="4111" xr:uid="{00000000-0005-0000-0000-00000A100000}"/>
    <cellStyle name="inmatning 4" xfId="4112" xr:uid="{00000000-0005-0000-0000-00000B100000}"/>
    <cellStyle name="Inndata" xfId="4113" xr:uid="{00000000-0005-0000-0000-00000C100000}"/>
    <cellStyle name="Input [%0]" xfId="4114" xr:uid="{00000000-0005-0000-0000-00000D100000}"/>
    <cellStyle name="Input [%00]" xfId="4115" xr:uid="{00000000-0005-0000-0000-00000E100000}"/>
    <cellStyle name="Input [yellow]" xfId="4116" xr:uid="{00000000-0005-0000-0000-00000F100000}"/>
    <cellStyle name="Input [yellow] 2" xfId="4117" xr:uid="{00000000-0005-0000-0000-000010100000}"/>
    <cellStyle name="Input [yellow] 2 2" xfId="4118" xr:uid="{00000000-0005-0000-0000-000011100000}"/>
    <cellStyle name="Input [yellow] 2_2970 Nov 2011" xfId="4119" xr:uid="{00000000-0005-0000-0000-000012100000}"/>
    <cellStyle name="Input [yellow] 3" xfId="4120" xr:uid="{00000000-0005-0000-0000-000013100000}"/>
    <cellStyle name="Input [yellow]_1450 Spec" xfId="4121" xr:uid="{00000000-0005-0000-0000-000014100000}"/>
    <cellStyle name="Input 2" xfId="4122" xr:uid="{00000000-0005-0000-0000-000015100000}"/>
    <cellStyle name="Input 3" xfId="4123" xr:uid="{00000000-0005-0000-0000-000016100000}"/>
    <cellStyle name="Input 4" xfId="4124" xr:uid="{00000000-0005-0000-0000-000017100000}"/>
    <cellStyle name="Input 5" xfId="4125" xr:uid="{00000000-0005-0000-0000-000018100000}"/>
    <cellStyle name="Input 6" xfId="4126" xr:uid="{00000000-0005-0000-0000-000019100000}"/>
    <cellStyle name="Input Cells" xfId="4127" xr:uid="{00000000-0005-0000-0000-00001A100000}"/>
    <cellStyle name="Input Cells 2" xfId="4128" xr:uid="{00000000-0005-0000-0000-00001B100000}"/>
    <cellStyle name="Input-Blue" xfId="4129" xr:uid="{00000000-0005-0000-0000-00001C100000}"/>
    <cellStyle name="InputBlueFont" xfId="4130" xr:uid="{00000000-0005-0000-0000-00001D100000}"/>
    <cellStyle name="Item" xfId="4131" xr:uid="{00000000-0005-0000-0000-00001E100000}"/>
    <cellStyle name="Item 2" xfId="4132" xr:uid="{00000000-0005-0000-0000-00001F100000}"/>
    <cellStyle name="Item 3" xfId="4133" xr:uid="{00000000-0005-0000-0000-000020100000}"/>
    <cellStyle name="Items_Optional" xfId="4134" xr:uid="{00000000-0005-0000-0000-000021100000}"/>
    <cellStyle name="ItemTypeClass" xfId="4135" xr:uid="{00000000-0005-0000-0000-000022100000}"/>
    <cellStyle name="ItemTypeClass 2" xfId="4136" xr:uid="{00000000-0005-0000-0000-000023100000}"/>
    <cellStyle name="ItemTypeClass 3" xfId="4137" xr:uid="{00000000-0005-0000-0000-000024100000}"/>
    <cellStyle name="JLF" xfId="4138" xr:uid="{00000000-0005-0000-0000-000025100000}"/>
    <cellStyle name="just" xfId="4139" xr:uid="{00000000-0005-0000-0000-000026100000}"/>
    <cellStyle name="Koblet celle" xfId="4140" xr:uid="{00000000-0005-0000-0000-000027100000}"/>
    <cellStyle name="Kolumnrubrik" xfId="4141" xr:uid="{00000000-0005-0000-0000-000028100000}"/>
    <cellStyle name="Komma (0)" xfId="4142" xr:uid="{00000000-0005-0000-0000-000029100000}"/>
    <cellStyle name="Komma [0]_laroux" xfId="4143" xr:uid="{00000000-0005-0000-0000-00002A100000}"/>
    <cellStyle name="Komma_laroux" xfId="4144" xr:uid="{00000000-0005-0000-0000-00002B100000}"/>
    <cellStyle name="Kontrollcell" xfId="4145" xr:uid="{00000000-0005-0000-0000-00002C100000}"/>
    <cellStyle name="Kontrollcelle" xfId="4146" xr:uid="{00000000-0005-0000-0000-00002D100000}"/>
    <cellStyle name="Kontroller celle" xfId="4147" xr:uid="{00000000-0005-0000-0000-00002E100000}"/>
    <cellStyle name="Kontrolní buňka" xfId="4148" xr:uid="{00000000-0005-0000-0000-00002F100000}"/>
    <cellStyle name="KRADSFI" xfId="4149" xr:uid="{00000000-0005-0000-0000-000030100000}"/>
    <cellStyle name="Large Page Heading" xfId="4152" xr:uid="{00000000-0005-0000-0000-000031100000}"/>
    <cellStyle name="last line" xfId="4153" xr:uid="{00000000-0005-0000-0000-000032100000}"/>
    <cellStyle name="leftSide" xfId="4154" xr:uid="{00000000-0005-0000-0000-000033100000}"/>
    <cellStyle name="LEVERS69" xfId="4155" xr:uid="{00000000-0005-0000-0000-000034100000}"/>
    <cellStyle name="Ligne détail" xfId="4156" xr:uid="{00000000-0005-0000-0000-000035100000}"/>
    <cellStyle name="ligne_detail" xfId="4157" xr:uid="{00000000-0005-0000-0000-000036100000}"/>
    <cellStyle name="LineNum w/ Border" xfId="4158" xr:uid="{00000000-0005-0000-0000-000037100000}"/>
    <cellStyle name="LineNumbers" xfId="4159" xr:uid="{00000000-0005-0000-0000-000038100000}"/>
    <cellStyle name="LineNumbersFirstColumn" xfId="4160" xr:uid="{00000000-0005-0000-0000-000039100000}"/>
    <cellStyle name="Link" xfId="4161" xr:uid="{00000000-0005-0000-0000-00003A100000}"/>
    <cellStyle name="Link Currency (0)" xfId="4162" xr:uid="{00000000-0005-0000-0000-00003B100000}"/>
    <cellStyle name="Link Currency (2)" xfId="4163" xr:uid="{00000000-0005-0000-0000-00003C100000}"/>
    <cellStyle name="Link Units (0)" xfId="4164" xr:uid="{00000000-0005-0000-0000-00003D100000}"/>
    <cellStyle name="Link Units (1)" xfId="4165" xr:uid="{00000000-0005-0000-0000-00003E100000}"/>
    <cellStyle name="Link Units (2)" xfId="4166" xr:uid="{00000000-0005-0000-0000-00003F100000}"/>
    <cellStyle name="Linked Cell 2" xfId="4167" xr:uid="{00000000-0005-0000-0000-000040100000}"/>
    <cellStyle name="Linked Cell 3" xfId="4168" xr:uid="{00000000-0005-0000-0000-000041100000}"/>
    <cellStyle name="Linked Cells" xfId="4169" xr:uid="{00000000-0005-0000-0000-000042100000}"/>
    <cellStyle name="Linked Cells 2" xfId="4170" xr:uid="{00000000-0005-0000-0000-000043100000}"/>
    <cellStyle name="Länkad cell" xfId="4150" xr:uid="{00000000-0005-0000-0000-000044100000}"/>
    <cellStyle name="Länkinm" xfId="4151" xr:uid="{00000000-0005-0000-0000-000045100000}"/>
    <cellStyle name="macroname" xfId="4171" xr:uid="{00000000-0005-0000-0000-000046100000}"/>
    <cellStyle name="Makro" xfId="4172" xr:uid="{00000000-0005-0000-0000-000047100000}"/>
    <cellStyle name="Margin" xfId="4173" xr:uid="{00000000-0005-0000-0000-000048100000}"/>
    <cellStyle name="Markeringsfarve1" xfId="4174" xr:uid="{00000000-0005-0000-0000-000049100000}"/>
    <cellStyle name="Markeringsfarve2" xfId="4175" xr:uid="{00000000-0005-0000-0000-00004A100000}"/>
    <cellStyle name="Markeringsfarve3" xfId="4176" xr:uid="{00000000-0005-0000-0000-00004B100000}"/>
    <cellStyle name="Markeringsfarve4" xfId="4177" xr:uid="{00000000-0005-0000-0000-00004C100000}"/>
    <cellStyle name="Markeringsfarve5" xfId="4178" xr:uid="{00000000-0005-0000-0000-00004D100000}"/>
    <cellStyle name="Markeringsfarve6" xfId="4179" xr:uid="{00000000-0005-0000-0000-00004E100000}"/>
    <cellStyle name="Mellanmörkt pivottabellformat 13" xfId="4180" xr:uid="{00000000-0005-0000-0000-00004F100000}"/>
    <cellStyle name="Merknad" xfId="4181" xr:uid="{00000000-0005-0000-0000-000050100000}"/>
    <cellStyle name="Middle" xfId="4182" xr:uid="{00000000-0005-0000-0000-000051100000}"/>
    <cellStyle name="Migliaia (0)" xfId="4183" xr:uid="{00000000-0005-0000-0000-000052100000}"/>
    <cellStyle name="Migliaia (0) 2" xfId="4184" xr:uid="{00000000-0005-0000-0000-000053100000}"/>
    <cellStyle name="Migliaia (0)_I4DPG7SffaHCKgwa3ue6hbtNM" xfId="4185" xr:uid="{00000000-0005-0000-0000-000054100000}"/>
    <cellStyle name="Migliaia_I4DPG7SffaHCKgwa3ue6hbtNM" xfId="4186" xr:uid="{00000000-0005-0000-0000-000055100000}"/>
    <cellStyle name="Millares [0]_236 011" xfId="4187" xr:uid="{00000000-0005-0000-0000-000056100000}"/>
    <cellStyle name="Millares_236 011" xfId="4188" xr:uid="{00000000-0005-0000-0000-000057100000}"/>
    <cellStyle name="Milliers [0]_!!!GO" xfId="4189" xr:uid="{00000000-0005-0000-0000-000058100000}"/>
    <cellStyle name="Milliers_!!!GO" xfId="4190" xr:uid="{00000000-0005-0000-0000-000059100000}"/>
    <cellStyle name="Millions" xfId="4191" xr:uid="{00000000-0005-0000-0000-00005A100000}"/>
    <cellStyle name="MiscCode" xfId="4192" xr:uid="{00000000-0005-0000-0000-00005B100000}"/>
    <cellStyle name="Moneda [0]_236 011" xfId="4193" xr:uid="{00000000-0005-0000-0000-00005C100000}"/>
    <cellStyle name="Moneda_236 011" xfId="4194" xr:uid="{00000000-0005-0000-0000-00005D100000}"/>
    <cellStyle name="Monétaire [0]_!!!GO" xfId="4195" xr:uid="{00000000-0005-0000-0000-00005E100000}"/>
    <cellStyle name="Monétaire_!!!GO" xfId="4196" xr:uid="{00000000-0005-0000-0000-00005F100000}"/>
    <cellStyle name="MS_Hebrew" xfId="4197" xr:uid="{00000000-0005-0000-0000-000060100000}"/>
    <cellStyle name="MTG" xfId="4198" xr:uid="{00000000-0005-0000-0000-000061100000}"/>
    <cellStyle name="MTG 2" xfId="4199" xr:uid="{00000000-0005-0000-0000-000062100000}"/>
    <cellStyle name="Multiple" xfId="4200" xr:uid="{00000000-0005-0000-0000-000063100000}"/>
    <cellStyle name="n" xfId="4201" xr:uid="{00000000-0005-0000-0000-000064100000}"/>
    <cellStyle name="n_Atlas Copco model" xfId="4202" xr:uid="{00000000-0005-0000-0000-000065100000}"/>
    <cellStyle name="n_DCF Project SKA2" xfId="4203" xr:uid="{00000000-0005-0000-0000-000066100000}"/>
    <cellStyle name="Nadpis 1" xfId="4204" xr:uid="{00000000-0005-0000-0000-000067100000}"/>
    <cellStyle name="Nadpis 2" xfId="4205" xr:uid="{00000000-0005-0000-0000-000068100000}"/>
    <cellStyle name="Nadpis 3" xfId="4206" xr:uid="{00000000-0005-0000-0000-000069100000}"/>
    <cellStyle name="Nadpis 4" xfId="4207" xr:uid="{00000000-0005-0000-0000-00006A100000}"/>
    <cellStyle name="NanStyle" xfId="4208" xr:uid="{00000000-0005-0000-0000-00006B100000}"/>
    <cellStyle name="Název" xfId="4209" xr:uid="{00000000-0005-0000-0000-00006C100000}"/>
    <cellStyle name="NCA" xfId="4210" xr:uid="{00000000-0005-0000-0000-00006D100000}"/>
    <cellStyle name="Neutral 2" xfId="4211" xr:uid="{00000000-0005-0000-0000-00006E100000}"/>
    <cellStyle name="Neutral 3" xfId="4212" xr:uid="{00000000-0005-0000-0000-00006F100000}"/>
    <cellStyle name="Neutrální" xfId="4213" xr:uid="{00000000-0005-0000-0000-000070100000}"/>
    <cellStyle name="no dec" xfId="4214" xr:uid="{00000000-0005-0000-0000-000071100000}"/>
    <cellStyle name="Normaali_Etusivu" xfId="4215" xr:uid="{00000000-0005-0000-0000-000072100000}"/>
    <cellStyle name="Normal" xfId="0" builtinId="0"/>
    <cellStyle name="Normal - Style1" xfId="4216" xr:uid="{00000000-0005-0000-0000-000074100000}"/>
    <cellStyle name="Normal - Style1 10" xfId="4217" xr:uid="{00000000-0005-0000-0000-000075100000}"/>
    <cellStyle name="Normal - Style1 10 2" xfId="4218" xr:uid="{00000000-0005-0000-0000-000076100000}"/>
    <cellStyle name="Normal - Style1 10_1690" xfId="4219" xr:uid="{00000000-0005-0000-0000-000077100000}"/>
    <cellStyle name="Normal - Style1 100" xfId="4220" xr:uid="{00000000-0005-0000-0000-000078100000}"/>
    <cellStyle name="Normal - Style1 101" xfId="4221" xr:uid="{00000000-0005-0000-0000-000079100000}"/>
    <cellStyle name="Normal - Style1 102" xfId="4222" xr:uid="{00000000-0005-0000-0000-00007A100000}"/>
    <cellStyle name="Normal - Style1 103" xfId="4223" xr:uid="{00000000-0005-0000-0000-00007B100000}"/>
    <cellStyle name="Normal - Style1 104" xfId="4224" xr:uid="{00000000-0005-0000-0000-00007C100000}"/>
    <cellStyle name="Normal - Style1 105" xfId="4225" xr:uid="{00000000-0005-0000-0000-00007D100000}"/>
    <cellStyle name="Normal - Style1 106" xfId="4226" xr:uid="{00000000-0005-0000-0000-00007E100000}"/>
    <cellStyle name="Normal - Style1 107" xfId="4227" xr:uid="{00000000-0005-0000-0000-00007F100000}"/>
    <cellStyle name="Normal - Style1 108" xfId="4228" xr:uid="{00000000-0005-0000-0000-000080100000}"/>
    <cellStyle name="Normal - Style1 109" xfId="4229" xr:uid="{00000000-0005-0000-0000-000081100000}"/>
    <cellStyle name="Normal - Style1 11" xfId="4230" xr:uid="{00000000-0005-0000-0000-000082100000}"/>
    <cellStyle name="Normal - Style1 11 2" xfId="4231" xr:uid="{00000000-0005-0000-0000-000083100000}"/>
    <cellStyle name="Normal - Style1 11_1690" xfId="4232" xr:uid="{00000000-0005-0000-0000-000084100000}"/>
    <cellStyle name="Normal - Style1 110" xfId="4233" xr:uid="{00000000-0005-0000-0000-000085100000}"/>
    <cellStyle name="Normal - Style1 111" xfId="4234" xr:uid="{00000000-0005-0000-0000-000086100000}"/>
    <cellStyle name="Normal - Style1 112" xfId="4235" xr:uid="{00000000-0005-0000-0000-000087100000}"/>
    <cellStyle name="Normal - Style1 113" xfId="4236" xr:uid="{00000000-0005-0000-0000-000088100000}"/>
    <cellStyle name="Normal - Style1 114" xfId="4237" xr:uid="{00000000-0005-0000-0000-000089100000}"/>
    <cellStyle name="Normal - Style1 115" xfId="4238" xr:uid="{00000000-0005-0000-0000-00008A100000}"/>
    <cellStyle name="Normal - Style1 116" xfId="4239" xr:uid="{00000000-0005-0000-0000-00008B100000}"/>
    <cellStyle name="Normal - Style1 117" xfId="4240" xr:uid="{00000000-0005-0000-0000-00008C100000}"/>
    <cellStyle name="Normal - Style1 118" xfId="4241" xr:uid="{00000000-0005-0000-0000-00008D100000}"/>
    <cellStyle name="Normal - Style1 119" xfId="4242" xr:uid="{00000000-0005-0000-0000-00008E100000}"/>
    <cellStyle name="Normal - Style1 12" xfId="4243" xr:uid="{00000000-0005-0000-0000-00008F100000}"/>
    <cellStyle name="Normal - Style1 12 2" xfId="4244" xr:uid="{00000000-0005-0000-0000-000090100000}"/>
    <cellStyle name="Normal - Style1 12 3" xfId="4245" xr:uid="{00000000-0005-0000-0000-000091100000}"/>
    <cellStyle name="Normal - Style1 12 4" xfId="4246" xr:uid="{00000000-0005-0000-0000-000092100000}"/>
    <cellStyle name="Normal - Style1 12_1690" xfId="4247" xr:uid="{00000000-0005-0000-0000-000093100000}"/>
    <cellStyle name="Normal - Style1 120" xfId="4248" xr:uid="{00000000-0005-0000-0000-000094100000}"/>
    <cellStyle name="Normal - Style1 121" xfId="4249" xr:uid="{00000000-0005-0000-0000-000095100000}"/>
    <cellStyle name="Normal - Style1 122" xfId="4250" xr:uid="{00000000-0005-0000-0000-000096100000}"/>
    <cellStyle name="Normal - Style1 123" xfId="4251" xr:uid="{00000000-0005-0000-0000-000097100000}"/>
    <cellStyle name="Normal - Style1 124" xfId="4252" xr:uid="{00000000-0005-0000-0000-000098100000}"/>
    <cellStyle name="Normal - Style1 125" xfId="4253" xr:uid="{00000000-0005-0000-0000-000099100000}"/>
    <cellStyle name="Normal - Style1 126" xfId="4254" xr:uid="{00000000-0005-0000-0000-00009A100000}"/>
    <cellStyle name="Normal - Style1 127" xfId="4255" xr:uid="{00000000-0005-0000-0000-00009B100000}"/>
    <cellStyle name="Normal - Style1 128" xfId="4256" xr:uid="{00000000-0005-0000-0000-00009C100000}"/>
    <cellStyle name="Normal - Style1 129" xfId="4257" xr:uid="{00000000-0005-0000-0000-00009D100000}"/>
    <cellStyle name="Normal - Style1 13" xfId="4258" xr:uid="{00000000-0005-0000-0000-00009E100000}"/>
    <cellStyle name="Normal - Style1 13 2" xfId="4259" xr:uid="{00000000-0005-0000-0000-00009F100000}"/>
    <cellStyle name="Normal - Style1 13 3" xfId="4260" xr:uid="{00000000-0005-0000-0000-0000A0100000}"/>
    <cellStyle name="Normal - Style1 13_2970" xfId="4261" xr:uid="{00000000-0005-0000-0000-0000A1100000}"/>
    <cellStyle name="Normal - Style1 130" xfId="4262" xr:uid="{00000000-0005-0000-0000-0000A2100000}"/>
    <cellStyle name="Normal - Style1 131" xfId="4263" xr:uid="{00000000-0005-0000-0000-0000A3100000}"/>
    <cellStyle name="Normal - Style1 132" xfId="4264" xr:uid="{00000000-0005-0000-0000-0000A4100000}"/>
    <cellStyle name="Normal - Style1 133" xfId="4265" xr:uid="{00000000-0005-0000-0000-0000A5100000}"/>
    <cellStyle name="Normal - Style1 134" xfId="4266" xr:uid="{00000000-0005-0000-0000-0000A6100000}"/>
    <cellStyle name="Normal - Style1 135" xfId="4267" xr:uid="{00000000-0005-0000-0000-0000A7100000}"/>
    <cellStyle name="Normal - Style1 136" xfId="4268" xr:uid="{00000000-0005-0000-0000-0000A8100000}"/>
    <cellStyle name="Normal - Style1 137" xfId="4269" xr:uid="{00000000-0005-0000-0000-0000A9100000}"/>
    <cellStyle name="Normal - Style1 138" xfId="4270" xr:uid="{00000000-0005-0000-0000-0000AA100000}"/>
    <cellStyle name="Normal - Style1 139" xfId="4271" xr:uid="{00000000-0005-0000-0000-0000AB100000}"/>
    <cellStyle name="Normal - Style1 14" xfId="4272" xr:uid="{00000000-0005-0000-0000-0000AC100000}"/>
    <cellStyle name="Normal - Style1 14 2" xfId="4273" xr:uid="{00000000-0005-0000-0000-0000AD100000}"/>
    <cellStyle name="Normal - Style1 14 3" xfId="4274" xr:uid="{00000000-0005-0000-0000-0000AE100000}"/>
    <cellStyle name="Normal - Style1 14_2970" xfId="4275" xr:uid="{00000000-0005-0000-0000-0000AF100000}"/>
    <cellStyle name="Normal - Style1 140" xfId="4276" xr:uid="{00000000-0005-0000-0000-0000B0100000}"/>
    <cellStyle name="Normal - Style1 141" xfId="4277" xr:uid="{00000000-0005-0000-0000-0000B1100000}"/>
    <cellStyle name="Normal - Style1 142" xfId="4278" xr:uid="{00000000-0005-0000-0000-0000B2100000}"/>
    <cellStyle name="Normal - Style1 143" xfId="4279" xr:uid="{00000000-0005-0000-0000-0000B3100000}"/>
    <cellStyle name="Normal - Style1 144" xfId="4280" xr:uid="{00000000-0005-0000-0000-0000B4100000}"/>
    <cellStyle name="Normal - Style1 145" xfId="4281" xr:uid="{00000000-0005-0000-0000-0000B5100000}"/>
    <cellStyle name="Normal - Style1 146" xfId="4282" xr:uid="{00000000-0005-0000-0000-0000B6100000}"/>
    <cellStyle name="Normal - Style1 147" xfId="4283" xr:uid="{00000000-0005-0000-0000-0000B7100000}"/>
    <cellStyle name="Normal - Style1 148" xfId="4284" xr:uid="{00000000-0005-0000-0000-0000B8100000}"/>
    <cellStyle name="Normal - Style1 149" xfId="4285" xr:uid="{00000000-0005-0000-0000-0000B9100000}"/>
    <cellStyle name="Normal - Style1 15" xfId="4286" xr:uid="{00000000-0005-0000-0000-0000BA100000}"/>
    <cellStyle name="Normal - Style1 15 2" xfId="4287" xr:uid="{00000000-0005-0000-0000-0000BB100000}"/>
    <cellStyle name="Normal - Style1 15_2970" xfId="4288" xr:uid="{00000000-0005-0000-0000-0000BC100000}"/>
    <cellStyle name="Normal - Style1 150" xfId="4289" xr:uid="{00000000-0005-0000-0000-0000BD100000}"/>
    <cellStyle name="Normal - Style1 151" xfId="4290" xr:uid="{00000000-0005-0000-0000-0000BE100000}"/>
    <cellStyle name="Normal - Style1 151 2" xfId="4291" xr:uid="{00000000-0005-0000-0000-0000BF100000}"/>
    <cellStyle name="Normal - Style1 16" xfId="4292" xr:uid="{00000000-0005-0000-0000-0000C0100000}"/>
    <cellStyle name="Normal - Style1 16 2" xfId="4293" xr:uid="{00000000-0005-0000-0000-0000C1100000}"/>
    <cellStyle name="Normal - Style1 16_2970" xfId="4294" xr:uid="{00000000-0005-0000-0000-0000C2100000}"/>
    <cellStyle name="Normal - Style1 17" xfId="4295" xr:uid="{00000000-0005-0000-0000-0000C3100000}"/>
    <cellStyle name="Normal - Style1 17 2" xfId="4296" xr:uid="{00000000-0005-0000-0000-0000C4100000}"/>
    <cellStyle name="Normal - Style1 17_2970" xfId="4297" xr:uid="{00000000-0005-0000-0000-0000C5100000}"/>
    <cellStyle name="Normal - Style1 18" xfId="4298" xr:uid="{00000000-0005-0000-0000-0000C6100000}"/>
    <cellStyle name="Normal - Style1 18 2" xfId="4299" xr:uid="{00000000-0005-0000-0000-0000C7100000}"/>
    <cellStyle name="Normal - Style1 18_2970" xfId="4300" xr:uid="{00000000-0005-0000-0000-0000C8100000}"/>
    <cellStyle name="Normal - Style1 19" xfId="4301" xr:uid="{00000000-0005-0000-0000-0000C9100000}"/>
    <cellStyle name="Normal - Style1 19 2" xfId="4302" xr:uid="{00000000-0005-0000-0000-0000CA100000}"/>
    <cellStyle name="Normal - Style1 19_2970" xfId="4303" xr:uid="{00000000-0005-0000-0000-0000CB100000}"/>
    <cellStyle name="Normal - Style1 2" xfId="4304" xr:uid="{00000000-0005-0000-0000-0000CC100000}"/>
    <cellStyle name="Normal - Style1 2 2" xfId="4305" xr:uid="{00000000-0005-0000-0000-0000CD100000}"/>
    <cellStyle name="Normal - Style1 2 2 2" xfId="4306" xr:uid="{00000000-0005-0000-0000-0000CE100000}"/>
    <cellStyle name="Normal - Style1 2 2_2970 Nov 2011" xfId="4307" xr:uid="{00000000-0005-0000-0000-0000CF100000}"/>
    <cellStyle name="Normal - Style1 2 3" xfId="4308" xr:uid="{00000000-0005-0000-0000-0000D0100000}"/>
    <cellStyle name="Normal - Style1 2_1690" xfId="4309" xr:uid="{00000000-0005-0000-0000-0000D1100000}"/>
    <cellStyle name="Normal - Style1 20" xfId="4310" xr:uid="{00000000-0005-0000-0000-0000D2100000}"/>
    <cellStyle name="Normal - Style1 20 2" xfId="4311" xr:uid="{00000000-0005-0000-0000-0000D3100000}"/>
    <cellStyle name="Normal - Style1 20_2970" xfId="4312" xr:uid="{00000000-0005-0000-0000-0000D4100000}"/>
    <cellStyle name="Normal - Style1 21" xfId="4313" xr:uid="{00000000-0005-0000-0000-0000D5100000}"/>
    <cellStyle name="Normal - Style1 21 2" xfId="4314" xr:uid="{00000000-0005-0000-0000-0000D6100000}"/>
    <cellStyle name="Normal - Style1 21 3" xfId="4315" xr:uid="{00000000-0005-0000-0000-0000D7100000}"/>
    <cellStyle name="Normal - Style1 21_2970" xfId="4316" xr:uid="{00000000-0005-0000-0000-0000D8100000}"/>
    <cellStyle name="Normal - Style1 22" xfId="4317" xr:uid="{00000000-0005-0000-0000-0000D9100000}"/>
    <cellStyle name="Normal - Style1 22 2" xfId="4318" xr:uid="{00000000-0005-0000-0000-0000DA100000}"/>
    <cellStyle name="Normal - Style1 22 3" xfId="4319" xr:uid="{00000000-0005-0000-0000-0000DB100000}"/>
    <cellStyle name="Normal - Style1 22_2970" xfId="4320" xr:uid="{00000000-0005-0000-0000-0000DC100000}"/>
    <cellStyle name="Normal - Style1 23" xfId="4321" xr:uid="{00000000-0005-0000-0000-0000DD100000}"/>
    <cellStyle name="Normal - Style1 23 2" xfId="4322" xr:uid="{00000000-0005-0000-0000-0000DE100000}"/>
    <cellStyle name="Normal - Style1 23 3" xfId="4323" xr:uid="{00000000-0005-0000-0000-0000DF100000}"/>
    <cellStyle name="Normal - Style1 23_2970" xfId="4324" xr:uid="{00000000-0005-0000-0000-0000E0100000}"/>
    <cellStyle name="Normal - Style1 24" xfId="4325" xr:uid="{00000000-0005-0000-0000-0000E1100000}"/>
    <cellStyle name="Normal - Style1 24 2" xfId="4326" xr:uid="{00000000-0005-0000-0000-0000E2100000}"/>
    <cellStyle name="Normal - Style1 24 3" xfId="4327" xr:uid="{00000000-0005-0000-0000-0000E3100000}"/>
    <cellStyle name="Normal - Style1 24_2970" xfId="4328" xr:uid="{00000000-0005-0000-0000-0000E4100000}"/>
    <cellStyle name="Normal - Style1 25" xfId="4329" xr:uid="{00000000-0005-0000-0000-0000E5100000}"/>
    <cellStyle name="Normal - Style1 25 2" xfId="4330" xr:uid="{00000000-0005-0000-0000-0000E6100000}"/>
    <cellStyle name="Normal - Style1 25 3" xfId="4331" xr:uid="{00000000-0005-0000-0000-0000E7100000}"/>
    <cellStyle name="Normal - Style1 25_2970" xfId="4332" xr:uid="{00000000-0005-0000-0000-0000E8100000}"/>
    <cellStyle name="Normal - Style1 26" xfId="4333" xr:uid="{00000000-0005-0000-0000-0000E9100000}"/>
    <cellStyle name="Normal - Style1 26 2" xfId="4334" xr:uid="{00000000-0005-0000-0000-0000EA100000}"/>
    <cellStyle name="Normal - Style1 26_2970" xfId="4335" xr:uid="{00000000-0005-0000-0000-0000EB100000}"/>
    <cellStyle name="Normal - Style1 27" xfId="4336" xr:uid="{00000000-0005-0000-0000-0000EC100000}"/>
    <cellStyle name="Normal - Style1 27 2" xfId="4337" xr:uid="{00000000-0005-0000-0000-0000ED100000}"/>
    <cellStyle name="Normal - Style1 27_2970" xfId="4338" xr:uid="{00000000-0005-0000-0000-0000EE100000}"/>
    <cellStyle name="Normal - Style1 28" xfId="4339" xr:uid="{00000000-0005-0000-0000-0000EF100000}"/>
    <cellStyle name="Normal - Style1 28 2" xfId="4340" xr:uid="{00000000-0005-0000-0000-0000F0100000}"/>
    <cellStyle name="Normal - Style1 28_2970" xfId="4341" xr:uid="{00000000-0005-0000-0000-0000F1100000}"/>
    <cellStyle name="Normal - Style1 29" xfId="4342" xr:uid="{00000000-0005-0000-0000-0000F2100000}"/>
    <cellStyle name="Normal - Style1 29 2" xfId="4343" xr:uid="{00000000-0005-0000-0000-0000F3100000}"/>
    <cellStyle name="Normal - Style1 29_2970" xfId="4344" xr:uid="{00000000-0005-0000-0000-0000F4100000}"/>
    <cellStyle name="Normal - Style1 3" xfId="4345" xr:uid="{00000000-0005-0000-0000-0000F5100000}"/>
    <cellStyle name="Normal - Style1 3 2" xfId="4346" xr:uid="{00000000-0005-0000-0000-0000F6100000}"/>
    <cellStyle name="Normal - Style1 3 2 2" xfId="4347" xr:uid="{00000000-0005-0000-0000-0000F7100000}"/>
    <cellStyle name="Normal - Style1 3 2_1690" xfId="4348" xr:uid="{00000000-0005-0000-0000-0000F8100000}"/>
    <cellStyle name="Normal - Style1 3 3" xfId="4349" xr:uid="{00000000-0005-0000-0000-0000F9100000}"/>
    <cellStyle name="Normal - Style1 3_1690" xfId="4350" xr:uid="{00000000-0005-0000-0000-0000FA100000}"/>
    <cellStyle name="Normal - Style1 30" xfId="4351" xr:uid="{00000000-0005-0000-0000-0000FB100000}"/>
    <cellStyle name="Normal - Style1 30 2" xfId="4352" xr:uid="{00000000-0005-0000-0000-0000FC100000}"/>
    <cellStyle name="Normal - Style1 30_2970" xfId="4353" xr:uid="{00000000-0005-0000-0000-0000FD100000}"/>
    <cellStyle name="Normal - Style1 31" xfId="4354" xr:uid="{00000000-0005-0000-0000-0000FE100000}"/>
    <cellStyle name="Normal - Style1 31 2" xfId="4355" xr:uid="{00000000-0005-0000-0000-0000FF100000}"/>
    <cellStyle name="Normal - Style1 31_2970" xfId="4356" xr:uid="{00000000-0005-0000-0000-000000110000}"/>
    <cellStyle name="Normal - Style1 32" xfId="4357" xr:uid="{00000000-0005-0000-0000-000001110000}"/>
    <cellStyle name="Normal - Style1 32 2" xfId="4358" xr:uid="{00000000-0005-0000-0000-000002110000}"/>
    <cellStyle name="Normal - Style1 32_2970" xfId="4359" xr:uid="{00000000-0005-0000-0000-000003110000}"/>
    <cellStyle name="Normal - Style1 33" xfId="4360" xr:uid="{00000000-0005-0000-0000-000004110000}"/>
    <cellStyle name="Normal - Style1 33 2" xfId="4361" xr:uid="{00000000-0005-0000-0000-000005110000}"/>
    <cellStyle name="Normal - Style1 33_2970" xfId="4362" xr:uid="{00000000-0005-0000-0000-000006110000}"/>
    <cellStyle name="Normal - Style1 34" xfId="4363" xr:uid="{00000000-0005-0000-0000-000007110000}"/>
    <cellStyle name="Normal - Style1 34 2" xfId="4364" xr:uid="{00000000-0005-0000-0000-000008110000}"/>
    <cellStyle name="Normal - Style1 34_2970" xfId="4365" xr:uid="{00000000-0005-0000-0000-000009110000}"/>
    <cellStyle name="Normal - Style1 35" xfId="4366" xr:uid="{00000000-0005-0000-0000-00000A110000}"/>
    <cellStyle name="Normal - Style1 35 2" xfId="4367" xr:uid="{00000000-0005-0000-0000-00000B110000}"/>
    <cellStyle name="Normal - Style1 35_2970" xfId="4368" xr:uid="{00000000-0005-0000-0000-00000C110000}"/>
    <cellStyle name="Normal - Style1 36" xfId="4369" xr:uid="{00000000-0005-0000-0000-00000D110000}"/>
    <cellStyle name="Normal - Style1 36 2" xfId="4370" xr:uid="{00000000-0005-0000-0000-00000E110000}"/>
    <cellStyle name="Normal - Style1 36_2970" xfId="4371" xr:uid="{00000000-0005-0000-0000-00000F110000}"/>
    <cellStyle name="Normal - Style1 37" xfId="4372" xr:uid="{00000000-0005-0000-0000-000010110000}"/>
    <cellStyle name="Normal - Style1 37 2" xfId="4373" xr:uid="{00000000-0005-0000-0000-000011110000}"/>
    <cellStyle name="Normal - Style1 37_2970" xfId="4374" xr:uid="{00000000-0005-0000-0000-000012110000}"/>
    <cellStyle name="Normal - Style1 38" xfId="4375" xr:uid="{00000000-0005-0000-0000-000013110000}"/>
    <cellStyle name="Normal - Style1 38 2" xfId="4376" xr:uid="{00000000-0005-0000-0000-000014110000}"/>
    <cellStyle name="Normal - Style1 38_2970" xfId="4377" xr:uid="{00000000-0005-0000-0000-000015110000}"/>
    <cellStyle name="Normal - Style1 39" xfId="4378" xr:uid="{00000000-0005-0000-0000-000016110000}"/>
    <cellStyle name="Normal - Style1 39 2" xfId="4379" xr:uid="{00000000-0005-0000-0000-000017110000}"/>
    <cellStyle name="Normal - Style1 39_2970" xfId="4380" xr:uid="{00000000-0005-0000-0000-000018110000}"/>
    <cellStyle name="Normal - Style1 4" xfId="4381" xr:uid="{00000000-0005-0000-0000-000019110000}"/>
    <cellStyle name="Normal - Style1 4 2" xfId="4382" xr:uid="{00000000-0005-0000-0000-00001A110000}"/>
    <cellStyle name="Normal - Style1 4 2 2" xfId="4383" xr:uid="{00000000-0005-0000-0000-00001B110000}"/>
    <cellStyle name="Normal - Style1 4 2_2970 Nov 2011" xfId="4384" xr:uid="{00000000-0005-0000-0000-00001C110000}"/>
    <cellStyle name="Normal - Style1 4_1690" xfId="4385" xr:uid="{00000000-0005-0000-0000-00001D110000}"/>
    <cellStyle name="Normal - Style1 40" xfId="4386" xr:uid="{00000000-0005-0000-0000-00001E110000}"/>
    <cellStyle name="Normal - Style1 40 2" xfId="4387" xr:uid="{00000000-0005-0000-0000-00001F110000}"/>
    <cellStyle name="Normal - Style1 40 3" xfId="4388" xr:uid="{00000000-0005-0000-0000-000020110000}"/>
    <cellStyle name="Normal - Style1 40_2970" xfId="4389" xr:uid="{00000000-0005-0000-0000-000021110000}"/>
    <cellStyle name="Normal - Style1 41" xfId="4390" xr:uid="{00000000-0005-0000-0000-000022110000}"/>
    <cellStyle name="Normal - Style1 41 2" xfId="4391" xr:uid="{00000000-0005-0000-0000-000023110000}"/>
    <cellStyle name="Normal - Style1 41 3" xfId="4392" xr:uid="{00000000-0005-0000-0000-000024110000}"/>
    <cellStyle name="Normal - Style1 41_2970" xfId="4393" xr:uid="{00000000-0005-0000-0000-000025110000}"/>
    <cellStyle name="Normal - Style1 42" xfId="4394" xr:uid="{00000000-0005-0000-0000-000026110000}"/>
    <cellStyle name="Normal - Style1 42 2" xfId="4395" xr:uid="{00000000-0005-0000-0000-000027110000}"/>
    <cellStyle name="Normal - Style1 42 3" xfId="4396" xr:uid="{00000000-0005-0000-0000-000028110000}"/>
    <cellStyle name="Normal - Style1 42_2970" xfId="4397" xr:uid="{00000000-0005-0000-0000-000029110000}"/>
    <cellStyle name="Normal - Style1 43" xfId="4398" xr:uid="{00000000-0005-0000-0000-00002A110000}"/>
    <cellStyle name="Normal - Style1 43 2" xfId="4399" xr:uid="{00000000-0005-0000-0000-00002B110000}"/>
    <cellStyle name="Normal - Style1 43 3" xfId="4400" xr:uid="{00000000-0005-0000-0000-00002C110000}"/>
    <cellStyle name="Normal - Style1 43_2970" xfId="4401" xr:uid="{00000000-0005-0000-0000-00002D110000}"/>
    <cellStyle name="Normal - Style1 44" xfId="4402" xr:uid="{00000000-0005-0000-0000-00002E110000}"/>
    <cellStyle name="Normal - Style1 44 2" xfId="4403" xr:uid="{00000000-0005-0000-0000-00002F110000}"/>
    <cellStyle name="Normal - Style1 44 3" xfId="4404" xr:uid="{00000000-0005-0000-0000-000030110000}"/>
    <cellStyle name="Normal - Style1 44_2970" xfId="4405" xr:uid="{00000000-0005-0000-0000-000031110000}"/>
    <cellStyle name="Normal - Style1 45" xfId="4406" xr:uid="{00000000-0005-0000-0000-000032110000}"/>
    <cellStyle name="Normal - Style1 45 2" xfId="4407" xr:uid="{00000000-0005-0000-0000-000033110000}"/>
    <cellStyle name="Normal - Style1 45_2970" xfId="4408" xr:uid="{00000000-0005-0000-0000-000034110000}"/>
    <cellStyle name="Normal - Style1 46" xfId="4409" xr:uid="{00000000-0005-0000-0000-000035110000}"/>
    <cellStyle name="Normal - Style1 46 2" xfId="4410" xr:uid="{00000000-0005-0000-0000-000036110000}"/>
    <cellStyle name="Normal - Style1 46_2970" xfId="4411" xr:uid="{00000000-0005-0000-0000-000037110000}"/>
    <cellStyle name="Normal - Style1 47" xfId="4412" xr:uid="{00000000-0005-0000-0000-000038110000}"/>
    <cellStyle name="Normal - Style1 47 2" xfId="4413" xr:uid="{00000000-0005-0000-0000-000039110000}"/>
    <cellStyle name="Normal - Style1 47_2970" xfId="4414" xr:uid="{00000000-0005-0000-0000-00003A110000}"/>
    <cellStyle name="Normal - Style1 48" xfId="4415" xr:uid="{00000000-0005-0000-0000-00003B110000}"/>
    <cellStyle name="Normal - Style1 49" xfId="4416" xr:uid="{00000000-0005-0000-0000-00003C110000}"/>
    <cellStyle name="Normal - Style1 5" xfId="4417" xr:uid="{00000000-0005-0000-0000-00003D110000}"/>
    <cellStyle name="Normal - Style1 5 2" xfId="4418" xr:uid="{00000000-0005-0000-0000-00003E110000}"/>
    <cellStyle name="Normal - Style1 5_1690" xfId="4419" xr:uid="{00000000-0005-0000-0000-00003F110000}"/>
    <cellStyle name="Normal - Style1 50" xfId="4420" xr:uid="{00000000-0005-0000-0000-000040110000}"/>
    <cellStyle name="Normal - Style1 51" xfId="4421" xr:uid="{00000000-0005-0000-0000-000041110000}"/>
    <cellStyle name="Normal - Style1 52" xfId="4422" xr:uid="{00000000-0005-0000-0000-000042110000}"/>
    <cellStyle name="Normal - Style1 53" xfId="4423" xr:uid="{00000000-0005-0000-0000-000043110000}"/>
    <cellStyle name="Normal - Style1 54" xfId="4424" xr:uid="{00000000-0005-0000-0000-000044110000}"/>
    <cellStyle name="Normal - Style1 55" xfId="4425" xr:uid="{00000000-0005-0000-0000-000045110000}"/>
    <cellStyle name="Normal - Style1 56" xfId="4426" xr:uid="{00000000-0005-0000-0000-000046110000}"/>
    <cellStyle name="Normal - Style1 57" xfId="4427" xr:uid="{00000000-0005-0000-0000-000047110000}"/>
    <cellStyle name="Normal - Style1 58" xfId="4428" xr:uid="{00000000-0005-0000-0000-000048110000}"/>
    <cellStyle name="Normal - Style1 59" xfId="4429" xr:uid="{00000000-0005-0000-0000-000049110000}"/>
    <cellStyle name="Normal - Style1 6" xfId="4430" xr:uid="{00000000-0005-0000-0000-00004A110000}"/>
    <cellStyle name="Normal - Style1 6 2" xfId="4431" xr:uid="{00000000-0005-0000-0000-00004B110000}"/>
    <cellStyle name="Normal - Style1 6_1690" xfId="4432" xr:uid="{00000000-0005-0000-0000-00004C110000}"/>
    <cellStyle name="Normal - Style1 60" xfId="4433" xr:uid="{00000000-0005-0000-0000-00004D110000}"/>
    <cellStyle name="Normal - Style1 61" xfId="4434" xr:uid="{00000000-0005-0000-0000-00004E110000}"/>
    <cellStyle name="Normal - Style1 62" xfId="4435" xr:uid="{00000000-0005-0000-0000-00004F110000}"/>
    <cellStyle name="Normal - Style1 63" xfId="4436" xr:uid="{00000000-0005-0000-0000-000050110000}"/>
    <cellStyle name="Normal - Style1 64" xfId="4437" xr:uid="{00000000-0005-0000-0000-000051110000}"/>
    <cellStyle name="Normal - Style1 65" xfId="4438" xr:uid="{00000000-0005-0000-0000-000052110000}"/>
    <cellStyle name="Normal - Style1 66" xfId="4439" xr:uid="{00000000-0005-0000-0000-000053110000}"/>
    <cellStyle name="Normal - Style1 67" xfId="4440" xr:uid="{00000000-0005-0000-0000-000054110000}"/>
    <cellStyle name="Normal - Style1 68" xfId="4441" xr:uid="{00000000-0005-0000-0000-000055110000}"/>
    <cellStyle name="Normal - Style1 69" xfId="4442" xr:uid="{00000000-0005-0000-0000-000056110000}"/>
    <cellStyle name="Normal - Style1 7" xfId="4443" xr:uid="{00000000-0005-0000-0000-000057110000}"/>
    <cellStyle name="Normal - Style1 7 2" xfId="4444" xr:uid="{00000000-0005-0000-0000-000058110000}"/>
    <cellStyle name="Normal - Style1 7_1690" xfId="4445" xr:uid="{00000000-0005-0000-0000-000059110000}"/>
    <cellStyle name="Normal - Style1 70" xfId="4446" xr:uid="{00000000-0005-0000-0000-00005A110000}"/>
    <cellStyle name="Normal - Style1 71" xfId="4447" xr:uid="{00000000-0005-0000-0000-00005B110000}"/>
    <cellStyle name="Normal - Style1 72" xfId="4448" xr:uid="{00000000-0005-0000-0000-00005C110000}"/>
    <cellStyle name="Normal - Style1 73" xfId="4449" xr:uid="{00000000-0005-0000-0000-00005D110000}"/>
    <cellStyle name="Normal - Style1 74" xfId="4450" xr:uid="{00000000-0005-0000-0000-00005E110000}"/>
    <cellStyle name="Normal - Style1 75" xfId="4451" xr:uid="{00000000-0005-0000-0000-00005F110000}"/>
    <cellStyle name="Normal - Style1 76" xfId="4452" xr:uid="{00000000-0005-0000-0000-000060110000}"/>
    <cellStyle name="Normal - Style1 77" xfId="4453" xr:uid="{00000000-0005-0000-0000-000061110000}"/>
    <cellStyle name="Normal - Style1 78" xfId="4454" xr:uid="{00000000-0005-0000-0000-000062110000}"/>
    <cellStyle name="Normal - Style1 79" xfId="4455" xr:uid="{00000000-0005-0000-0000-000063110000}"/>
    <cellStyle name="Normal - Style1 8" xfId="4456" xr:uid="{00000000-0005-0000-0000-000064110000}"/>
    <cellStyle name="Normal - Style1 8 2" xfId="4457" xr:uid="{00000000-0005-0000-0000-000065110000}"/>
    <cellStyle name="Normal - Style1 8_1690" xfId="4458" xr:uid="{00000000-0005-0000-0000-000066110000}"/>
    <cellStyle name="Normal - Style1 80" xfId="4459" xr:uid="{00000000-0005-0000-0000-000067110000}"/>
    <cellStyle name="Normal - Style1 81" xfId="4460" xr:uid="{00000000-0005-0000-0000-000068110000}"/>
    <cellStyle name="Normal - Style1 82" xfId="4461" xr:uid="{00000000-0005-0000-0000-000069110000}"/>
    <cellStyle name="Normal - Style1 83" xfId="4462" xr:uid="{00000000-0005-0000-0000-00006A110000}"/>
    <cellStyle name="Normal - Style1 84" xfId="4463" xr:uid="{00000000-0005-0000-0000-00006B110000}"/>
    <cellStyle name="Normal - Style1 85" xfId="4464" xr:uid="{00000000-0005-0000-0000-00006C110000}"/>
    <cellStyle name="Normal - Style1 86" xfId="4465" xr:uid="{00000000-0005-0000-0000-00006D110000}"/>
    <cellStyle name="Normal - Style1 87" xfId="4466" xr:uid="{00000000-0005-0000-0000-00006E110000}"/>
    <cellStyle name="Normal - Style1 88" xfId="4467" xr:uid="{00000000-0005-0000-0000-00006F110000}"/>
    <cellStyle name="Normal - Style1 89" xfId="4468" xr:uid="{00000000-0005-0000-0000-000070110000}"/>
    <cellStyle name="Normal - Style1 9" xfId="4469" xr:uid="{00000000-0005-0000-0000-000071110000}"/>
    <cellStyle name="Normal - Style1 9 2" xfId="4470" xr:uid="{00000000-0005-0000-0000-000072110000}"/>
    <cellStyle name="Normal - Style1 9_1690" xfId="4471" xr:uid="{00000000-0005-0000-0000-000073110000}"/>
    <cellStyle name="Normal - Style1 90" xfId="4472" xr:uid="{00000000-0005-0000-0000-000074110000}"/>
    <cellStyle name="Normal - Style1 91" xfId="4473" xr:uid="{00000000-0005-0000-0000-000075110000}"/>
    <cellStyle name="Normal - Style1 92" xfId="4474" xr:uid="{00000000-0005-0000-0000-000076110000}"/>
    <cellStyle name="Normal - Style1 93" xfId="4475" xr:uid="{00000000-0005-0000-0000-000077110000}"/>
    <cellStyle name="Normal - Style1 94" xfId="4476" xr:uid="{00000000-0005-0000-0000-000078110000}"/>
    <cellStyle name="Normal - Style1 95" xfId="4477" xr:uid="{00000000-0005-0000-0000-000079110000}"/>
    <cellStyle name="Normal - Style1 96" xfId="4478" xr:uid="{00000000-0005-0000-0000-00007A110000}"/>
    <cellStyle name="Normal - Style1 97" xfId="4479" xr:uid="{00000000-0005-0000-0000-00007B110000}"/>
    <cellStyle name="Normal - Style1 98" xfId="4480" xr:uid="{00000000-0005-0000-0000-00007C110000}"/>
    <cellStyle name="Normal - Style1 99" xfId="4481" xr:uid="{00000000-0005-0000-0000-00007D110000}"/>
    <cellStyle name="Normal - Style1_1660" xfId="4482" xr:uid="{00000000-0005-0000-0000-00007E110000}"/>
    <cellStyle name="Normal 10" xfId="4483" xr:uid="{00000000-0005-0000-0000-00007F110000}"/>
    <cellStyle name="Normal 10 2" xfId="4484" xr:uid="{00000000-0005-0000-0000-000080110000}"/>
    <cellStyle name="Normal 10 2 2" xfId="4485" xr:uid="{00000000-0005-0000-0000-000081110000}"/>
    <cellStyle name="Normal 10 2 2 2" xfId="4486" xr:uid="{00000000-0005-0000-0000-000082110000}"/>
    <cellStyle name="Normal 10 2 2_2970 Nov 2011" xfId="4487" xr:uid="{00000000-0005-0000-0000-000083110000}"/>
    <cellStyle name="Normal 10 2_1690" xfId="4488" xr:uid="{00000000-0005-0000-0000-000084110000}"/>
    <cellStyle name="Normal 10 3" xfId="4489" xr:uid="{00000000-0005-0000-0000-000085110000}"/>
    <cellStyle name="Normal 10_2970 Nov 2011" xfId="4490" xr:uid="{00000000-0005-0000-0000-000086110000}"/>
    <cellStyle name="Normal 100" xfId="4491" xr:uid="{00000000-0005-0000-0000-000087110000}"/>
    <cellStyle name="Normal 100 2" xfId="4492" xr:uid="{00000000-0005-0000-0000-000088110000}"/>
    <cellStyle name="Normal 100 3" xfId="4493" xr:uid="{00000000-0005-0000-0000-000089110000}"/>
    <cellStyle name="Normal 100_2970" xfId="4494" xr:uid="{00000000-0005-0000-0000-00008A110000}"/>
    <cellStyle name="Normal 101" xfId="4495" xr:uid="{00000000-0005-0000-0000-00008B110000}"/>
    <cellStyle name="Normal 101 2" xfId="4496" xr:uid="{00000000-0005-0000-0000-00008C110000}"/>
    <cellStyle name="Normal 101 3" xfId="4497" xr:uid="{00000000-0005-0000-0000-00008D110000}"/>
    <cellStyle name="Normal 101_2970" xfId="4498" xr:uid="{00000000-0005-0000-0000-00008E110000}"/>
    <cellStyle name="Normal 102" xfId="4499" xr:uid="{00000000-0005-0000-0000-00008F110000}"/>
    <cellStyle name="Normal 102 2" xfId="4500" xr:uid="{00000000-0005-0000-0000-000090110000}"/>
    <cellStyle name="Normal 102 3" xfId="4501" xr:uid="{00000000-0005-0000-0000-000091110000}"/>
    <cellStyle name="Normal 102_2970" xfId="4502" xr:uid="{00000000-0005-0000-0000-000092110000}"/>
    <cellStyle name="Normal 103" xfId="4503" xr:uid="{00000000-0005-0000-0000-000093110000}"/>
    <cellStyle name="Normal 103 2" xfId="4504" xr:uid="{00000000-0005-0000-0000-000094110000}"/>
    <cellStyle name="Normal 103 3" xfId="4505" xr:uid="{00000000-0005-0000-0000-000095110000}"/>
    <cellStyle name="Normal 103_2970" xfId="4506" xr:uid="{00000000-0005-0000-0000-000096110000}"/>
    <cellStyle name="Normal 104" xfId="4507" xr:uid="{00000000-0005-0000-0000-000097110000}"/>
    <cellStyle name="Normal 104 2" xfId="4508" xr:uid="{00000000-0005-0000-0000-000098110000}"/>
    <cellStyle name="Normal 104 3" xfId="4509" xr:uid="{00000000-0005-0000-0000-000099110000}"/>
    <cellStyle name="Normal 104_2970" xfId="4510" xr:uid="{00000000-0005-0000-0000-00009A110000}"/>
    <cellStyle name="Normal 105" xfId="4511" xr:uid="{00000000-0005-0000-0000-00009B110000}"/>
    <cellStyle name="Normal 105 2" xfId="4512" xr:uid="{00000000-0005-0000-0000-00009C110000}"/>
    <cellStyle name="Normal 105_2970" xfId="4513" xr:uid="{00000000-0005-0000-0000-00009D110000}"/>
    <cellStyle name="Normal 106" xfId="4514" xr:uid="{00000000-0005-0000-0000-00009E110000}"/>
    <cellStyle name="Normal 106 2" xfId="4515" xr:uid="{00000000-0005-0000-0000-00009F110000}"/>
    <cellStyle name="Normal 106_2970" xfId="4516" xr:uid="{00000000-0005-0000-0000-0000A0110000}"/>
    <cellStyle name="Normal 107" xfId="4517" xr:uid="{00000000-0005-0000-0000-0000A1110000}"/>
    <cellStyle name="Normal 107 2" xfId="4518" xr:uid="{00000000-0005-0000-0000-0000A2110000}"/>
    <cellStyle name="Normal 107_2970" xfId="4519" xr:uid="{00000000-0005-0000-0000-0000A3110000}"/>
    <cellStyle name="Normal 108" xfId="4520" xr:uid="{00000000-0005-0000-0000-0000A4110000}"/>
    <cellStyle name="Normal 108 2" xfId="4521" xr:uid="{00000000-0005-0000-0000-0000A5110000}"/>
    <cellStyle name="Normal 108 3" xfId="4522" xr:uid="{00000000-0005-0000-0000-0000A6110000}"/>
    <cellStyle name="Normal 108_2970" xfId="4523" xr:uid="{00000000-0005-0000-0000-0000A7110000}"/>
    <cellStyle name="Normal 109" xfId="4524" xr:uid="{00000000-0005-0000-0000-0000A8110000}"/>
    <cellStyle name="Normal 109 2" xfId="4525" xr:uid="{00000000-0005-0000-0000-0000A9110000}"/>
    <cellStyle name="Normal 109 3" xfId="4526" xr:uid="{00000000-0005-0000-0000-0000AA110000}"/>
    <cellStyle name="Normal 109_2970" xfId="4527" xr:uid="{00000000-0005-0000-0000-0000AB110000}"/>
    <cellStyle name="Normal 11" xfId="4528" xr:uid="{00000000-0005-0000-0000-0000AC110000}"/>
    <cellStyle name="Normal 11 2" xfId="4529" xr:uid="{00000000-0005-0000-0000-0000AD110000}"/>
    <cellStyle name="Normal 11 2 2" xfId="4530" xr:uid="{00000000-0005-0000-0000-0000AE110000}"/>
    <cellStyle name="Normal 11 2_2970 Nov 2011" xfId="4531" xr:uid="{00000000-0005-0000-0000-0000AF110000}"/>
    <cellStyle name="Normal 11 3" xfId="4532" xr:uid="{00000000-0005-0000-0000-0000B0110000}"/>
    <cellStyle name="Normal 11 4" xfId="4533" xr:uid="{00000000-0005-0000-0000-0000B1110000}"/>
    <cellStyle name="Normal 11_1690" xfId="4534" xr:uid="{00000000-0005-0000-0000-0000B2110000}"/>
    <cellStyle name="Normal 110" xfId="4535" xr:uid="{00000000-0005-0000-0000-0000B3110000}"/>
    <cellStyle name="Normal 110 2" xfId="4536" xr:uid="{00000000-0005-0000-0000-0000B4110000}"/>
    <cellStyle name="Normal 110 3" xfId="4537" xr:uid="{00000000-0005-0000-0000-0000B5110000}"/>
    <cellStyle name="Normal 110_2970" xfId="4538" xr:uid="{00000000-0005-0000-0000-0000B6110000}"/>
    <cellStyle name="Normal 111" xfId="4539" xr:uid="{00000000-0005-0000-0000-0000B7110000}"/>
    <cellStyle name="Normal 111 2" xfId="4540" xr:uid="{00000000-0005-0000-0000-0000B8110000}"/>
    <cellStyle name="Normal 111 3" xfId="4541" xr:uid="{00000000-0005-0000-0000-0000B9110000}"/>
    <cellStyle name="Normal 111_2970" xfId="4542" xr:uid="{00000000-0005-0000-0000-0000BA110000}"/>
    <cellStyle name="Normal 112" xfId="4543" xr:uid="{00000000-0005-0000-0000-0000BB110000}"/>
    <cellStyle name="Normal 112 2" xfId="4544" xr:uid="{00000000-0005-0000-0000-0000BC110000}"/>
    <cellStyle name="Normal 112_2970" xfId="4545" xr:uid="{00000000-0005-0000-0000-0000BD110000}"/>
    <cellStyle name="Normal 113" xfId="4546" xr:uid="{00000000-0005-0000-0000-0000BE110000}"/>
    <cellStyle name="Normal 113 2" xfId="4547" xr:uid="{00000000-0005-0000-0000-0000BF110000}"/>
    <cellStyle name="Normal 113_2970" xfId="4548" xr:uid="{00000000-0005-0000-0000-0000C0110000}"/>
    <cellStyle name="Normal 114" xfId="4549" xr:uid="{00000000-0005-0000-0000-0000C1110000}"/>
    <cellStyle name="Normal 114 2" xfId="4550" xr:uid="{00000000-0005-0000-0000-0000C2110000}"/>
    <cellStyle name="Normal 114_2970" xfId="4551" xr:uid="{00000000-0005-0000-0000-0000C3110000}"/>
    <cellStyle name="Normal 115" xfId="4552" xr:uid="{00000000-0005-0000-0000-0000C4110000}"/>
    <cellStyle name="Normal 115 2" xfId="4553" xr:uid="{00000000-0005-0000-0000-0000C5110000}"/>
    <cellStyle name="Normal 115_2970" xfId="4554" xr:uid="{00000000-0005-0000-0000-0000C6110000}"/>
    <cellStyle name="Normal 116" xfId="4555" xr:uid="{00000000-0005-0000-0000-0000C7110000}"/>
    <cellStyle name="Normal 117" xfId="4556" xr:uid="{00000000-0005-0000-0000-0000C8110000}"/>
    <cellStyle name="Normal 117 2" xfId="4557" xr:uid="{00000000-0005-0000-0000-0000C9110000}"/>
    <cellStyle name="Normal 117_2970" xfId="4558" xr:uid="{00000000-0005-0000-0000-0000CA110000}"/>
    <cellStyle name="Normal 118" xfId="4559" xr:uid="{00000000-0005-0000-0000-0000CB110000}"/>
    <cellStyle name="Normal 118 2" xfId="4560" xr:uid="{00000000-0005-0000-0000-0000CC110000}"/>
    <cellStyle name="Normal 118_2970" xfId="4561" xr:uid="{00000000-0005-0000-0000-0000CD110000}"/>
    <cellStyle name="Normal 119" xfId="4562" xr:uid="{00000000-0005-0000-0000-0000CE110000}"/>
    <cellStyle name="Normal 119 2" xfId="4563" xr:uid="{00000000-0005-0000-0000-0000CF110000}"/>
    <cellStyle name="Normal 119_2970" xfId="4564" xr:uid="{00000000-0005-0000-0000-0000D0110000}"/>
    <cellStyle name="Normal 12" xfId="4565" xr:uid="{00000000-0005-0000-0000-0000D1110000}"/>
    <cellStyle name="Normal 12 2" xfId="4566" xr:uid="{00000000-0005-0000-0000-0000D2110000}"/>
    <cellStyle name="Normal 12 2 2" xfId="4567" xr:uid="{00000000-0005-0000-0000-0000D3110000}"/>
    <cellStyle name="Normal 12 2_2970 Nov 2011" xfId="4568" xr:uid="{00000000-0005-0000-0000-0000D4110000}"/>
    <cellStyle name="Normal 12 3" xfId="4569" xr:uid="{00000000-0005-0000-0000-0000D5110000}"/>
    <cellStyle name="Normal 12_1690" xfId="4570" xr:uid="{00000000-0005-0000-0000-0000D6110000}"/>
    <cellStyle name="Normal 120" xfId="4571" xr:uid="{00000000-0005-0000-0000-0000D7110000}"/>
    <cellStyle name="Normal 120 2" xfId="4572" xr:uid="{00000000-0005-0000-0000-0000D8110000}"/>
    <cellStyle name="Normal 120_2970" xfId="4573" xr:uid="{00000000-0005-0000-0000-0000D9110000}"/>
    <cellStyle name="Normal 121" xfId="4574" xr:uid="{00000000-0005-0000-0000-0000DA110000}"/>
    <cellStyle name="Normal 121 2" xfId="4575" xr:uid="{00000000-0005-0000-0000-0000DB110000}"/>
    <cellStyle name="Normal 121 3" xfId="4576" xr:uid="{00000000-0005-0000-0000-0000DC110000}"/>
    <cellStyle name="Normal 121_2970" xfId="4577" xr:uid="{00000000-0005-0000-0000-0000DD110000}"/>
    <cellStyle name="Normal 122" xfId="4578" xr:uid="{00000000-0005-0000-0000-0000DE110000}"/>
    <cellStyle name="Normal 122 2" xfId="4579" xr:uid="{00000000-0005-0000-0000-0000DF110000}"/>
    <cellStyle name="Normal 122 3" xfId="4580" xr:uid="{00000000-0005-0000-0000-0000E0110000}"/>
    <cellStyle name="Normal 122_2970" xfId="4581" xr:uid="{00000000-0005-0000-0000-0000E1110000}"/>
    <cellStyle name="Normal 123" xfId="4582" xr:uid="{00000000-0005-0000-0000-0000E2110000}"/>
    <cellStyle name="Normal 124" xfId="4583" xr:uid="{00000000-0005-0000-0000-0000E3110000}"/>
    <cellStyle name="Normal 124 2" xfId="4584" xr:uid="{00000000-0005-0000-0000-0000E4110000}"/>
    <cellStyle name="Normal 124 3" xfId="4585" xr:uid="{00000000-0005-0000-0000-0000E5110000}"/>
    <cellStyle name="Normal 124_2970" xfId="4586" xr:uid="{00000000-0005-0000-0000-0000E6110000}"/>
    <cellStyle name="Normal 125" xfId="4587" xr:uid="{00000000-0005-0000-0000-0000E7110000}"/>
    <cellStyle name="Normal 125 2" xfId="4588" xr:uid="{00000000-0005-0000-0000-0000E8110000}"/>
    <cellStyle name="Normal 125 3" xfId="4589" xr:uid="{00000000-0005-0000-0000-0000E9110000}"/>
    <cellStyle name="Normal 125_2970" xfId="4590" xr:uid="{00000000-0005-0000-0000-0000EA110000}"/>
    <cellStyle name="Normal 126" xfId="4591" xr:uid="{00000000-0005-0000-0000-0000EB110000}"/>
    <cellStyle name="Normal 126 2" xfId="4592" xr:uid="{00000000-0005-0000-0000-0000EC110000}"/>
    <cellStyle name="Normal 126 3" xfId="4593" xr:uid="{00000000-0005-0000-0000-0000ED110000}"/>
    <cellStyle name="Normal 126_2970" xfId="4594" xr:uid="{00000000-0005-0000-0000-0000EE110000}"/>
    <cellStyle name="Normal 127" xfId="4595" xr:uid="{00000000-0005-0000-0000-0000EF110000}"/>
    <cellStyle name="Normal 127 2" xfId="4596" xr:uid="{00000000-0005-0000-0000-0000F0110000}"/>
    <cellStyle name="Normal 127 3" xfId="4597" xr:uid="{00000000-0005-0000-0000-0000F1110000}"/>
    <cellStyle name="Normal 127_2970" xfId="4598" xr:uid="{00000000-0005-0000-0000-0000F2110000}"/>
    <cellStyle name="Normal 128" xfId="4599" xr:uid="{00000000-0005-0000-0000-0000F3110000}"/>
    <cellStyle name="Normal 128 2" xfId="4600" xr:uid="{00000000-0005-0000-0000-0000F4110000}"/>
    <cellStyle name="Normal 128_2970" xfId="4601" xr:uid="{00000000-0005-0000-0000-0000F5110000}"/>
    <cellStyle name="Normal 129" xfId="4602" xr:uid="{00000000-0005-0000-0000-0000F6110000}"/>
    <cellStyle name="Normal 129 2" xfId="4603" xr:uid="{00000000-0005-0000-0000-0000F7110000}"/>
    <cellStyle name="Normal 129_2970" xfId="4604" xr:uid="{00000000-0005-0000-0000-0000F8110000}"/>
    <cellStyle name="Normal 13" xfId="4605" xr:uid="{00000000-0005-0000-0000-0000F9110000}"/>
    <cellStyle name="Normal 13 2" xfId="4606" xr:uid="{00000000-0005-0000-0000-0000FA110000}"/>
    <cellStyle name="Normal 13 2 2" xfId="4607" xr:uid="{00000000-0005-0000-0000-0000FB110000}"/>
    <cellStyle name="Normal 13 2_1690" xfId="4608" xr:uid="{00000000-0005-0000-0000-0000FC110000}"/>
    <cellStyle name="Normal 13 3" xfId="4609" xr:uid="{00000000-0005-0000-0000-0000FD110000}"/>
    <cellStyle name="Normal 13 4" xfId="4610" xr:uid="{00000000-0005-0000-0000-0000FE110000}"/>
    <cellStyle name="Normal 13_1690" xfId="4611" xr:uid="{00000000-0005-0000-0000-0000FF110000}"/>
    <cellStyle name="Normal 130" xfId="4612" xr:uid="{00000000-0005-0000-0000-000000120000}"/>
    <cellStyle name="Normal 130 2" xfId="4613" xr:uid="{00000000-0005-0000-0000-000001120000}"/>
    <cellStyle name="Normal 130_2970" xfId="4614" xr:uid="{00000000-0005-0000-0000-000002120000}"/>
    <cellStyle name="Normal 131" xfId="4615" xr:uid="{00000000-0005-0000-0000-000003120000}"/>
    <cellStyle name="Normal 131 2" xfId="4616" xr:uid="{00000000-0005-0000-0000-000004120000}"/>
    <cellStyle name="Normal 131_2970" xfId="4617" xr:uid="{00000000-0005-0000-0000-000005120000}"/>
    <cellStyle name="Normal 132" xfId="4618" xr:uid="{00000000-0005-0000-0000-000006120000}"/>
    <cellStyle name="Normal 132 2" xfId="4619" xr:uid="{00000000-0005-0000-0000-000007120000}"/>
    <cellStyle name="Normal 132_2970" xfId="4620" xr:uid="{00000000-0005-0000-0000-000008120000}"/>
    <cellStyle name="Normal 133" xfId="4621" xr:uid="{00000000-0005-0000-0000-000009120000}"/>
    <cellStyle name="Normal 133 2" xfId="4622" xr:uid="{00000000-0005-0000-0000-00000A120000}"/>
    <cellStyle name="Normal 133_2970" xfId="4623" xr:uid="{00000000-0005-0000-0000-00000B120000}"/>
    <cellStyle name="Normal 134" xfId="4624" xr:uid="{00000000-0005-0000-0000-00000C120000}"/>
    <cellStyle name="Normal 134 2" xfId="4625" xr:uid="{00000000-0005-0000-0000-00000D120000}"/>
    <cellStyle name="Normal 134_2970" xfId="4626" xr:uid="{00000000-0005-0000-0000-00000E120000}"/>
    <cellStyle name="Normal 135" xfId="4627" xr:uid="{00000000-0005-0000-0000-00000F120000}"/>
    <cellStyle name="Normal 135 2" xfId="4628" xr:uid="{00000000-0005-0000-0000-000010120000}"/>
    <cellStyle name="Normal 135_2970" xfId="4629" xr:uid="{00000000-0005-0000-0000-000011120000}"/>
    <cellStyle name="Normal 136" xfId="4630" xr:uid="{00000000-0005-0000-0000-000012120000}"/>
    <cellStyle name="Normal 136 2" xfId="4631" xr:uid="{00000000-0005-0000-0000-000013120000}"/>
    <cellStyle name="Normal 136_2970" xfId="4632" xr:uid="{00000000-0005-0000-0000-000014120000}"/>
    <cellStyle name="Normal 137" xfId="4633" xr:uid="{00000000-0005-0000-0000-000015120000}"/>
    <cellStyle name="Normal 137 2" xfId="4634" xr:uid="{00000000-0005-0000-0000-000016120000}"/>
    <cellStyle name="Normal 137_2970" xfId="4635" xr:uid="{00000000-0005-0000-0000-000017120000}"/>
    <cellStyle name="Normal 138" xfId="4636" xr:uid="{00000000-0005-0000-0000-000018120000}"/>
    <cellStyle name="Normal 138 2" xfId="4637" xr:uid="{00000000-0005-0000-0000-000019120000}"/>
    <cellStyle name="Normal 138_2970" xfId="4638" xr:uid="{00000000-0005-0000-0000-00001A120000}"/>
    <cellStyle name="Normal 139" xfId="4639" xr:uid="{00000000-0005-0000-0000-00001B120000}"/>
    <cellStyle name="Normal 139 2" xfId="4640" xr:uid="{00000000-0005-0000-0000-00001C120000}"/>
    <cellStyle name="Normal 139_2970" xfId="4641" xr:uid="{00000000-0005-0000-0000-00001D120000}"/>
    <cellStyle name="Normal 14" xfId="4642" xr:uid="{00000000-0005-0000-0000-00001E120000}"/>
    <cellStyle name="Normal 14 2" xfId="4643" xr:uid="{00000000-0005-0000-0000-00001F120000}"/>
    <cellStyle name="Normal 14 2 2" xfId="4644" xr:uid="{00000000-0005-0000-0000-000020120000}"/>
    <cellStyle name="Normal 14 2_1690" xfId="4645" xr:uid="{00000000-0005-0000-0000-000021120000}"/>
    <cellStyle name="Normal 14 3" xfId="4646" xr:uid="{00000000-0005-0000-0000-000022120000}"/>
    <cellStyle name="Normal 14 3 2" xfId="4647" xr:uid="{00000000-0005-0000-0000-000023120000}"/>
    <cellStyle name="Normal 14 4" xfId="4648" xr:uid="{00000000-0005-0000-0000-000024120000}"/>
    <cellStyle name="Normal 14 4 2" xfId="4649" xr:uid="{00000000-0005-0000-0000-000025120000}"/>
    <cellStyle name="Normal 14 5" xfId="4650" xr:uid="{00000000-0005-0000-0000-000026120000}"/>
    <cellStyle name="Normal 14 6" xfId="4651" xr:uid="{00000000-0005-0000-0000-000027120000}"/>
    <cellStyle name="Normal 14_1690" xfId="4652" xr:uid="{00000000-0005-0000-0000-000028120000}"/>
    <cellStyle name="Normal 140" xfId="4653" xr:uid="{00000000-0005-0000-0000-000029120000}"/>
    <cellStyle name="Normal 140 2" xfId="4654" xr:uid="{00000000-0005-0000-0000-00002A120000}"/>
    <cellStyle name="Normal 140_2970" xfId="4655" xr:uid="{00000000-0005-0000-0000-00002B120000}"/>
    <cellStyle name="Normal 141" xfId="4656" xr:uid="{00000000-0005-0000-0000-00002C120000}"/>
    <cellStyle name="Normal 141 2" xfId="4657" xr:uid="{00000000-0005-0000-0000-00002D120000}"/>
    <cellStyle name="Normal 141 3" xfId="4658" xr:uid="{00000000-0005-0000-0000-00002E120000}"/>
    <cellStyle name="Normal 141_2970" xfId="4659" xr:uid="{00000000-0005-0000-0000-00002F120000}"/>
    <cellStyle name="Normal 142" xfId="4660" xr:uid="{00000000-0005-0000-0000-000030120000}"/>
    <cellStyle name="Normal 142 2" xfId="4661" xr:uid="{00000000-0005-0000-0000-000031120000}"/>
    <cellStyle name="Normal 142 3" xfId="4662" xr:uid="{00000000-0005-0000-0000-000032120000}"/>
    <cellStyle name="Normal 142_2970" xfId="4663" xr:uid="{00000000-0005-0000-0000-000033120000}"/>
    <cellStyle name="Normal 143" xfId="4664" xr:uid="{00000000-0005-0000-0000-000034120000}"/>
    <cellStyle name="Normal 143 2" xfId="4665" xr:uid="{00000000-0005-0000-0000-000035120000}"/>
    <cellStyle name="Normal 143 3" xfId="4666" xr:uid="{00000000-0005-0000-0000-000036120000}"/>
    <cellStyle name="Normal 143_2970" xfId="4667" xr:uid="{00000000-0005-0000-0000-000037120000}"/>
    <cellStyle name="Normal 144" xfId="4668" xr:uid="{00000000-0005-0000-0000-000038120000}"/>
    <cellStyle name="Normal 144 2" xfId="4669" xr:uid="{00000000-0005-0000-0000-000039120000}"/>
    <cellStyle name="Normal 144 3" xfId="4670" xr:uid="{00000000-0005-0000-0000-00003A120000}"/>
    <cellStyle name="Normal 144_2970" xfId="4671" xr:uid="{00000000-0005-0000-0000-00003B120000}"/>
    <cellStyle name="Normal 145" xfId="4672" xr:uid="{00000000-0005-0000-0000-00003C120000}"/>
    <cellStyle name="Normal 145 2" xfId="4673" xr:uid="{00000000-0005-0000-0000-00003D120000}"/>
    <cellStyle name="Normal 145 3" xfId="4674" xr:uid="{00000000-0005-0000-0000-00003E120000}"/>
    <cellStyle name="Normal 145_2970" xfId="4675" xr:uid="{00000000-0005-0000-0000-00003F120000}"/>
    <cellStyle name="Normal 146" xfId="4676" xr:uid="{00000000-0005-0000-0000-000040120000}"/>
    <cellStyle name="Normal 146 2" xfId="4677" xr:uid="{00000000-0005-0000-0000-000041120000}"/>
    <cellStyle name="Normal 146 3" xfId="4678" xr:uid="{00000000-0005-0000-0000-000042120000}"/>
    <cellStyle name="Normal 146_2970" xfId="4679" xr:uid="{00000000-0005-0000-0000-000043120000}"/>
    <cellStyle name="Normal 147" xfId="4680" xr:uid="{00000000-0005-0000-0000-000044120000}"/>
    <cellStyle name="Normal 147 2" xfId="4681" xr:uid="{00000000-0005-0000-0000-000045120000}"/>
    <cellStyle name="Normal 147_2970" xfId="4682" xr:uid="{00000000-0005-0000-0000-000046120000}"/>
    <cellStyle name="Normal 148" xfId="4683" xr:uid="{00000000-0005-0000-0000-000047120000}"/>
    <cellStyle name="Normal 148 2" xfId="4684" xr:uid="{00000000-0005-0000-0000-000048120000}"/>
    <cellStyle name="Normal 148_2970" xfId="4685" xr:uid="{00000000-0005-0000-0000-000049120000}"/>
    <cellStyle name="Normal 149" xfId="4686" xr:uid="{00000000-0005-0000-0000-00004A120000}"/>
    <cellStyle name="Normal 15" xfId="4687" xr:uid="{00000000-0005-0000-0000-00004B120000}"/>
    <cellStyle name="Normal 15 2" xfId="4688" xr:uid="{00000000-0005-0000-0000-00004C120000}"/>
    <cellStyle name="Normal 15 2 2" xfId="4689" xr:uid="{00000000-0005-0000-0000-00004D120000}"/>
    <cellStyle name="Normal 15 2_2970 Nov 2011" xfId="4690" xr:uid="{00000000-0005-0000-0000-00004E120000}"/>
    <cellStyle name="Normal 15_1690" xfId="4691" xr:uid="{00000000-0005-0000-0000-00004F120000}"/>
    <cellStyle name="Normal 150" xfId="4692" xr:uid="{00000000-0005-0000-0000-000050120000}"/>
    <cellStyle name="Normal 151" xfId="4693" xr:uid="{00000000-0005-0000-0000-000051120000}"/>
    <cellStyle name="Normal 152" xfId="4694" xr:uid="{00000000-0005-0000-0000-000052120000}"/>
    <cellStyle name="Normal 153" xfId="4695" xr:uid="{00000000-0005-0000-0000-000053120000}"/>
    <cellStyle name="Normal 154" xfId="4696" xr:uid="{00000000-0005-0000-0000-000054120000}"/>
    <cellStyle name="Normal 155" xfId="4697" xr:uid="{00000000-0005-0000-0000-000055120000}"/>
    <cellStyle name="Normal 156" xfId="4698" xr:uid="{00000000-0005-0000-0000-000056120000}"/>
    <cellStyle name="Normal 157" xfId="4699" xr:uid="{00000000-0005-0000-0000-000057120000}"/>
    <cellStyle name="Normal 158" xfId="4700" xr:uid="{00000000-0005-0000-0000-000058120000}"/>
    <cellStyle name="Normal 159" xfId="4701" xr:uid="{00000000-0005-0000-0000-000059120000}"/>
    <cellStyle name="Normal 16" xfId="4702" xr:uid="{00000000-0005-0000-0000-00005A120000}"/>
    <cellStyle name="Normal 16 2" xfId="4703" xr:uid="{00000000-0005-0000-0000-00005B120000}"/>
    <cellStyle name="Normal 16 2 2" xfId="4704" xr:uid="{00000000-0005-0000-0000-00005C120000}"/>
    <cellStyle name="Normal 16 2_1690" xfId="4705" xr:uid="{00000000-0005-0000-0000-00005D120000}"/>
    <cellStyle name="Normal 16 3" xfId="4706" xr:uid="{00000000-0005-0000-0000-00005E120000}"/>
    <cellStyle name="Normal 16_1690" xfId="4707" xr:uid="{00000000-0005-0000-0000-00005F120000}"/>
    <cellStyle name="Normal 160" xfId="4708" xr:uid="{00000000-0005-0000-0000-000060120000}"/>
    <cellStyle name="Normal 161" xfId="4709" xr:uid="{00000000-0005-0000-0000-000061120000}"/>
    <cellStyle name="Normal 162" xfId="4710" xr:uid="{00000000-0005-0000-0000-000062120000}"/>
    <cellStyle name="Normal 163" xfId="4711" xr:uid="{00000000-0005-0000-0000-000063120000}"/>
    <cellStyle name="Normal 164" xfId="4712" xr:uid="{00000000-0005-0000-0000-000064120000}"/>
    <cellStyle name="Normal 165" xfId="4713" xr:uid="{00000000-0005-0000-0000-000065120000}"/>
    <cellStyle name="Normal 166" xfId="4714" xr:uid="{00000000-0005-0000-0000-000066120000}"/>
    <cellStyle name="Normal 167" xfId="4715" xr:uid="{00000000-0005-0000-0000-000067120000}"/>
    <cellStyle name="Normal 168" xfId="4716" xr:uid="{00000000-0005-0000-0000-000068120000}"/>
    <cellStyle name="Normal 169" xfId="4717" xr:uid="{00000000-0005-0000-0000-000069120000}"/>
    <cellStyle name="Normal 17" xfId="4718" xr:uid="{00000000-0005-0000-0000-00006A120000}"/>
    <cellStyle name="Normal 17 2" xfId="4719" xr:uid="{00000000-0005-0000-0000-00006B120000}"/>
    <cellStyle name="Normal 17 2 2" xfId="4720" xr:uid="{00000000-0005-0000-0000-00006C120000}"/>
    <cellStyle name="Normal 17 2_1690" xfId="4721" xr:uid="{00000000-0005-0000-0000-00006D120000}"/>
    <cellStyle name="Normal 17 3" xfId="4722" xr:uid="{00000000-0005-0000-0000-00006E120000}"/>
    <cellStyle name="Normal 17_1690" xfId="4723" xr:uid="{00000000-0005-0000-0000-00006F120000}"/>
    <cellStyle name="Normal 170" xfId="4724" xr:uid="{00000000-0005-0000-0000-000070120000}"/>
    <cellStyle name="Normal 171" xfId="4725" xr:uid="{00000000-0005-0000-0000-000071120000}"/>
    <cellStyle name="Normal 172" xfId="4726" xr:uid="{00000000-0005-0000-0000-000072120000}"/>
    <cellStyle name="Normal 173" xfId="4727" xr:uid="{00000000-0005-0000-0000-000073120000}"/>
    <cellStyle name="Normal 174" xfId="4728" xr:uid="{00000000-0005-0000-0000-000074120000}"/>
    <cellStyle name="Normal 175" xfId="4729" xr:uid="{00000000-0005-0000-0000-000075120000}"/>
    <cellStyle name="Normal 176" xfId="4730" xr:uid="{00000000-0005-0000-0000-000076120000}"/>
    <cellStyle name="Normal 177" xfId="4731" xr:uid="{00000000-0005-0000-0000-000077120000}"/>
    <cellStyle name="Normal 178" xfId="4732" xr:uid="{00000000-0005-0000-0000-000078120000}"/>
    <cellStyle name="Normal 179" xfId="4733" xr:uid="{00000000-0005-0000-0000-000079120000}"/>
    <cellStyle name="Normal 18" xfId="4734" xr:uid="{00000000-0005-0000-0000-00007A120000}"/>
    <cellStyle name="Normal 18 10" xfId="4735" xr:uid="{00000000-0005-0000-0000-00007B120000}"/>
    <cellStyle name="Normal 18 2" xfId="4736" xr:uid="{00000000-0005-0000-0000-00007C120000}"/>
    <cellStyle name="Normal 18 2 2" xfId="4737" xr:uid="{00000000-0005-0000-0000-00007D120000}"/>
    <cellStyle name="Normal 18 2_1690" xfId="4738" xr:uid="{00000000-0005-0000-0000-00007E120000}"/>
    <cellStyle name="Normal 18 3" xfId="4739" xr:uid="{00000000-0005-0000-0000-00007F120000}"/>
    <cellStyle name="Normal 18 4" xfId="4740" xr:uid="{00000000-0005-0000-0000-000080120000}"/>
    <cellStyle name="Normal 18 5" xfId="4741" xr:uid="{00000000-0005-0000-0000-000081120000}"/>
    <cellStyle name="Normal 18 6" xfId="4742" xr:uid="{00000000-0005-0000-0000-000082120000}"/>
    <cellStyle name="Normal 18 7" xfId="4743" xr:uid="{00000000-0005-0000-0000-000083120000}"/>
    <cellStyle name="Normal 18 8" xfId="4744" xr:uid="{00000000-0005-0000-0000-000084120000}"/>
    <cellStyle name="Normal 18 9" xfId="4745" xr:uid="{00000000-0005-0000-0000-000085120000}"/>
    <cellStyle name="Normal 18_1690" xfId="4746" xr:uid="{00000000-0005-0000-0000-000086120000}"/>
    <cellStyle name="Normal 180" xfId="4747" xr:uid="{00000000-0005-0000-0000-000087120000}"/>
    <cellStyle name="Normal 181" xfId="4748" xr:uid="{00000000-0005-0000-0000-000088120000}"/>
    <cellStyle name="Normal 182" xfId="4749" xr:uid="{00000000-0005-0000-0000-000089120000}"/>
    <cellStyle name="Normal 183" xfId="4750" xr:uid="{00000000-0005-0000-0000-00008A120000}"/>
    <cellStyle name="Normal 184" xfId="4751" xr:uid="{00000000-0005-0000-0000-00008B120000}"/>
    <cellStyle name="Normal 185" xfId="4752" xr:uid="{00000000-0005-0000-0000-00008C120000}"/>
    <cellStyle name="Normal 186" xfId="4753" xr:uid="{00000000-0005-0000-0000-00008D120000}"/>
    <cellStyle name="Normal 187" xfId="4754" xr:uid="{00000000-0005-0000-0000-00008E120000}"/>
    <cellStyle name="Normal 188" xfId="4755" xr:uid="{00000000-0005-0000-0000-00008F120000}"/>
    <cellStyle name="Normal 189" xfId="4756" xr:uid="{00000000-0005-0000-0000-000090120000}"/>
    <cellStyle name="Normal 19" xfId="4757" xr:uid="{00000000-0005-0000-0000-000091120000}"/>
    <cellStyle name="Normal 19 2" xfId="4758" xr:uid="{00000000-0005-0000-0000-000092120000}"/>
    <cellStyle name="Normal 19 2 2" xfId="4759" xr:uid="{00000000-0005-0000-0000-000093120000}"/>
    <cellStyle name="Normal 19 2_2970 Nov 2011" xfId="4760" xr:uid="{00000000-0005-0000-0000-000094120000}"/>
    <cellStyle name="Normal 19_1690" xfId="4761" xr:uid="{00000000-0005-0000-0000-000095120000}"/>
    <cellStyle name="Normal 190" xfId="4762" xr:uid="{00000000-0005-0000-0000-000096120000}"/>
    <cellStyle name="Normal 191" xfId="4763" xr:uid="{00000000-0005-0000-0000-000097120000}"/>
    <cellStyle name="Normal 192" xfId="4764" xr:uid="{00000000-0005-0000-0000-000098120000}"/>
    <cellStyle name="Normal 193" xfId="4765" xr:uid="{00000000-0005-0000-0000-000099120000}"/>
    <cellStyle name="Normal 194" xfId="4766" xr:uid="{00000000-0005-0000-0000-00009A120000}"/>
    <cellStyle name="Normal 195" xfId="4767" xr:uid="{00000000-0005-0000-0000-00009B120000}"/>
    <cellStyle name="Normal 196" xfId="4768" xr:uid="{00000000-0005-0000-0000-00009C120000}"/>
    <cellStyle name="Normal 197" xfId="4769" xr:uid="{00000000-0005-0000-0000-00009D120000}"/>
    <cellStyle name="Normal 198" xfId="4770" xr:uid="{00000000-0005-0000-0000-00009E120000}"/>
    <cellStyle name="Normal 199" xfId="4771" xr:uid="{00000000-0005-0000-0000-00009F120000}"/>
    <cellStyle name="Normal 2" xfId="4772" xr:uid="{00000000-0005-0000-0000-0000A0120000}"/>
    <cellStyle name="Normal 2 10" xfId="4773" xr:uid="{00000000-0005-0000-0000-0000A1120000}"/>
    <cellStyle name="Normal 2 11" xfId="4774" xr:uid="{00000000-0005-0000-0000-0000A2120000}"/>
    <cellStyle name="Normal 2 12" xfId="4775" xr:uid="{00000000-0005-0000-0000-0000A3120000}"/>
    <cellStyle name="Normal 2 13" xfId="4776" xr:uid="{00000000-0005-0000-0000-0000A4120000}"/>
    <cellStyle name="Normal 2 14" xfId="4777" xr:uid="{00000000-0005-0000-0000-0000A5120000}"/>
    <cellStyle name="Normal 2 15" xfId="4778" xr:uid="{00000000-0005-0000-0000-0000A6120000}"/>
    <cellStyle name="Normal 2 2" xfId="4779" xr:uid="{00000000-0005-0000-0000-0000A7120000}"/>
    <cellStyle name="Normal 2 2 2" xfId="4780" xr:uid="{00000000-0005-0000-0000-0000A8120000}"/>
    <cellStyle name="Normal 2 2 2 2" xfId="4781" xr:uid="{00000000-0005-0000-0000-0000A9120000}"/>
    <cellStyle name="Normal 2 2 3" xfId="4782" xr:uid="{00000000-0005-0000-0000-0000AA120000}"/>
    <cellStyle name="Normal 2 2_1690" xfId="4783" xr:uid="{00000000-0005-0000-0000-0000AB120000}"/>
    <cellStyle name="Normal 2 3" xfId="4784" xr:uid="{00000000-0005-0000-0000-0000AC120000}"/>
    <cellStyle name="Normal 2 3 2" xfId="4785" xr:uid="{00000000-0005-0000-0000-0000AD120000}"/>
    <cellStyle name="Normal 2 4" xfId="4786" xr:uid="{00000000-0005-0000-0000-0000AE120000}"/>
    <cellStyle name="Normal 2 5" xfId="4787" xr:uid="{00000000-0005-0000-0000-0000AF120000}"/>
    <cellStyle name="Normal 2 6" xfId="4788" xr:uid="{00000000-0005-0000-0000-0000B0120000}"/>
    <cellStyle name="Normal 2 7" xfId="4789" xr:uid="{00000000-0005-0000-0000-0000B1120000}"/>
    <cellStyle name="Normal 2 8" xfId="4790" xr:uid="{00000000-0005-0000-0000-0000B2120000}"/>
    <cellStyle name="Normal 2 9" xfId="4791" xr:uid="{00000000-0005-0000-0000-0000B3120000}"/>
    <cellStyle name="Normal 2_1450 Spec" xfId="4792" xr:uid="{00000000-0005-0000-0000-0000B4120000}"/>
    <cellStyle name="Normal 20" xfId="4793" xr:uid="{00000000-0005-0000-0000-0000B5120000}"/>
    <cellStyle name="Normal 20 2" xfId="4794" xr:uid="{00000000-0005-0000-0000-0000B6120000}"/>
    <cellStyle name="Normal 20 2 2" xfId="4795" xr:uid="{00000000-0005-0000-0000-0000B7120000}"/>
    <cellStyle name="Normal 20 2_2970 Nov 2011" xfId="4796" xr:uid="{00000000-0005-0000-0000-0000B8120000}"/>
    <cellStyle name="Normal 20_1690" xfId="4797" xr:uid="{00000000-0005-0000-0000-0000B9120000}"/>
    <cellStyle name="Normal 200" xfId="4798" xr:uid="{00000000-0005-0000-0000-0000BA120000}"/>
    <cellStyle name="Normal 201" xfId="4799" xr:uid="{00000000-0005-0000-0000-0000BB120000}"/>
    <cellStyle name="Normal 202" xfId="4800" xr:uid="{00000000-0005-0000-0000-0000BC120000}"/>
    <cellStyle name="Normal 203" xfId="4801" xr:uid="{00000000-0005-0000-0000-0000BD120000}"/>
    <cellStyle name="Normal 204" xfId="4802" xr:uid="{00000000-0005-0000-0000-0000BE120000}"/>
    <cellStyle name="Normal 205" xfId="4803" xr:uid="{00000000-0005-0000-0000-0000BF120000}"/>
    <cellStyle name="Normal 206" xfId="4804" xr:uid="{00000000-0005-0000-0000-0000C0120000}"/>
    <cellStyle name="Normal 207" xfId="4805" xr:uid="{00000000-0005-0000-0000-0000C1120000}"/>
    <cellStyle name="Normal 208" xfId="4806" xr:uid="{00000000-0005-0000-0000-0000C2120000}"/>
    <cellStyle name="Normal 209" xfId="4807" xr:uid="{00000000-0005-0000-0000-0000C3120000}"/>
    <cellStyle name="Normal 21" xfId="4808" xr:uid="{00000000-0005-0000-0000-0000C4120000}"/>
    <cellStyle name="Normal 21 2" xfId="4809" xr:uid="{00000000-0005-0000-0000-0000C5120000}"/>
    <cellStyle name="Normal 21 2 2" xfId="4810" xr:uid="{00000000-0005-0000-0000-0000C6120000}"/>
    <cellStyle name="Normal 21 2 2 2" xfId="4811" xr:uid="{00000000-0005-0000-0000-0000C7120000}"/>
    <cellStyle name="Normal 21 2 2 2 2" xfId="4812" xr:uid="{00000000-0005-0000-0000-0000C8120000}"/>
    <cellStyle name="Normal 21 2 2 3" xfId="4813" xr:uid="{00000000-0005-0000-0000-0000C9120000}"/>
    <cellStyle name="Normal 21 2 3" xfId="4814" xr:uid="{00000000-0005-0000-0000-0000CA120000}"/>
    <cellStyle name="Normal 21 2 3 2" xfId="4815" xr:uid="{00000000-0005-0000-0000-0000CB120000}"/>
    <cellStyle name="Normal 21 2 3 2 2" xfId="4816" xr:uid="{00000000-0005-0000-0000-0000CC120000}"/>
    <cellStyle name="Normal 21 2 3 2 2 2" xfId="4817" xr:uid="{00000000-0005-0000-0000-0000CD120000}"/>
    <cellStyle name="Normal 21 2 3 2 3" xfId="4818" xr:uid="{00000000-0005-0000-0000-0000CE120000}"/>
    <cellStyle name="Normal 21 2 3 3" xfId="4819" xr:uid="{00000000-0005-0000-0000-0000CF120000}"/>
    <cellStyle name="Normal 21 2 3 3 2" xfId="4820" xr:uid="{00000000-0005-0000-0000-0000D0120000}"/>
    <cellStyle name="Normal 21 2 3 4" xfId="4821" xr:uid="{00000000-0005-0000-0000-0000D1120000}"/>
    <cellStyle name="Normal 21 2 4" xfId="4822" xr:uid="{00000000-0005-0000-0000-0000D2120000}"/>
    <cellStyle name="Normal 21 2 4 2" xfId="4823" xr:uid="{00000000-0005-0000-0000-0000D3120000}"/>
    <cellStyle name="Normal 21 2 5" xfId="4824" xr:uid="{00000000-0005-0000-0000-0000D4120000}"/>
    <cellStyle name="Normal 21 2_2970 Nov 2011" xfId="4825" xr:uid="{00000000-0005-0000-0000-0000D5120000}"/>
    <cellStyle name="Normal 21_1690" xfId="4826" xr:uid="{00000000-0005-0000-0000-0000D6120000}"/>
    <cellStyle name="Normal 210" xfId="4827" xr:uid="{00000000-0005-0000-0000-0000D7120000}"/>
    <cellStyle name="Normal 211" xfId="4828" xr:uid="{00000000-0005-0000-0000-0000D8120000}"/>
    <cellStyle name="Normal 212" xfId="4829" xr:uid="{00000000-0005-0000-0000-0000D9120000}"/>
    <cellStyle name="Normal 213" xfId="4830" xr:uid="{00000000-0005-0000-0000-0000DA120000}"/>
    <cellStyle name="Normal 214" xfId="4831" xr:uid="{00000000-0005-0000-0000-0000DB120000}"/>
    <cellStyle name="Normal 215" xfId="4832" xr:uid="{00000000-0005-0000-0000-0000DC120000}"/>
    <cellStyle name="Normal 216" xfId="4833" xr:uid="{00000000-0005-0000-0000-0000DD120000}"/>
    <cellStyle name="Normal 217" xfId="4834" xr:uid="{00000000-0005-0000-0000-0000DE120000}"/>
    <cellStyle name="Normal 218" xfId="4835" xr:uid="{00000000-0005-0000-0000-0000DF120000}"/>
    <cellStyle name="Normal 219" xfId="4836" xr:uid="{00000000-0005-0000-0000-0000E0120000}"/>
    <cellStyle name="Normal 22" xfId="4837" xr:uid="{00000000-0005-0000-0000-0000E1120000}"/>
    <cellStyle name="Normal 22 2" xfId="4838" xr:uid="{00000000-0005-0000-0000-0000E2120000}"/>
    <cellStyle name="Normal 22 2 2" xfId="4839" xr:uid="{00000000-0005-0000-0000-0000E3120000}"/>
    <cellStyle name="Normal 22 2_2970 Nov 2011" xfId="4840" xr:uid="{00000000-0005-0000-0000-0000E4120000}"/>
    <cellStyle name="Normal 22_1690" xfId="4841" xr:uid="{00000000-0005-0000-0000-0000E5120000}"/>
    <cellStyle name="Normal 220" xfId="4842" xr:uid="{00000000-0005-0000-0000-0000E6120000}"/>
    <cellStyle name="Normal 221" xfId="4843" xr:uid="{00000000-0005-0000-0000-0000E7120000}"/>
    <cellStyle name="Normal 222" xfId="4844" xr:uid="{00000000-0005-0000-0000-0000E8120000}"/>
    <cellStyle name="Normal 223" xfId="4845" xr:uid="{00000000-0005-0000-0000-0000E9120000}"/>
    <cellStyle name="Normal 224" xfId="4846" xr:uid="{00000000-0005-0000-0000-0000EA120000}"/>
    <cellStyle name="Normal 225" xfId="4847" xr:uid="{00000000-0005-0000-0000-0000EB120000}"/>
    <cellStyle name="Normal 226" xfId="4848" xr:uid="{00000000-0005-0000-0000-0000EC120000}"/>
    <cellStyle name="Normal 227" xfId="4849" xr:uid="{00000000-0005-0000-0000-0000ED120000}"/>
    <cellStyle name="Normal 228" xfId="4850" xr:uid="{00000000-0005-0000-0000-0000EE120000}"/>
    <cellStyle name="Normal 229" xfId="4851" xr:uid="{00000000-0005-0000-0000-0000EF120000}"/>
    <cellStyle name="Normal 23" xfId="4852" xr:uid="{00000000-0005-0000-0000-0000F0120000}"/>
    <cellStyle name="Normal 23 2" xfId="4853" xr:uid="{00000000-0005-0000-0000-0000F1120000}"/>
    <cellStyle name="Normal 23 2 2" xfId="4854" xr:uid="{00000000-0005-0000-0000-0000F2120000}"/>
    <cellStyle name="Normal 23 2_2970 Nov 2011" xfId="4855" xr:uid="{00000000-0005-0000-0000-0000F3120000}"/>
    <cellStyle name="Normal 23_1690" xfId="4856" xr:uid="{00000000-0005-0000-0000-0000F4120000}"/>
    <cellStyle name="Normal 230" xfId="4857" xr:uid="{00000000-0005-0000-0000-0000F5120000}"/>
    <cellStyle name="Normal 231" xfId="4858" xr:uid="{00000000-0005-0000-0000-0000F6120000}"/>
    <cellStyle name="Normal 232" xfId="4859" xr:uid="{00000000-0005-0000-0000-0000F7120000}"/>
    <cellStyle name="Normal 233" xfId="4860" xr:uid="{00000000-0005-0000-0000-0000F8120000}"/>
    <cellStyle name="Normal 234" xfId="4861" xr:uid="{00000000-0005-0000-0000-0000F9120000}"/>
    <cellStyle name="Normal 235" xfId="4862" xr:uid="{00000000-0005-0000-0000-0000FA120000}"/>
    <cellStyle name="Normal 236" xfId="4863" xr:uid="{00000000-0005-0000-0000-0000FB120000}"/>
    <cellStyle name="Normal 237" xfId="4864" xr:uid="{00000000-0005-0000-0000-0000FC120000}"/>
    <cellStyle name="Normal 238" xfId="4865" xr:uid="{00000000-0005-0000-0000-0000FD120000}"/>
    <cellStyle name="Normal 239" xfId="4866" xr:uid="{00000000-0005-0000-0000-0000FE120000}"/>
    <cellStyle name="Normal 24" xfId="4867" xr:uid="{00000000-0005-0000-0000-0000FF120000}"/>
    <cellStyle name="Normal 24 2" xfId="4868" xr:uid="{00000000-0005-0000-0000-000000130000}"/>
    <cellStyle name="Normal 24 2 2" xfId="4869" xr:uid="{00000000-0005-0000-0000-000001130000}"/>
    <cellStyle name="Normal 24 2_2970 Nov 2011" xfId="4870" xr:uid="{00000000-0005-0000-0000-000002130000}"/>
    <cellStyle name="Normal 24_1690" xfId="4871" xr:uid="{00000000-0005-0000-0000-000003130000}"/>
    <cellStyle name="Normal 240" xfId="4872" xr:uid="{00000000-0005-0000-0000-000004130000}"/>
    <cellStyle name="Normal 241" xfId="4873" xr:uid="{00000000-0005-0000-0000-000005130000}"/>
    <cellStyle name="Normal 242" xfId="4874" xr:uid="{00000000-0005-0000-0000-000006130000}"/>
    <cellStyle name="Normal 243" xfId="4875" xr:uid="{00000000-0005-0000-0000-000007130000}"/>
    <cellStyle name="Normal 244" xfId="4876" xr:uid="{00000000-0005-0000-0000-000008130000}"/>
    <cellStyle name="Normal 245" xfId="4877" xr:uid="{00000000-0005-0000-0000-000009130000}"/>
    <cellStyle name="Normal 246" xfId="4878" xr:uid="{00000000-0005-0000-0000-00000A130000}"/>
    <cellStyle name="Normal 247" xfId="4879" xr:uid="{00000000-0005-0000-0000-00000B130000}"/>
    <cellStyle name="Normal 248" xfId="4880" xr:uid="{00000000-0005-0000-0000-00000C130000}"/>
    <cellStyle name="Normal 249" xfId="4881" xr:uid="{00000000-0005-0000-0000-00000D130000}"/>
    <cellStyle name="Normal 25" xfId="4882" xr:uid="{00000000-0005-0000-0000-00000E130000}"/>
    <cellStyle name="Normal 25 2" xfId="4883" xr:uid="{00000000-0005-0000-0000-00000F130000}"/>
    <cellStyle name="Normal 25 2 2" xfId="4884" xr:uid="{00000000-0005-0000-0000-000010130000}"/>
    <cellStyle name="Normal 25 2_2970 Nov 2011" xfId="4885" xr:uid="{00000000-0005-0000-0000-000011130000}"/>
    <cellStyle name="Normal 25_1690" xfId="4886" xr:uid="{00000000-0005-0000-0000-000012130000}"/>
    <cellStyle name="Normal 250" xfId="4887" xr:uid="{00000000-0005-0000-0000-000013130000}"/>
    <cellStyle name="Normal 251" xfId="4888" xr:uid="{00000000-0005-0000-0000-000014130000}"/>
    <cellStyle name="Normal 252" xfId="4889" xr:uid="{00000000-0005-0000-0000-000015130000}"/>
    <cellStyle name="Normal 253" xfId="4890" xr:uid="{00000000-0005-0000-0000-000016130000}"/>
    <cellStyle name="Normal 254" xfId="4891" xr:uid="{00000000-0005-0000-0000-000017130000}"/>
    <cellStyle name="Normal 255" xfId="4892" xr:uid="{00000000-0005-0000-0000-000018130000}"/>
    <cellStyle name="Normal 256" xfId="4893" xr:uid="{00000000-0005-0000-0000-000019130000}"/>
    <cellStyle name="Normal 257" xfId="4894" xr:uid="{00000000-0005-0000-0000-00001A130000}"/>
    <cellStyle name="Normal 258" xfId="4895" xr:uid="{00000000-0005-0000-0000-00001B130000}"/>
    <cellStyle name="Normal 259" xfId="4896" xr:uid="{00000000-0005-0000-0000-00001C130000}"/>
    <cellStyle name="Normal 26" xfId="4897" xr:uid="{00000000-0005-0000-0000-00001D130000}"/>
    <cellStyle name="Normal 26 2" xfId="4898" xr:uid="{00000000-0005-0000-0000-00001E130000}"/>
    <cellStyle name="Normal 26 2 2" xfId="4899" xr:uid="{00000000-0005-0000-0000-00001F130000}"/>
    <cellStyle name="Normal 26 2 2 2" xfId="4900" xr:uid="{00000000-0005-0000-0000-000020130000}"/>
    <cellStyle name="Normal 26 2 3" xfId="4901" xr:uid="{00000000-0005-0000-0000-000021130000}"/>
    <cellStyle name="Normal 26 2_2970 Nov 2011" xfId="4902" xr:uid="{00000000-0005-0000-0000-000022130000}"/>
    <cellStyle name="Normal 26_1690" xfId="4903" xr:uid="{00000000-0005-0000-0000-000023130000}"/>
    <cellStyle name="Normal 260" xfId="4904" xr:uid="{00000000-0005-0000-0000-000024130000}"/>
    <cellStyle name="Normal 261" xfId="4905" xr:uid="{00000000-0005-0000-0000-000025130000}"/>
    <cellStyle name="Normal 262" xfId="4906" xr:uid="{00000000-0005-0000-0000-000026130000}"/>
    <cellStyle name="Normal 263" xfId="4907" xr:uid="{00000000-0005-0000-0000-000027130000}"/>
    <cellStyle name="Normal 264" xfId="4908" xr:uid="{00000000-0005-0000-0000-000028130000}"/>
    <cellStyle name="Normal 265" xfId="4909" xr:uid="{00000000-0005-0000-0000-000029130000}"/>
    <cellStyle name="Normal 266" xfId="4910" xr:uid="{00000000-0005-0000-0000-00002A130000}"/>
    <cellStyle name="Normal 267" xfId="4911" xr:uid="{00000000-0005-0000-0000-00002B130000}"/>
    <cellStyle name="Normal 268" xfId="4912" xr:uid="{00000000-0005-0000-0000-00002C130000}"/>
    <cellStyle name="Normal 269" xfId="4913" xr:uid="{00000000-0005-0000-0000-00002D130000}"/>
    <cellStyle name="Normal 27" xfId="4914" xr:uid="{00000000-0005-0000-0000-00002E130000}"/>
    <cellStyle name="Normal 27 2" xfId="4915" xr:uid="{00000000-0005-0000-0000-00002F130000}"/>
    <cellStyle name="Normal 27_2970 Nov 2011" xfId="4916" xr:uid="{00000000-0005-0000-0000-000030130000}"/>
    <cellStyle name="Normal 270" xfId="4917" xr:uid="{00000000-0005-0000-0000-000031130000}"/>
    <cellStyle name="Normal 271" xfId="4918" xr:uid="{00000000-0005-0000-0000-000032130000}"/>
    <cellStyle name="Normal 272" xfId="4919" xr:uid="{00000000-0005-0000-0000-000033130000}"/>
    <cellStyle name="Normal 273" xfId="4920" xr:uid="{00000000-0005-0000-0000-000034130000}"/>
    <cellStyle name="Normal 274" xfId="4921" xr:uid="{00000000-0005-0000-0000-000035130000}"/>
    <cellStyle name="Normal 275" xfId="4922" xr:uid="{00000000-0005-0000-0000-000036130000}"/>
    <cellStyle name="Normal 276" xfId="4923" xr:uid="{00000000-0005-0000-0000-000037130000}"/>
    <cellStyle name="Normal 277" xfId="4924" xr:uid="{00000000-0005-0000-0000-000038130000}"/>
    <cellStyle name="Normal 278" xfId="4925" xr:uid="{00000000-0005-0000-0000-000039130000}"/>
    <cellStyle name="Normal 279" xfId="4926" xr:uid="{00000000-0005-0000-0000-00003A130000}"/>
    <cellStyle name="Normal 28" xfId="4927" xr:uid="{00000000-0005-0000-0000-00003B130000}"/>
    <cellStyle name="Normal 28 2" xfId="4928" xr:uid="{00000000-0005-0000-0000-00003C130000}"/>
    <cellStyle name="Normal 28 2 2" xfId="4929" xr:uid="{00000000-0005-0000-0000-00003D130000}"/>
    <cellStyle name="Normal 28 2_2970 Nov 2011" xfId="4930" xr:uid="{00000000-0005-0000-0000-00003E130000}"/>
    <cellStyle name="Normal 28_1690" xfId="4931" xr:uid="{00000000-0005-0000-0000-00003F130000}"/>
    <cellStyle name="Normal 280" xfId="4932" xr:uid="{00000000-0005-0000-0000-000040130000}"/>
    <cellStyle name="Normal 281" xfId="4933" xr:uid="{00000000-0005-0000-0000-000041130000}"/>
    <cellStyle name="Normal 281 2" xfId="4934" xr:uid="{00000000-0005-0000-0000-000042130000}"/>
    <cellStyle name="Normal 282" xfId="4935" xr:uid="{00000000-0005-0000-0000-000043130000}"/>
    <cellStyle name="Normal 283" xfId="4936" xr:uid="{00000000-0005-0000-0000-000044130000}"/>
    <cellStyle name="Normal 283 2" xfId="4937" xr:uid="{00000000-0005-0000-0000-000045130000}"/>
    <cellStyle name="Normal 284" xfId="4938" xr:uid="{00000000-0005-0000-0000-000046130000}"/>
    <cellStyle name="Normal 285" xfId="4939" xr:uid="{00000000-0005-0000-0000-000047130000}"/>
    <cellStyle name="Normal 286" xfId="4940" xr:uid="{00000000-0005-0000-0000-000048130000}"/>
    <cellStyle name="Normal 287" xfId="4941" xr:uid="{00000000-0005-0000-0000-000049130000}"/>
    <cellStyle name="Normal 288" xfId="4942" xr:uid="{00000000-0005-0000-0000-00004A130000}"/>
    <cellStyle name="Normal 289" xfId="4943" xr:uid="{00000000-0005-0000-0000-00004B130000}"/>
    <cellStyle name="Normal 29" xfId="4944" xr:uid="{00000000-0005-0000-0000-00004C130000}"/>
    <cellStyle name="Normal 29 2" xfId="4945" xr:uid="{00000000-0005-0000-0000-00004D130000}"/>
    <cellStyle name="Normal 29 2 2" xfId="4946" xr:uid="{00000000-0005-0000-0000-00004E130000}"/>
    <cellStyle name="Normal 29 2_2970 Nov 2011" xfId="4947" xr:uid="{00000000-0005-0000-0000-00004F130000}"/>
    <cellStyle name="Normal 29_1690" xfId="4948" xr:uid="{00000000-0005-0000-0000-000050130000}"/>
    <cellStyle name="Normal 291" xfId="4949" xr:uid="{00000000-0005-0000-0000-000051130000}"/>
    <cellStyle name="Normal 292" xfId="4950" xr:uid="{00000000-0005-0000-0000-000052130000}"/>
    <cellStyle name="Normal 293" xfId="4951" xr:uid="{00000000-0005-0000-0000-000053130000}"/>
    <cellStyle name="Normal 295" xfId="4952" xr:uid="{00000000-0005-0000-0000-000054130000}"/>
    <cellStyle name="Normal 296" xfId="4953" xr:uid="{00000000-0005-0000-0000-000055130000}"/>
    <cellStyle name="Normal 297" xfId="4954" xr:uid="{00000000-0005-0000-0000-000056130000}"/>
    <cellStyle name="Normal 298" xfId="4955" xr:uid="{00000000-0005-0000-0000-000057130000}"/>
    <cellStyle name="Normal 299" xfId="4956" xr:uid="{00000000-0005-0000-0000-000058130000}"/>
    <cellStyle name="Normal 3" xfId="4957" xr:uid="{00000000-0005-0000-0000-000059130000}"/>
    <cellStyle name="Normal 3 10" xfId="4958" xr:uid="{00000000-0005-0000-0000-00005A130000}"/>
    <cellStyle name="Normal 3 2" xfId="4959" xr:uid="{00000000-0005-0000-0000-00005B130000}"/>
    <cellStyle name="Normal 3 2 2" xfId="4960" xr:uid="{00000000-0005-0000-0000-00005C130000}"/>
    <cellStyle name="Normal 3 2 2 2" xfId="4961" xr:uid="{00000000-0005-0000-0000-00005D130000}"/>
    <cellStyle name="Normal 3 2 2 2 2" xfId="4962" xr:uid="{00000000-0005-0000-0000-00005E130000}"/>
    <cellStyle name="Normal 3 2 2 3" xfId="4963" xr:uid="{00000000-0005-0000-0000-00005F130000}"/>
    <cellStyle name="Normal 3 2 2 3 2" xfId="4964" xr:uid="{00000000-0005-0000-0000-000060130000}"/>
    <cellStyle name="Normal 3 2 2 4" xfId="4965" xr:uid="{00000000-0005-0000-0000-000061130000}"/>
    <cellStyle name="Normal 3 2 2 4 2" xfId="4966" xr:uid="{00000000-0005-0000-0000-000062130000}"/>
    <cellStyle name="Normal 3 2 2 5" xfId="4967" xr:uid="{00000000-0005-0000-0000-000063130000}"/>
    <cellStyle name="Normal 3 2 3" xfId="4968" xr:uid="{00000000-0005-0000-0000-000064130000}"/>
    <cellStyle name="Normal 3 2 3 2" xfId="4969" xr:uid="{00000000-0005-0000-0000-000065130000}"/>
    <cellStyle name="Normal 3 2 3 2 2" xfId="4970" xr:uid="{00000000-0005-0000-0000-000066130000}"/>
    <cellStyle name="Normal 3 2 3 3" xfId="4971" xr:uid="{00000000-0005-0000-0000-000067130000}"/>
    <cellStyle name="Normal 3 2 3 3 2" xfId="4972" xr:uid="{00000000-0005-0000-0000-000068130000}"/>
    <cellStyle name="Normal 3 2 3 4" xfId="4973" xr:uid="{00000000-0005-0000-0000-000069130000}"/>
    <cellStyle name="Normal 3 2 3 4 2" xfId="4974" xr:uid="{00000000-0005-0000-0000-00006A130000}"/>
    <cellStyle name="Normal 3 2 3 5" xfId="4975" xr:uid="{00000000-0005-0000-0000-00006B130000}"/>
    <cellStyle name="Normal 3 2 4" xfId="4976" xr:uid="{00000000-0005-0000-0000-00006C130000}"/>
    <cellStyle name="Normal 3 2 4 2" xfId="4977" xr:uid="{00000000-0005-0000-0000-00006D130000}"/>
    <cellStyle name="Normal 3 2 5" xfId="4978" xr:uid="{00000000-0005-0000-0000-00006E130000}"/>
    <cellStyle name="Normal 3 2 5 2" xfId="4979" xr:uid="{00000000-0005-0000-0000-00006F130000}"/>
    <cellStyle name="Normal 3 2 6" xfId="4980" xr:uid="{00000000-0005-0000-0000-000070130000}"/>
    <cellStyle name="Normal 3 2 6 2" xfId="4981" xr:uid="{00000000-0005-0000-0000-000071130000}"/>
    <cellStyle name="Normal 3 2 7" xfId="4982" xr:uid="{00000000-0005-0000-0000-000072130000}"/>
    <cellStyle name="Normal 3 2_1690" xfId="4983" xr:uid="{00000000-0005-0000-0000-000073130000}"/>
    <cellStyle name="Normal 3 3" xfId="4984" xr:uid="{00000000-0005-0000-0000-000074130000}"/>
    <cellStyle name="Normal 3 3 2" xfId="4985" xr:uid="{00000000-0005-0000-0000-000075130000}"/>
    <cellStyle name="Normal 3 3 2 2" xfId="4986" xr:uid="{00000000-0005-0000-0000-000076130000}"/>
    <cellStyle name="Normal 3 3 2 2 2" xfId="4987" xr:uid="{00000000-0005-0000-0000-000077130000}"/>
    <cellStyle name="Normal 3 3 2 3" xfId="4988" xr:uid="{00000000-0005-0000-0000-000078130000}"/>
    <cellStyle name="Normal 3 3 2 4" xfId="4989" xr:uid="{00000000-0005-0000-0000-000079130000}"/>
    <cellStyle name="Normal 3 3 3" xfId="4990" xr:uid="{00000000-0005-0000-0000-00007A130000}"/>
    <cellStyle name="Normal 3 3 3 2" xfId="4991" xr:uid="{00000000-0005-0000-0000-00007B130000}"/>
    <cellStyle name="Normal 3 3 4" xfId="4992" xr:uid="{00000000-0005-0000-0000-00007C130000}"/>
    <cellStyle name="Normal 3 3 4 2" xfId="4993" xr:uid="{00000000-0005-0000-0000-00007D130000}"/>
    <cellStyle name="Normal 3 4" xfId="4994" xr:uid="{00000000-0005-0000-0000-00007E130000}"/>
    <cellStyle name="Normal 3 4 2" xfId="4995" xr:uid="{00000000-0005-0000-0000-00007F130000}"/>
    <cellStyle name="Normal 3 4 2 2" xfId="4996" xr:uid="{00000000-0005-0000-0000-000080130000}"/>
    <cellStyle name="Normal 3 4 3" xfId="4997" xr:uid="{00000000-0005-0000-0000-000081130000}"/>
    <cellStyle name="Normal 3 4 3 2" xfId="4998" xr:uid="{00000000-0005-0000-0000-000082130000}"/>
    <cellStyle name="Normal 3 4 4" xfId="4999" xr:uid="{00000000-0005-0000-0000-000083130000}"/>
    <cellStyle name="Normal 3 4 4 2" xfId="5000" xr:uid="{00000000-0005-0000-0000-000084130000}"/>
    <cellStyle name="Normal 3 4 5" xfId="5001" xr:uid="{00000000-0005-0000-0000-000085130000}"/>
    <cellStyle name="Normal 3 5" xfId="5002" xr:uid="{00000000-0005-0000-0000-000086130000}"/>
    <cellStyle name="Normal 3 6" xfId="5003" xr:uid="{00000000-0005-0000-0000-000087130000}"/>
    <cellStyle name="Normal 3 6 2" xfId="5004" xr:uid="{00000000-0005-0000-0000-000088130000}"/>
    <cellStyle name="Normal 3 7" xfId="5005" xr:uid="{00000000-0005-0000-0000-000089130000}"/>
    <cellStyle name="Normal 3 7 2" xfId="5006" xr:uid="{00000000-0005-0000-0000-00008A130000}"/>
    <cellStyle name="Normal 3 8" xfId="5007" xr:uid="{00000000-0005-0000-0000-00008B130000}"/>
    <cellStyle name="Normal 3 8 2" xfId="5008" xr:uid="{00000000-0005-0000-0000-00008C130000}"/>
    <cellStyle name="Normal 3 9" xfId="5009" xr:uid="{00000000-0005-0000-0000-00008D130000}"/>
    <cellStyle name="Normal 3_1450 Spec" xfId="5010" xr:uid="{00000000-0005-0000-0000-00008E130000}"/>
    <cellStyle name="Normal 30" xfId="5011" xr:uid="{00000000-0005-0000-0000-00008F130000}"/>
    <cellStyle name="Normal 30 2" xfId="5012" xr:uid="{00000000-0005-0000-0000-000090130000}"/>
    <cellStyle name="Normal 30 2 2" xfId="5013" xr:uid="{00000000-0005-0000-0000-000091130000}"/>
    <cellStyle name="Normal 30 2_2970 Nov 2011" xfId="5014" xr:uid="{00000000-0005-0000-0000-000092130000}"/>
    <cellStyle name="Normal 30_1690" xfId="5015" xr:uid="{00000000-0005-0000-0000-000093130000}"/>
    <cellStyle name="Normal 300" xfId="5016" xr:uid="{00000000-0005-0000-0000-000094130000}"/>
    <cellStyle name="Normal 301" xfId="5017" xr:uid="{00000000-0005-0000-0000-000095130000}"/>
    <cellStyle name="Normal 302" xfId="5018" xr:uid="{00000000-0005-0000-0000-000096130000}"/>
    <cellStyle name="Normal 303" xfId="5019" xr:uid="{00000000-0005-0000-0000-000097130000}"/>
    <cellStyle name="Normal 304" xfId="5020" xr:uid="{00000000-0005-0000-0000-000098130000}"/>
    <cellStyle name="Normal 305" xfId="5021" xr:uid="{00000000-0005-0000-0000-000099130000}"/>
    <cellStyle name="Normal 306" xfId="5022" xr:uid="{00000000-0005-0000-0000-00009A130000}"/>
    <cellStyle name="Normal 307" xfId="5023" xr:uid="{00000000-0005-0000-0000-00009B130000}"/>
    <cellStyle name="Normal 308" xfId="5024" xr:uid="{00000000-0005-0000-0000-00009C130000}"/>
    <cellStyle name="Normal 309" xfId="5025" xr:uid="{00000000-0005-0000-0000-00009D130000}"/>
    <cellStyle name="Normal 31" xfId="5026" xr:uid="{00000000-0005-0000-0000-00009E130000}"/>
    <cellStyle name="Normal 31 2" xfId="5027" xr:uid="{00000000-0005-0000-0000-00009F130000}"/>
    <cellStyle name="Normal 31 2 2" xfId="5028" xr:uid="{00000000-0005-0000-0000-0000A0130000}"/>
    <cellStyle name="Normal 31 2_2970 Nov 2011" xfId="5029" xr:uid="{00000000-0005-0000-0000-0000A1130000}"/>
    <cellStyle name="Normal 31_1690" xfId="5030" xr:uid="{00000000-0005-0000-0000-0000A2130000}"/>
    <cellStyle name="Normal 310" xfId="5031" xr:uid="{00000000-0005-0000-0000-0000A3130000}"/>
    <cellStyle name="Normal 311" xfId="5032" xr:uid="{00000000-0005-0000-0000-0000A4130000}"/>
    <cellStyle name="Normal 312" xfId="5033" xr:uid="{00000000-0005-0000-0000-0000A5130000}"/>
    <cellStyle name="Normal 313" xfId="5034" xr:uid="{00000000-0005-0000-0000-0000A6130000}"/>
    <cellStyle name="Normal 314" xfId="5035" xr:uid="{00000000-0005-0000-0000-0000A7130000}"/>
    <cellStyle name="Normal 315" xfId="5036" xr:uid="{00000000-0005-0000-0000-0000A8130000}"/>
    <cellStyle name="Normal 316" xfId="5037" xr:uid="{00000000-0005-0000-0000-0000A9130000}"/>
    <cellStyle name="Normal 32" xfId="5038" xr:uid="{00000000-0005-0000-0000-0000AA130000}"/>
    <cellStyle name="Normal 32 2" xfId="5039" xr:uid="{00000000-0005-0000-0000-0000AB130000}"/>
    <cellStyle name="Normal 32 2 2" xfId="5040" xr:uid="{00000000-0005-0000-0000-0000AC130000}"/>
    <cellStyle name="Normal 32 2_2970 Nov 2011" xfId="5041" xr:uid="{00000000-0005-0000-0000-0000AD130000}"/>
    <cellStyle name="Normal 32_1690" xfId="5042" xr:uid="{00000000-0005-0000-0000-0000AE130000}"/>
    <cellStyle name="Normal 33" xfId="5043" xr:uid="{00000000-0005-0000-0000-0000AF130000}"/>
    <cellStyle name="Normal 33 2" xfId="5044" xr:uid="{00000000-0005-0000-0000-0000B0130000}"/>
    <cellStyle name="Normal 33 2 2" xfId="5045" xr:uid="{00000000-0005-0000-0000-0000B1130000}"/>
    <cellStyle name="Normal 33 2_2970 Nov 2011" xfId="5046" xr:uid="{00000000-0005-0000-0000-0000B2130000}"/>
    <cellStyle name="Normal 33 3" xfId="5047" xr:uid="{00000000-0005-0000-0000-0000B3130000}"/>
    <cellStyle name="Normal 33_1690" xfId="5048" xr:uid="{00000000-0005-0000-0000-0000B4130000}"/>
    <cellStyle name="Normal 34" xfId="5049" xr:uid="{00000000-0005-0000-0000-0000B5130000}"/>
    <cellStyle name="Normal 34 10" xfId="5050" xr:uid="{00000000-0005-0000-0000-0000B6130000}"/>
    <cellStyle name="Normal 34 2" xfId="5051" xr:uid="{00000000-0005-0000-0000-0000B7130000}"/>
    <cellStyle name="Normal 34 2 2" xfId="5052" xr:uid="{00000000-0005-0000-0000-0000B8130000}"/>
    <cellStyle name="Normal 34 2_2970 Nov 2011" xfId="5053" xr:uid="{00000000-0005-0000-0000-0000B9130000}"/>
    <cellStyle name="Normal 34 3" xfId="5054" xr:uid="{00000000-0005-0000-0000-0000BA130000}"/>
    <cellStyle name="Normal 34 4" xfId="5055" xr:uid="{00000000-0005-0000-0000-0000BB130000}"/>
    <cellStyle name="Normal 34 5" xfId="5056" xr:uid="{00000000-0005-0000-0000-0000BC130000}"/>
    <cellStyle name="Normal 34 6" xfId="5057" xr:uid="{00000000-0005-0000-0000-0000BD130000}"/>
    <cellStyle name="Normal 34 7" xfId="5058" xr:uid="{00000000-0005-0000-0000-0000BE130000}"/>
    <cellStyle name="Normal 34 8" xfId="5059" xr:uid="{00000000-0005-0000-0000-0000BF130000}"/>
    <cellStyle name="Normal 34 9" xfId="5060" xr:uid="{00000000-0005-0000-0000-0000C0130000}"/>
    <cellStyle name="Normal 34_1690" xfId="5061" xr:uid="{00000000-0005-0000-0000-0000C1130000}"/>
    <cellStyle name="Normal 35" xfId="5062" xr:uid="{00000000-0005-0000-0000-0000C2130000}"/>
    <cellStyle name="Normal 35 2" xfId="5063" xr:uid="{00000000-0005-0000-0000-0000C3130000}"/>
    <cellStyle name="Normal 35 2 2" xfId="5064" xr:uid="{00000000-0005-0000-0000-0000C4130000}"/>
    <cellStyle name="Normal 35 3" xfId="5065" xr:uid="{00000000-0005-0000-0000-0000C5130000}"/>
    <cellStyle name="Normal 35_1690" xfId="5066" xr:uid="{00000000-0005-0000-0000-0000C6130000}"/>
    <cellStyle name="Normal 36" xfId="5067" xr:uid="{00000000-0005-0000-0000-0000C7130000}"/>
    <cellStyle name="Normal 36 2" xfId="5068" xr:uid="{00000000-0005-0000-0000-0000C8130000}"/>
    <cellStyle name="Normal 36_1690" xfId="5069" xr:uid="{00000000-0005-0000-0000-0000C9130000}"/>
    <cellStyle name="Normal 37" xfId="5070" xr:uid="{00000000-0005-0000-0000-0000CA130000}"/>
    <cellStyle name="Normal 37 2" xfId="5071" xr:uid="{00000000-0005-0000-0000-0000CB130000}"/>
    <cellStyle name="Normal 37_2970 Nov 2011" xfId="5072" xr:uid="{00000000-0005-0000-0000-0000CC130000}"/>
    <cellStyle name="Normal 38" xfId="5073" xr:uid="{00000000-0005-0000-0000-0000CD130000}"/>
    <cellStyle name="Normal 38 2" xfId="5074" xr:uid="{00000000-0005-0000-0000-0000CE130000}"/>
    <cellStyle name="Normal 38 3" xfId="5075" xr:uid="{00000000-0005-0000-0000-0000CF130000}"/>
    <cellStyle name="Normal 38_2970 Nov 2011" xfId="5076" xr:uid="{00000000-0005-0000-0000-0000D0130000}"/>
    <cellStyle name="Normal 39" xfId="5077" xr:uid="{00000000-0005-0000-0000-0000D1130000}"/>
    <cellStyle name="Normal 39 2" xfId="5078" xr:uid="{00000000-0005-0000-0000-0000D2130000}"/>
    <cellStyle name="Normal 39 2 2" xfId="5079" xr:uid="{00000000-0005-0000-0000-0000D3130000}"/>
    <cellStyle name="Normal 39 3" xfId="5080" xr:uid="{00000000-0005-0000-0000-0000D4130000}"/>
    <cellStyle name="Normal 39_2970 Nov 2011" xfId="5081" xr:uid="{00000000-0005-0000-0000-0000D5130000}"/>
    <cellStyle name="Normal 4" xfId="5082" xr:uid="{00000000-0005-0000-0000-0000D6130000}"/>
    <cellStyle name="Normal 4 10" xfId="5083" xr:uid="{00000000-0005-0000-0000-0000D7130000}"/>
    <cellStyle name="Normal 4 2" xfId="5084" xr:uid="{00000000-0005-0000-0000-0000D8130000}"/>
    <cellStyle name="Normal 4 2 2" xfId="5085" xr:uid="{00000000-0005-0000-0000-0000D9130000}"/>
    <cellStyle name="Normal 4 2 2 2" xfId="5086" xr:uid="{00000000-0005-0000-0000-0000DA130000}"/>
    <cellStyle name="Normal 4 2 2 2 2" xfId="5087" xr:uid="{00000000-0005-0000-0000-0000DB130000}"/>
    <cellStyle name="Normal 4 2 2 3" xfId="5088" xr:uid="{00000000-0005-0000-0000-0000DC130000}"/>
    <cellStyle name="Normal 4 2 2 3 2" xfId="5089" xr:uid="{00000000-0005-0000-0000-0000DD130000}"/>
    <cellStyle name="Normal 4 2 2 4" xfId="5090" xr:uid="{00000000-0005-0000-0000-0000DE130000}"/>
    <cellStyle name="Normal 4 2 2 4 2" xfId="5091" xr:uid="{00000000-0005-0000-0000-0000DF130000}"/>
    <cellStyle name="Normal 4 2 2 5" xfId="5092" xr:uid="{00000000-0005-0000-0000-0000E0130000}"/>
    <cellStyle name="Normal 4 2 3" xfId="5093" xr:uid="{00000000-0005-0000-0000-0000E1130000}"/>
    <cellStyle name="Normal 4 2 3 2" xfId="5094" xr:uid="{00000000-0005-0000-0000-0000E2130000}"/>
    <cellStyle name="Normal 4 2 3 2 2" xfId="5095" xr:uid="{00000000-0005-0000-0000-0000E3130000}"/>
    <cellStyle name="Normal 4 2 3 3" xfId="5096" xr:uid="{00000000-0005-0000-0000-0000E4130000}"/>
    <cellStyle name="Normal 4 2 3 3 2" xfId="5097" xr:uid="{00000000-0005-0000-0000-0000E5130000}"/>
    <cellStyle name="Normal 4 2 3 4" xfId="5098" xr:uid="{00000000-0005-0000-0000-0000E6130000}"/>
    <cellStyle name="Normal 4 2 3 4 2" xfId="5099" xr:uid="{00000000-0005-0000-0000-0000E7130000}"/>
    <cellStyle name="Normal 4 2 3 5" xfId="5100" xr:uid="{00000000-0005-0000-0000-0000E8130000}"/>
    <cellStyle name="Normal 4 2 4" xfId="5101" xr:uid="{00000000-0005-0000-0000-0000E9130000}"/>
    <cellStyle name="Normal 4 2 4 2" xfId="5102" xr:uid="{00000000-0005-0000-0000-0000EA130000}"/>
    <cellStyle name="Normal 4 2 5" xfId="5103" xr:uid="{00000000-0005-0000-0000-0000EB130000}"/>
    <cellStyle name="Normal 4 2 5 2" xfId="5104" xr:uid="{00000000-0005-0000-0000-0000EC130000}"/>
    <cellStyle name="Normal 4 2 6" xfId="5105" xr:uid="{00000000-0005-0000-0000-0000ED130000}"/>
    <cellStyle name="Normal 4 2 6 2" xfId="5106" xr:uid="{00000000-0005-0000-0000-0000EE130000}"/>
    <cellStyle name="Normal 4 2 7" xfId="5107" xr:uid="{00000000-0005-0000-0000-0000EF130000}"/>
    <cellStyle name="Normal 4 2_1690" xfId="5108" xr:uid="{00000000-0005-0000-0000-0000F0130000}"/>
    <cellStyle name="Normal 4 3" xfId="5109" xr:uid="{00000000-0005-0000-0000-0000F1130000}"/>
    <cellStyle name="Normal 4 3 2" xfId="5110" xr:uid="{00000000-0005-0000-0000-0000F2130000}"/>
    <cellStyle name="Normal 4 3 2 2" xfId="5111" xr:uid="{00000000-0005-0000-0000-0000F3130000}"/>
    <cellStyle name="Normal 4 3 3" xfId="5112" xr:uid="{00000000-0005-0000-0000-0000F4130000}"/>
    <cellStyle name="Normal 4 3 3 2" xfId="5113" xr:uid="{00000000-0005-0000-0000-0000F5130000}"/>
    <cellStyle name="Normal 4 3 4" xfId="5114" xr:uid="{00000000-0005-0000-0000-0000F6130000}"/>
    <cellStyle name="Normal 4 3 4 2" xfId="5115" xr:uid="{00000000-0005-0000-0000-0000F7130000}"/>
    <cellStyle name="Normal 4 3 5" xfId="5116" xr:uid="{00000000-0005-0000-0000-0000F8130000}"/>
    <cellStyle name="Normal 4 4" xfId="5117" xr:uid="{00000000-0005-0000-0000-0000F9130000}"/>
    <cellStyle name="Normal 4 4 2" xfId="5118" xr:uid="{00000000-0005-0000-0000-0000FA130000}"/>
    <cellStyle name="Normal 4 4 2 2" xfId="5119" xr:uid="{00000000-0005-0000-0000-0000FB130000}"/>
    <cellStyle name="Normal 4 4 3" xfId="5120" xr:uid="{00000000-0005-0000-0000-0000FC130000}"/>
    <cellStyle name="Normal 4 4 3 2" xfId="5121" xr:uid="{00000000-0005-0000-0000-0000FD130000}"/>
    <cellStyle name="Normal 4 4 4" xfId="5122" xr:uid="{00000000-0005-0000-0000-0000FE130000}"/>
    <cellStyle name="Normal 4 4 4 2" xfId="5123" xr:uid="{00000000-0005-0000-0000-0000FF130000}"/>
    <cellStyle name="Normal 4 4 5" xfId="5124" xr:uid="{00000000-0005-0000-0000-000000140000}"/>
    <cellStyle name="Normal 4 5" xfId="5125" xr:uid="{00000000-0005-0000-0000-000001140000}"/>
    <cellStyle name="Normal 4 6" xfId="5126" xr:uid="{00000000-0005-0000-0000-000002140000}"/>
    <cellStyle name="Normal 4 6 2" xfId="5127" xr:uid="{00000000-0005-0000-0000-000003140000}"/>
    <cellStyle name="Normal 4 7" xfId="5128" xr:uid="{00000000-0005-0000-0000-000004140000}"/>
    <cellStyle name="Normal 4 7 2" xfId="5129" xr:uid="{00000000-0005-0000-0000-000005140000}"/>
    <cellStyle name="Normal 4 8" xfId="5130" xr:uid="{00000000-0005-0000-0000-000006140000}"/>
    <cellStyle name="Normal 4 8 2" xfId="5131" xr:uid="{00000000-0005-0000-0000-000007140000}"/>
    <cellStyle name="Normal 4 9" xfId="5132" xr:uid="{00000000-0005-0000-0000-000008140000}"/>
    <cellStyle name="Normal 40" xfId="5133" xr:uid="{00000000-0005-0000-0000-000009140000}"/>
    <cellStyle name="Normal 40 2" xfId="5134" xr:uid="{00000000-0005-0000-0000-00000A140000}"/>
    <cellStyle name="Normal 40 2 2" xfId="5135" xr:uid="{00000000-0005-0000-0000-00000B140000}"/>
    <cellStyle name="Normal 40 3" xfId="5136" xr:uid="{00000000-0005-0000-0000-00000C140000}"/>
    <cellStyle name="Normal 40_2970 Nov 2011" xfId="5137" xr:uid="{00000000-0005-0000-0000-00000D140000}"/>
    <cellStyle name="Normal 41" xfId="5138" xr:uid="{00000000-0005-0000-0000-00000E140000}"/>
    <cellStyle name="Normal 41 2" xfId="5139" xr:uid="{00000000-0005-0000-0000-00000F140000}"/>
    <cellStyle name="Normal 41_1690" xfId="5140" xr:uid="{00000000-0005-0000-0000-000010140000}"/>
    <cellStyle name="Normal 42" xfId="5141" xr:uid="{00000000-0005-0000-0000-000011140000}"/>
    <cellStyle name="Normal 42 2" xfId="5142" xr:uid="{00000000-0005-0000-0000-000012140000}"/>
    <cellStyle name="Normal 42 2 2" xfId="5143" xr:uid="{00000000-0005-0000-0000-000013140000}"/>
    <cellStyle name="Normal 42_1690" xfId="5144" xr:uid="{00000000-0005-0000-0000-000014140000}"/>
    <cellStyle name="Normal 43" xfId="5145" xr:uid="{00000000-0005-0000-0000-000015140000}"/>
    <cellStyle name="Normal 43 2" xfId="5146" xr:uid="{00000000-0005-0000-0000-000016140000}"/>
    <cellStyle name="Normal 43_1690" xfId="5147" xr:uid="{00000000-0005-0000-0000-000017140000}"/>
    <cellStyle name="Normal 44" xfId="5148" xr:uid="{00000000-0005-0000-0000-000018140000}"/>
    <cellStyle name="Normal 44 2" xfId="5149" xr:uid="{00000000-0005-0000-0000-000019140000}"/>
    <cellStyle name="Normal 44_1690" xfId="5150" xr:uid="{00000000-0005-0000-0000-00001A140000}"/>
    <cellStyle name="Normal 45" xfId="5151" xr:uid="{00000000-0005-0000-0000-00001B140000}"/>
    <cellStyle name="Normal 45 2" xfId="5152" xr:uid="{00000000-0005-0000-0000-00001C140000}"/>
    <cellStyle name="Normal 45_1690" xfId="5153" xr:uid="{00000000-0005-0000-0000-00001D140000}"/>
    <cellStyle name="Normal 46" xfId="5154" xr:uid="{00000000-0005-0000-0000-00001E140000}"/>
    <cellStyle name="Normal 46 2" xfId="5155" xr:uid="{00000000-0005-0000-0000-00001F140000}"/>
    <cellStyle name="Normal 46_2970 Nov 2011" xfId="5156" xr:uid="{00000000-0005-0000-0000-000020140000}"/>
    <cellStyle name="Normal 47" xfId="5157" xr:uid="{00000000-0005-0000-0000-000021140000}"/>
    <cellStyle name="Normal 47 2" xfId="5158" xr:uid="{00000000-0005-0000-0000-000022140000}"/>
    <cellStyle name="Normal 47_2970 Nov 2011" xfId="5159" xr:uid="{00000000-0005-0000-0000-000023140000}"/>
    <cellStyle name="Normal 48" xfId="5160" xr:uid="{00000000-0005-0000-0000-000024140000}"/>
    <cellStyle name="Normal 48 2" xfId="5161" xr:uid="{00000000-0005-0000-0000-000025140000}"/>
    <cellStyle name="Normal 48_1690" xfId="5162" xr:uid="{00000000-0005-0000-0000-000026140000}"/>
    <cellStyle name="Normal 49" xfId="5163" xr:uid="{00000000-0005-0000-0000-000027140000}"/>
    <cellStyle name="Normal 49 2" xfId="5164" xr:uid="{00000000-0005-0000-0000-000028140000}"/>
    <cellStyle name="Normal 49_2970 Nov 2011" xfId="5165" xr:uid="{00000000-0005-0000-0000-000029140000}"/>
    <cellStyle name="Normal 5" xfId="5166" xr:uid="{00000000-0005-0000-0000-00002A140000}"/>
    <cellStyle name="Normal 5 2" xfId="5167" xr:uid="{00000000-0005-0000-0000-00002B140000}"/>
    <cellStyle name="Normal 5 2 2" xfId="5168" xr:uid="{00000000-0005-0000-0000-00002C140000}"/>
    <cellStyle name="Normal 5 2_1690" xfId="5169" xr:uid="{00000000-0005-0000-0000-00002D140000}"/>
    <cellStyle name="Normal 5 3" xfId="5170" xr:uid="{00000000-0005-0000-0000-00002E140000}"/>
    <cellStyle name="Normal 5 3 2" xfId="5171" xr:uid="{00000000-0005-0000-0000-00002F140000}"/>
    <cellStyle name="Normal 5 4" xfId="5172" xr:uid="{00000000-0005-0000-0000-000030140000}"/>
    <cellStyle name="Normal 50" xfId="5173" xr:uid="{00000000-0005-0000-0000-000031140000}"/>
    <cellStyle name="Normal 50 2" xfId="5174" xr:uid="{00000000-0005-0000-0000-000032140000}"/>
    <cellStyle name="Normal 50_2970 Nov 2011" xfId="5175" xr:uid="{00000000-0005-0000-0000-000033140000}"/>
    <cellStyle name="Normal 51" xfId="5176" xr:uid="{00000000-0005-0000-0000-000034140000}"/>
    <cellStyle name="Normal 51 2" xfId="5177" xr:uid="{00000000-0005-0000-0000-000035140000}"/>
    <cellStyle name="Normal 51_1690" xfId="5178" xr:uid="{00000000-0005-0000-0000-000036140000}"/>
    <cellStyle name="Normal 52" xfId="5179" xr:uid="{00000000-0005-0000-0000-000037140000}"/>
    <cellStyle name="Normal 52 2" xfId="5180" xr:uid="{00000000-0005-0000-0000-000038140000}"/>
    <cellStyle name="Normal 52_1690" xfId="5181" xr:uid="{00000000-0005-0000-0000-000039140000}"/>
    <cellStyle name="Normal 53" xfId="5182" xr:uid="{00000000-0005-0000-0000-00003A140000}"/>
    <cellStyle name="Normal 53 2" xfId="5183" xr:uid="{00000000-0005-0000-0000-00003B140000}"/>
    <cellStyle name="Normal 53_1690" xfId="5184" xr:uid="{00000000-0005-0000-0000-00003C140000}"/>
    <cellStyle name="Normal 54" xfId="5185" xr:uid="{00000000-0005-0000-0000-00003D140000}"/>
    <cellStyle name="Normal 54 2" xfId="5186" xr:uid="{00000000-0005-0000-0000-00003E140000}"/>
    <cellStyle name="Normal 54 3" xfId="5187" xr:uid="{00000000-0005-0000-0000-00003F140000}"/>
    <cellStyle name="Normal 54_1690" xfId="5188" xr:uid="{00000000-0005-0000-0000-000040140000}"/>
    <cellStyle name="Normal 55" xfId="5189" xr:uid="{00000000-0005-0000-0000-000041140000}"/>
    <cellStyle name="Normal 55 2" xfId="5190" xr:uid="{00000000-0005-0000-0000-000042140000}"/>
    <cellStyle name="Normal 55 3" xfId="5191" xr:uid="{00000000-0005-0000-0000-000043140000}"/>
    <cellStyle name="Normal 55_1690" xfId="5192" xr:uid="{00000000-0005-0000-0000-000044140000}"/>
    <cellStyle name="Normal 56" xfId="5193" xr:uid="{00000000-0005-0000-0000-000045140000}"/>
    <cellStyle name="Normal 56 2" xfId="5194" xr:uid="{00000000-0005-0000-0000-000046140000}"/>
    <cellStyle name="Normal 56 3" xfId="5195" xr:uid="{00000000-0005-0000-0000-000047140000}"/>
    <cellStyle name="Normal 56_1690" xfId="5196" xr:uid="{00000000-0005-0000-0000-000048140000}"/>
    <cellStyle name="Normal 57" xfId="5197" xr:uid="{00000000-0005-0000-0000-000049140000}"/>
    <cellStyle name="Normal 57 2" xfId="5198" xr:uid="{00000000-0005-0000-0000-00004A140000}"/>
    <cellStyle name="Normal 57_1690" xfId="5199" xr:uid="{00000000-0005-0000-0000-00004B140000}"/>
    <cellStyle name="Normal 58" xfId="5200" xr:uid="{00000000-0005-0000-0000-00004C140000}"/>
    <cellStyle name="Normal 58 2" xfId="5201" xr:uid="{00000000-0005-0000-0000-00004D140000}"/>
    <cellStyle name="Normal 58_1690" xfId="5202" xr:uid="{00000000-0005-0000-0000-00004E140000}"/>
    <cellStyle name="Normal 59" xfId="5203" xr:uid="{00000000-0005-0000-0000-00004F140000}"/>
    <cellStyle name="Normal 59 2" xfId="5204" xr:uid="{00000000-0005-0000-0000-000050140000}"/>
    <cellStyle name="Normal 59_1690" xfId="5205" xr:uid="{00000000-0005-0000-0000-000051140000}"/>
    <cellStyle name="Normal 6" xfId="5206" xr:uid="{00000000-0005-0000-0000-000052140000}"/>
    <cellStyle name="Normal 6 2" xfId="5207" xr:uid="{00000000-0005-0000-0000-000053140000}"/>
    <cellStyle name="Normal 6 2 2" xfId="5208" xr:uid="{00000000-0005-0000-0000-000054140000}"/>
    <cellStyle name="Normal 6 2_2970 Nov 2011" xfId="5209" xr:uid="{00000000-0005-0000-0000-000055140000}"/>
    <cellStyle name="Normal 6 3" xfId="5210" xr:uid="{00000000-0005-0000-0000-000056140000}"/>
    <cellStyle name="Normal 6 3 2" xfId="5211" xr:uid="{00000000-0005-0000-0000-000057140000}"/>
    <cellStyle name="Normal 6 4" xfId="5212" xr:uid="{00000000-0005-0000-0000-000058140000}"/>
    <cellStyle name="Normal 6_1690" xfId="5213" xr:uid="{00000000-0005-0000-0000-000059140000}"/>
    <cellStyle name="Normal 60" xfId="5214" xr:uid="{00000000-0005-0000-0000-00005A140000}"/>
    <cellStyle name="Normal 60 2" xfId="5215" xr:uid="{00000000-0005-0000-0000-00005B140000}"/>
    <cellStyle name="Normal 60_1690" xfId="5216" xr:uid="{00000000-0005-0000-0000-00005C140000}"/>
    <cellStyle name="Normal 61" xfId="5217" xr:uid="{00000000-0005-0000-0000-00005D140000}"/>
    <cellStyle name="Normal 61 2" xfId="5218" xr:uid="{00000000-0005-0000-0000-00005E140000}"/>
    <cellStyle name="Normal 61_1690" xfId="5219" xr:uid="{00000000-0005-0000-0000-00005F140000}"/>
    <cellStyle name="Normal 62" xfId="5220" xr:uid="{00000000-0005-0000-0000-000060140000}"/>
    <cellStyle name="Normal 63" xfId="5221" xr:uid="{00000000-0005-0000-0000-000061140000}"/>
    <cellStyle name="Normal 63 2" xfId="5222" xr:uid="{00000000-0005-0000-0000-000062140000}"/>
    <cellStyle name="Normal 63_1690" xfId="5223" xr:uid="{00000000-0005-0000-0000-000063140000}"/>
    <cellStyle name="Normal 64" xfId="5224" xr:uid="{00000000-0005-0000-0000-000064140000}"/>
    <cellStyle name="Normal 64 2" xfId="5225" xr:uid="{00000000-0005-0000-0000-000065140000}"/>
    <cellStyle name="Normal 64_1690" xfId="5226" xr:uid="{00000000-0005-0000-0000-000066140000}"/>
    <cellStyle name="Normal 65" xfId="5227" xr:uid="{00000000-0005-0000-0000-000067140000}"/>
    <cellStyle name="Normal 65 2" xfId="5228" xr:uid="{00000000-0005-0000-0000-000068140000}"/>
    <cellStyle name="Normal 65_1690" xfId="5229" xr:uid="{00000000-0005-0000-0000-000069140000}"/>
    <cellStyle name="Normal 66" xfId="5230" xr:uid="{00000000-0005-0000-0000-00006A140000}"/>
    <cellStyle name="Normal 66 2" xfId="5231" xr:uid="{00000000-0005-0000-0000-00006B140000}"/>
    <cellStyle name="Normal 66_1690" xfId="5232" xr:uid="{00000000-0005-0000-0000-00006C140000}"/>
    <cellStyle name="Normal 67" xfId="5233" xr:uid="{00000000-0005-0000-0000-00006D140000}"/>
    <cellStyle name="Normal 67 2" xfId="5234" xr:uid="{00000000-0005-0000-0000-00006E140000}"/>
    <cellStyle name="Normal 67 3" xfId="5235" xr:uid="{00000000-0005-0000-0000-00006F140000}"/>
    <cellStyle name="Normal 67_1690" xfId="5236" xr:uid="{00000000-0005-0000-0000-000070140000}"/>
    <cellStyle name="Normal 68" xfId="5237" xr:uid="{00000000-0005-0000-0000-000071140000}"/>
    <cellStyle name="Normal 69" xfId="5238" xr:uid="{00000000-0005-0000-0000-000072140000}"/>
    <cellStyle name="Normal 69 2" xfId="5239" xr:uid="{00000000-0005-0000-0000-000073140000}"/>
    <cellStyle name="Normal 7" xfId="5240" xr:uid="{00000000-0005-0000-0000-000074140000}"/>
    <cellStyle name="Normal 7 10" xfId="5241" xr:uid="{00000000-0005-0000-0000-000075140000}"/>
    <cellStyle name="Normal 7 2" xfId="5242" xr:uid="{00000000-0005-0000-0000-000076140000}"/>
    <cellStyle name="Normal 7 2 2" xfId="5243" xr:uid="{00000000-0005-0000-0000-000077140000}"/>
    <cellStyle name="Normal 7 2_1690" xfId="5244" xr:uid="{00000000-0005-0000-0000-000078140000}"/>
    <cellStyle name="Normal 7 3" xfId="5245" xr:uid="{00000000-0005-0000-0000-000079140000}"/>
    <cellStyle name="Normal 7 4" xfId="5246" xr:uid="{00000000-0005-0000-0000-00007A140000}"/>
    <cellStyle name="Normal 7 5" xfId="5247" xr:uid="{00000000-0005-0000-0000-00007B140000}"/>
    <cellStyle name="Normal 7 6" xfId="5248" xr:uid="{00000000-0005-0000-0000-00007C140000}"/>
    <cellStyle name="Normal 7 7" xfId="5249" xr:uid="{00000000-0005-0000-0000-00007D140000}"/>
    <cellStyle name="Normal 7 8" xfId="5250" xr:uid="{00000000-0005-0000-0000-00007E140000}"/>
    <cellStyle name="Normal 7 9" xfId="5251" xr:uid="{00000000-0005-0000-0000-00007F140000}"/>
    <cellStyle name="Normal 70" xfId="5252" xr:uid="{00000000-0005-0000-0000-000080140000}"/>
    <cellStyle name="Normal 71" xfId="5253" xr:uid="{00000000-0005-0000-0000-000081140000}"/>
    <cellStyle name="Normal 72" xfId="5254" xr:uid="{00000000-0005-0000-0000-000082140000}"/>
    <cellStyle name="Normal 72 2" xfId="5255" xr:uid="{00000000-0005-0000-0000-000083140000}"/>
    <cellStyle name="Normal 72_1690" xfId="5256" xr:uid="{00000000-0005-0000-0000-000084140000}"/>
    <cellStyle name="Normal 73" xfId="5257" xr:uid="{00000000-0005-0000-0000-000085140000}"/>
    <cellStyle name="Normal 73 2" xfId="5258" xr:uid="{00000000-0005-0000-0000-000086140000}"/>
    <cellStyle name="Normal 73_1690" xfId="5259" xr:uid="{00000000-0005-0000-0000-000087140000}"/>
    <cellStyle name="Normal 74" xfId="5260" xr:uid="{00000000-0005-0000-0000-000088140000}"/>
    <cellStyle name="Normal 74 2" xfId="5261" xr:uid="{00000000-0005-0000-0000-000089140000}"/>
    <cellStyle name="Normal 74_1690" xfId="5262" xr:uid="{00000000-0005-0000-0000-00008A140000}"/>
    <cellStyle name="Normal 75" xfId="5263" xr:uid="{00000000-0005-0000-0000-00008B140000}"/>
    <cellStyle name="Normal 75 2" xfId="5264" xr:uid="{00000000-0005-0000-0000-00008C140000}"/>
    <cellStyle name="Normal 75_1690" xfId="5265" xr:uid="{00000000-0005-0000-0000-00008D140000}"/>
    <cellStyle name="Normal 76" xfId="5266" xr:uid="{00000000-0005-0000-0000-00008E140000}"/>
    <cellStyle name="Normal 76 2" xfId="5267" xr:uid="{00000000-0005-0000-0000-00008F140000}"/>
    <cellStyle name="Normal 76_1690" xfId="5268" xr:uid="{00000000-0005-0000-0000-000090140000}"/>
    <cellStyle name="Normal 77" xfId="5269" xr:uid="{00000000-0005-0000-0000-000091140000}"/>
    <cellStyle name="Normal 77 2" xfId="5270" xr:uid="{00000000-0005-0000-0000-000092140000}"/>
    <cellStyle name="Normal 77_1690" xfId="5271" xr:uid="{00000000-0005-0000-0000-000093140000}"/>
    <cellStyle name="Normal 78" xfId="5272" xr:uid="{00000000-0005-0000-0000-000094140000}"/>
    <cellStyle name="Normal 78 2" xfId="5273" xr:uid="{00000000-0005-0000-0000-000095140000}"/>
    <cellStyle name="Normal 78_1690" xfId="5274" xr:uid="{00000000-0005-0000-0000-000096140000}"/>
    <cellStyle name="Normal 79" xfId="5275" xr:uid="{00000000-0005-0000-0000-000097140000}"/>
    <cellStyle name="Normal 79 2" xfId="5276" xr:uid="{00000000-0005-0000-0000-000098140000}"/>
    <cellStyle name="Normal 79 3" xfId="5277" xr:uid="{00000000-0005-0000-0000-000099140000}"/>
    <cellStyle name="Normal 79 4" xfId="5278" xr:uid="{00000000-0005-0000-0000-00009A140000}"/>
    <cellStyle name="Normal 79_1690" xfId="5279" xr:uid="{00000000-0005-0000-0000-00009B140000}"/>
    <cellStyle name="Normal 8" xfId="5280" xr:uid="{00000000-0005-0000-0000-00009C140000}"/>
    <cellStyle name="Normal 8 2" xfId="5281" xr:uid="{00000000-0005-0000-0000-00009D140000}"/>
    <cellStyle name="Normal 8 2 2" xfId="5282" xr:uid="{00000000-0005-0000-0000-00009E140000}"/>
    <cellStyle name="Normal 8 2 2 2" xfId="5283" xr:uid="{00000000-0005-0000-0000-00009F140000}"/>
    <cellStyle name="Normal 8 2 2_2970 Nov 2011" xfId="5284" xr:uid="{00000000-0005-0000-0000-0000A0140000}"/>
    <cellStyle name="Normal 8 2 3" xfId="5285" xr:uid="{00000000-0005-0000-0000-0000A1140000}"/>
    <cellStyle name="Normal 8 2_1690" xfId="5286" xr:uid="{00000000-0005-0000-0000-0000A2140000}"/>
    <cellStyle name="Normal 8 3" xfId="5287" xr:uid="{00000000-0005-0000-0000-0000A3140000}"/>
    <cellStyle name="Normal 8 3 2" xfId="5288" xr:uid="{00000000-0005-0000-0000-0000A4140000}"/>
    <cellStyle name="Normal 8 3 2 2" xfId="5289" xr:uid="{00000000-0005-0000-0000-0000A5140000}"/>
    <cellStyle name="Normal 8 3 3" xfId="5290" xr:uid="{00000000-0005-0000-0000-0000A6140000}"/>
    <cellStyle name="Normal 8 4" xfId="5291" xr:uid="{00000000-0005-0000-0000-0000A7140000}"/>
    <cellStyle name="Normal 8_2970 Nov 2011" xfId="5292" xr:uid="{00000000-0005-0000-0000-0000A8140000}"/>
    <cellStyle name="Normal 80" xfId="5293" xr:uid="{00000000-0005-0000-0000-0000A9140000}"/>
    <cellStyle name="Normal 80 2" xfId="5294" xr:uid="{00000000-0005-0000-0000-0000AA140000}"/>
    <cellStyle name="Normal 80 3" xfId="5295" xr:uid="{00000000-0005-0000-0000-0000AB140000}"/>
    <cellStyle name="Normal 80 4" xfId="5296" xr:uid="{00000000-0005-0000-0000-0000AC140000}"/>
    <cellStyle name="Normal 80_1690" xfId="5297" xr:uid="{00000000-0005-0000-0000-0000AD140000}"/>
    <cellStyle name="Normal 81" xfId="5298" xr:uid="{00000000-0005-0000-0000-0000AE140000}"/>
    <cellStyle name="Normal 81 2" xfId="5299" xr:uid="{00000000-0005-0000-0000-0000AF140000}"/>
    <cellStyle name="Normal 81 3" xfId="5300" xr:uid="{00000000-0005-0000-0000-0000B0140000}"/>
    <cellStyle name="Normal 81 4" xfId="5301" xr:uid="{00000000-0005-0000-0000-0000B1140000}"/>
    <cellStyle name="Normal 81_1690" xfId="5302" xr:uid="{00000000-0005-0000-0000-0000B2140000}"/>
    <cellStyle name="Normal 82" xfId="5303" xr:uid="{00000000-0005-0000-0000-0000B3140000}"/>
    <cellStyle name="Normal 82 2" xfId="5304" xr:uid="{00000000-0005-0000-0000-0000B4140000}"/>
    <cellStyle name="Normal 82 3" xfId="5305" xr:uid="{00000000-0005-0000-0000-0000B5140000}"/>
    <cellStyle name="Normal 82 4" xfId="5306" xr:uid="{00000000-0005-0000-0000-0000B6140000}"/>
    <cellStyle name="Normal 82_1690" xfId="5307" xr:uid="{00000000-0005-0000-0000-0000B7140000}"/>
    <cellStyle name="Normal 83" xfId="5308" xr:uid="{00000000-0005-0000-0000-0000B8140000}"/>
    <cellStyle name="Normal 83 2" xfId="5309" xr:uid="{00000000-0005-0000-0000-0000B9140000}"/>
    <cellStyle name="Normal 83 3" xfId="5310" xr:uid="{00000000-0005-0000-0000-0000BA140000}"/>
    <cellStyle name="Normal 83 4" xfId="5311" xr:uid="{00000000-0005-0000-0000-0000BB140000}"/>
    <cellStyle name="Normal 83_1690" xfId="5312" xr:uid="{00000000-0005-0000-0000-0000BC140000}"/>
    <cellStyle name="Normal 84" xfId="5313" xr:uid="{00000000-0005-0000-0000-0000BD140000}"/>
    <cellStyle name="Normal 84 2" xfId="5314" xr:uid="{00000000-0005-0000-0000-0000BE140000}"/>
    <cellStyle name="Normal 84 3" xfId="5315" xr:uid="{00000000-0005-0000-0000-0000BF140000}"/>
    <cellStyle name="Normal 84 4" xfId="5316" xr:uid="{00000000-0005-0000-0000-0000C0140000}"/>
    <cellStyle name="Normal 84_1690" xfId="5317" xr:uid="{00000000-0005-0000-0000-0000C1140000}"/>
    <cellStyle name="Normal 85" xfId="5318" xr:uid="{00000000-0005-0000-0000-0000C2140000}"/>
    <cellStyle name="Normal 85 2" xfId="5319" xr:uid="{00000000-0005-0000-0000-0000C3140000}"/>
    <cellStyle name="Normal 85 3" xfId="5320" xr:uid="{00000000-0005-0000-0000-0000C4140000}"/>
    <cellStyle name="Normal 85 4" xfId="5321" xr:uid="{00000000-0005-0000-0000-0000C5140000}"/>
    <cellStyle name="Normal 85_1690" xfId="5322" xr:uid="{00000000-0005-0000-0000-0000C6140000}"/>
    <cellStyle name="Normal 86" xfId="5323" xr:uid="{00000000-0005-0000-0000-0000C7140000}"/>
    <cellStyle name="Normal 86 2" xfId="5324" xr:uid="{00000000-0005-0000-0000-0000C8140000}"/>
    <cellStyle name="Normal 86 3" xfId="5325" xr:uid="{00000000-0005-0000-0000-0000C9140000}"/>
    <cellStyle name="Normal 86 4" xfId="5326" xr:uid="{00000000-0005-0000-0000-0000CA140000}"/>
    <cellStyle name="Normal 86_1690" xfId="5327" xr:uid="{00000000-0005-0000-0000-0000CB140000}"/>
    <cellStyle name="Normal 87" xfId="5328" xr:uid="{00000000-0005-0000-0000-0000CC140000}"/>
    <cellStyle name="Normal 87 2" xfId="5329" xr:uid="{00000000-0005-0000-0000-0000CD140000}"/>
    <cellStyle name="Normal 87 3" xfId="5330" xr:uid="{00000000-0005-0000-0000-0000CE140000}"/>
    <cellStyle name="Normal 87 4" xfId="5331" xr:uid="{00000000-0005-0000-0000-0000CF140000}"/>
    <cellStyle name="Normal 87_1690" xfId="5332" xr:uid="{00000000-0005-0000-0000-0000D0140000}"/>
    <cellStyle name="Normal 88" xfId="5333" xr:uid="{00000000-0005-0000-0000-0000D1140000}"/>
    <cellStyle name="Normal 88 2" xfId="5334" xr:uid="{00000000-0005-0000-0000-0000D2140000}"/>
    <cellStyle name="Normal 88 3" xfId="5335" xr:uid="{00000000-0005-0000-0000-0000D3140000}"/>
    <cellStyle name="Normal 88 4" xfId="5336" xr:uid="{00000000-0005-0000-0000-0000D4140000}"/>
    <cellStyle name="Normal 88_1690" xfId="5337" xr:uid="{00000000-0005-0000-0000-0000D5140000}"/>
    <cellStyle name="Normal 89" xfId="5338" xr:uid="{00000000-0005-0000-0000-0000D6140000}"/>
    <cellStyle name="Normal 89 2" xfId="5339" xr:uid="{00000000-0005-0000-0000-0000D7140000}"/>
    <cellStyle name="Normal 89_1690" xfId="5340" xr:uid="{00000000-0005-0000-0000-0000D8140000}"/>
    <cellStyle name="Normal 9" xfId="5341" xr:uid="{00000000-0005-0000-0000-0000D9140000}"/>
    <cellStyle name="Normal 9 2" xfId="5342" xr:uid="{00000000-0005-0000-0000-0000DA140000}"/>
    <cellStyle name="Normal 9 2 2" xfId="5343" xr:uid="{00000000-0005-0000-0000-0000DB140000}"/>
    <cellStyle name="Normal 9 2 2 2" xfId="5344" xr:uid="{00000000-0005-0000-0000-0000DC140000}"/>
    <cellStyle name="Normal 9 2 2_2970 Nov 2011" xfId="5345" xr:uid="{00000000-0005-0000-0000-0000DD140000}"/>
    <cellStyle name="Normal 9 2 3" xfId="5346" xr:uid="{00000000-0005-0000-0000-0000DE140000}"/>
    <cellStyle name="Normal 9 2_1690" xfId="5347" xr:uid="{00000000-0005-0000-0000-0000DF140000}"/>
    <cellStyle name="Normal 9 3" xfId="5348" xr:uid="{00000000-0005-0000-0000-0000E0140000}"/>
    <cellStyle name="Normal 9 4" xfId="5349" xr:uid="{00000000-0005-0000-0000-0000E1140000}"/>
    <cellStyle name="Normal 9 4 2" xfId="5350" xr:uid="{00000000-0005-0000-0000-0000E2140000}"/>
    <cellStyle name="Normal 9 5" xfId="5351" xr:uid="{00000000-0005-0000-0000-0000E3140000}"/>
    <cellStyle name="Normal 9_2970 Nov 2011" xfId="5352" xr:uid="{00000000-0005-0000-0000-0000E4140000}"/>
    <cellStyle name="Normal 90" xfId="5353" xr:uid="{00000000-0005-0000-0000-0000E5140000}"/>
    <cellStyle name="Normal 90 2" xfId="5354" xr:uid="{00000000-0005-0000-0000-0000E6140000}"/>
    <cellStyle name="Normal 90_1690" xfId="5355" xr:uid="{00000000-0005-0000-0000-0000E7140000}"/>
    <cellStyle name="Normal 91" xfId="5356" xr:uid="{00000000-0005-0000-0000-0000E8140000}"/>
    <cellStyle name="Normal 92" xfId="5357" xr:uid="{00000000-0005-0000-0000-0000E9140000}"/>
    <cellStyle name="Normal 92 2" xfId="5358" xr:uid="{00000000-0005-0000-0000-0000EA140000}"/>
    <cellStyle name="Normal 92_1690" xfId="5359" xr:uid="{00000000-0005-0000-0000-0000EB140000}"/>
    <cellStyle name="Normal 93" xfId="5360" xr:uid="{00000000-0005-0000-0000-0000EC140000}"/>
    <cellStyle name="Normal 93 2" xfId="5361" xr:uid="{00000000-0005-0000-0000-0000ED140000}"/>
    <cellStyle name="Normal 93_1690" xfId="5362" xr:uid="{00000000-0005-0000-0000-0000EE140000}"/>
    <cellStyle name="Normal 94" xfId="5363" xr:uid="{00000000-0005-0000-0000-0000EF140000}"/>
    <cellStyle name="Normal 94 2" xfId="5364" xr:uid="{00000000-0005-0000-0000-0000F0140000}"/>
    <cellStyle name="Normal 94_1690" xfId="5365" xr:uid="{00000000-0005-0000-0000-0000F1140000}"/>
    <cellStyle name="Normal 95" xfId="5366" xr:uid="{00000000-0005-0000-0000-0000F2140000}"/>
    <cellStyle name="Normal 95 2" xfId="5367" xr:uid="{00000000-0005-0000-0000-0000F3140000}"/>
    <cellStyle name="Normal 95_1690" xfId="5368" xr:uid="{00000000-0005-0000-0000-0000F4140000}"/>
    <cellStyle name="Normal 96" xfId="5369" xr:uid="{00000000-0005-0000-0000-0000F5140000}"/>
    <cellStyle name="Normal 96 2" xfId="5370" xr:uid="{00000000-0005-0000-0000-0000F6140000}"/>
    <cellStyle name="Normal 97" xfId="5371" xr:uid="{00000000-0005-0000-0000-0000F7140000}"/>
    <cellStyle name="Normal 98" xfId="5372" xr:uid="{00000000-0005-0000-0000-0000F8140000}"/>
    <cellStyle name="Normal 98 2" xfId="5373" xr:uid="{00000000-0005-0000-0000-0000F9140000}"/>
    <cellStyle name="Normal 98 3" xfId="5374" xr:uid="{00000000-0005-0000-0000-0000FA140000}"/>
    <cellStyle name="Normal 98_2970" xfId="5375" xr:uid="{00000000-0005-0000-0000-0000FB140000}"/>
    <cellStyle name="Normal 99" xfId="5376" xr:uid="{00000000-0005-0000-0000-0000FC140000}"/>
    <cellStyle name="Normal Font Size" xfId="5377" xr:uid="{00000000-0005-0000-0000-0000FD140000}"/>
    <cellStyle name="Normal två dec" xfId="5378" xr:uid="{00000000-0005-0000-0000-0000FE140000}"/>
    <cellStyle name="Normal två dec 2" xfId="5379" xr:uid="{00000000-0005-0000-0000-0000FF140000}"/>
    <cellStyle name="Normal utan dec" xfId="5380" xr:uid="{00000000-0005-0000-0000-000000150000}"/>
    <cellStyle name="Normál_Advertisers overview" xfId="5381" xr:uid="{00000000-0005-0000-0000-000001150000}"/>
    <cellStyle name="Normalblå" xfId="5382" xr:uid="{00000000-0005-0000-0000-000002150000}"/>
    <cellStyle name="Normalblå två dec" xfId="5383" xr:uid="{00000000-0005-0000-0000-000003150000}"/>
    <cellStyle name="Normalblå_Copy of Getinge_model_Deutsche Bank_draft8" xfId="5384" xr:uid="{00000000-0005-0000-0000-000004150000}"/>
    <cellStyle name="Normale_amex business plan prova" xfId="5385" xr:uid="{00000000-0005-0000-0000-000005150000}"/>
    <cellStyle name="normální 2" xfId="5386" xr:uid="{00000000-0005-0000-0000-000006150000}"/>
    <cellStyle name="Normální 3" xfId="5387" xr:uid="{00000000-0005-0000-0000-000007150000}"/>
    <cellStyle name="normální 4" xfId="5388" xr:uid="{00000000-0005-0000-0000-000008150000}"/>
    <cellStyle name="normální 5" xfId="5389" xr:uid="{00000000-0005-0000-0000-000009150000}"/>
    <cellStyle name="normální 5 3" xfId="5390" xr:uid="{00000000-0005-0000-0000-00000A150000}"/>
    <cellStyle name="normální 5 3 2" xfId="5391" xr:uid="{00000000-0005-0000-0000-00000B150000}"/>
    <cellStyle name="normální 5 3 2 2" xfId="5392" xr:uid="{00000000-0005-0000-0000-00000C150000}"/>
    <cellStyle name="normální 5 3 2 2 2" xfId="5393" xr:uid="{00000000-0005-0000-0000-00000D150000}"/>
    <cellStyle name="Normální 6" xfId="5394" xr:uid="{00000000-0005-0000-0000-00000E150000}"/>
    <cellStyle name="Normální 8" xfId="5395" xr:uid="{00000000-0005-0000-0000-00000F150000}"/>
    <cellStyle name="normální_Africa PAY - creative services costs" xfId="5396" xr:uid="{00000000-0005-0000-0000-000010150000}"/>
    <cellStyle name="Note 2" xfId="5397" xr:uid="{00000000-0005-0000-0000-000011150000}"/>
    <cellStyle name="Note 2 2" xfId="5398" xr:uid="{00000000-0005-0000-0000-000012150000}"/>
    <cellStyle name="Note 2 3" xfId="5399" xr:uid="{00000000-0005-0000-0000-000013150000}"/>
    <cellStyle name="Note 3" xfId="5400" xr:uid="{00000000-0005-0000-0000-000014150000}"/>
    <cellStyle name="Note 4" xfId="5401" xr:uid="{00000000-0005-0000-0000-000015150000}"/>
    <cellStyle name="Note 5" xfId="5402" xr:uid="{00000000-0005-0000-0000-000016150000}"/>
    <cellStyle name="Notes" xfId="5403" xr:uid="{00000000-0005-0000-0000-000017150000}"/>
    <cellStyle name="Number" xfId="5405" xr:uid="{00000000-0005-0000-0000-000018150000}"/>
    <cellStyle name="Number 2" xfId="5406" xr:uid="{00000000-0005-0000-0000-000019150000}"/>
    <cellStyle name="NumberForecastStyle" xfId="5407" xr:uid="{00000000-0005-0000-0000-00001A150000}"/>
    <cellStyle name="NumberStyle" xfId="5408" xr:uid="{00000000-0005-0000-0000-00001B150000}"/>
    <cellStyle name="Numdec1" xfId="5409" xr:uid="{00000000-0005-0000-0000-00001C150000}"/>
    <cellStyle name="Numdec1bold" xfId="5410" xr:uid="{00000000-0005-0000-0000-00001D150000}"/>
    <cellStyle name="nyckeltal1dec" xfId="5411" xr:uid="{00000000-0005-0000-0000-00001E150000}"/>
    <cellStyle name="nyckeltal1dec 2" xfId="5412" xr:uid="{00000000-0005-0000-0000-00001F150000}"/>
    <cellStyle name="Nøytral" xfId="5404" xr:uid="{00000000-0005-0000-0000-000020150000}"/>
    <cellStyle name="Output 2" xfId="5413" xr:uid="{00000000-0005-0000-0000-000021150000}"/>
    <cellStyle name="Output 3" xfId="5414" xr:uid="{00000000-0005-0000-0000-000022150000}"/>
    <cellStyle name="Overskrift" xfId="5415" xr:uid="{00000000-0005-0000-0000-000023150000}"/>
    <cellStyle name="Pctdec1" xfId="5416" xr:uid="{00000000-0005-0000-0000-000024150000}"/>
    <cellStyle name="Pctdec1+" xfId="5417" xr:uid="{00000000-0005-0000-0000-000025150000}"/>
    <cellStyle name="Pctdec1itals" xfId="5418" xr:uid="{00000000-0005-0000-0000-000026150000}"/>
    <cellStyle name="Pctdec1itals+" xfId="5419" xr:uid="{00000000-0005-0000-0000-000027150000}"/>
    <cellStyle name="Pctdec2" xfId="5420" xr:uid="{00000000-0005-0000-0000-000028150000}"/>
    <cellStyle name="Percent" xfId="1" builtinId="5"/>
    <cellStyle name="Percent 2" xfId="5421" xr:uid="{00000000-0005-0000-0000-00002A150000}"/>
    <cellStyle name="Percent 2 2" xfId="5422" xr:uid="{00000000-0005-0000-0000-00002B150000}"/>
    <cellStyle name="Percent 2 3" xfId="5423" xr:uid="{00000000-0005-0000-0000-00002C150000}"/>
    <cellStyle name="Percent 3" xfId="5424" xr:uid="{00000000-0005-0000-0000-00002D150000}"/>
    <cellStyle name="Percent 4" xfId="5425" xr:uid="{00000000-0005-0000-0000-00002E150000}"/>
    <cellStyle name="Percentblå" xfId="5426" xr:uid="{00000000-0005-0000-0000-00002F150000}"/>
    <cellStyle name="PercentChange" xfId="5427" xr:uid="{00000000-0005-0000-0000-000030150000}"/>
    <cellStyle name="PercentChange 2" xfId="5428" xr:uid="{00000000-0005-0000-0000-000031150000}"/>
    <cellStyle name="PercentChange 3" xfId="5429" xr:uid="{00000000-0005-0000-0000-000032150000}"/>
    <cellStyle name="Poundsdec0" xfId="5430" xr:uid="{00000000-0005-0000-0000-000033150000}"/>
    <cellStyle name="Problem" xfId="5431" xr:uid="{00000000-0005-0000-0000-000034150000}"/>
    <cellStyle name="Protec" xfId="5432" xr:uid="{00000000-0005-0000-0000-000035150000}"/>
    <cellStyle name="Protec 2" xfId="5433" xr:uid="{00000000-0005-0000-0000-000036150000}"/>
    <cellStyle name="r" xfId="5434" xr:uid="{00000000-0005-0000-0000-000037150000}"/>
    <cellStyle name="R_BUSINESS AREA" xfId="5435" xr:uid="{00000000-0005-0000-0000-000038150000}"/>
    <cellStyle name="R_BUSINESS AREA_Copy of Getinge_model_Deutsche Bank_draft8" xfId="5436" xr:uid="{00000000-0005-0000-0000-000039150000}"/>
    <cellStyle name="R_BUSINESS AREA_Disclaimer" xfId="5437" xr:uid="{00000000-0005-0000-0000-00003A150000}"/>
    <cellStyle name="r_Copy of Getinge_model_Deutsche Bank_draft8" xfId="5438" xr:uid="{00000000-0005-0000-0000-00003B150000}"/>
    <cellStyle name="r_Disclaimer" xfId="5439" xr:uid="{00000000-0005-0000-0000-00003C150000}"/>
    <cellStyle name="r_exp" xfId="5440" xr:uid="{00000000-0005-0000-0000-00003D150000}"/>
    <cellStyle name="r_exp 2" xfId="5441" xr:uid="{00000000-0005-0000-0000-00003E150000}"/>
    <cellStyle name="r_LAYOUTS" xfId="5442" xr:uid="{00000000-0005-0000-0000-00003F150000}"/>
    <cellStyle name="r_LAYOUTS 2" xfId="5443" xr:uid="{00000000-0005-0000-0000-000040150000}"/>
    <cellStyle name="r_LAYOUTS bank" xfId="5444" xr:uid="{00000000-0005-0000-0000-000041150000}"/>
    <cellStyle name="r_LAYOUTS bank_ASSA" xfId="5445" xr:uid="{00000000-0005-0000-0000-000042150000}"/>
    <cellStyle name="r_LAYOUTS bank_ASSA 2" xfId="5446" xr:uid="{00000000-0005-0000-0000-000043150000}"/>
    <cellStyle name="r_LAYOUTS bank_Copy of Getinge_model_Deutsche Bank_draft8" xfId="5447" xr:uid="{00000000-0005-0000-0000-000044150000}"/>
    <cellStyle name="r_LAYOUTS bank_definitive" xfId="5448" xr:uid="{00000000-0005-0000-0000-000045150000}"/>
    <cellStyle name="r_LAYOUTS bank_definitive 2" xfId="5449" xr:uid="{00000000-0005-0000-0000-000046150000}"/>
    <cellStyle name="r_LAYOUTS bank_Disclaimer" xfId="5450" xr:uid="{00000000-0005-0000-0000-000047150000}"/>
    <cellStyle name="r_LAYOUTS bank_exp" xfId="5451" xr:uid="{00000000-0005-0000-0000-000048150000}"/>
    <cellStyle name="r_LAYOUTS bank_exp 2" xfId="5452" xr:uid="{00000000-0005-0000-0000-000049150000}"/>
    <cellStyle name="r_LAYOUTS bank_Gambro" xfId="5453" xr:uid="{00000000-0005-0000-0000-00004A150000}"/>
    <cellStyle name="r_LAYOUTS bank_Gambro 2" xfId="5454" xr:uid="{00000000-0005-0000-0000-00004B150000}"/>
    <cellStyle name="r_LAYOUTS bank_Lindex peer" xfId="5455" xr:uid="{00000000-0005-0000-0000-00004C150000}"/>
    <cellStyle name="r_LAYOUTS bank_Lindex peer 2" xfId="5456" xr:uid="{00000000-0005-0000-0000-00004D150000}"/>
    <cellStyle name="r_LAYOUTS bank_Market_Forecasts" xfId="5457" xr:uid="{00000000-0005-0000-0000-00004E150000}"/>
    <cellStyle name="r_LAYOUTS bank_Market_Forecasts 2" xfId="5458" xr:uid="{00000000-0005-0000-0000-00004F150000}"/>
    <cellStyle name="r_LAYOUTS bank_Observer" xfId="5459" xr:uid="{00000000-0005-0000-0000-000050150000}"/>
    <cellStyle name="r_LAYOUTS bank_Observer 2" xfId="5460" xr:uid="{00000000-0005-0000-0000-000051150000}"/>
    <cellStyle name="r_LAYOUTS bank_OMG" xfId="5461" xr:uid="{00000000-0005-0000-0000-000052150000}"/>
    <cellStyle name="r_LAYOUTS bank_OMG 2" xfId="5462" xr:uid="{00000000-0005-0000-0000-000053150000}"/>
    <cellStyle name="r_LAYOUTS bank_SSAB" xfId="5463" xr:uid="{00000000-0005-0000-0000-000054150000}"/>
    <cellStyle name="r_LAYOUTS bank_SSAB 2" xfId="5464" xr:uid="{00000000-0005-0000-0000-000055150000}"/>
    <cellStyle name="r_LAYOUTS bank_TELESTE" xfId="5465" xr:uid="{00000000-0005-0000-0000-000056150000}"/>
    <cellStyle name="r_LAYOUTS bank_TELESTE 2" xfId="5466" xr:uid="{00000000-0005-0000-0000-000057150000}"/>
    <cellStyle name="r_LAYOUTS bank_TREL" xfId="5467" xr:uid="{00000000-0005-0000-0000-000058150000}"/>
    <cellStyle name="r_LAYOUTS bank_TREL 2" xfId="5468" xr:uid="{00000000-0005-0000-0000-000059150000}"/>
    <cellStyle name="RankingStyle" xfId="5469" xr:uid="{00000000-0005-0000-0000-00005A150000}"/>
    <cellStyle name="rod" xfId="5470" xr:uid="{00000000-0005-0000-0000-00005B150000}"/>
    <cellStyle name="Rubrik" xfId="5471" xr:uid="{00000000-0005-0000-0000-00005C150000}"/>
    <cellStyle name="Rubrik2" xfId="5472" xr:uid="{00000000-0005-0000-0000-00005D150000}"/>
    <cellStyle name="Rubrik2 2" xfId="5473" xr:uid="{00000000-0005-0000-0000-00005E150000}"/>
    <cellStyle name="ScripFactor" xfId="5474" xr:uid="{00000000-0005-0000-0000-00005F150000}"/>
    <cellStyle name="SectionHeading" xfId="5475" xr:uid="{00000000-0005-0000-0000-000060150000}"/>
    <cellStyle name="Siffra" xfId="5541" xr:uid="{7E936DA1-21D8-460C-8200-EAB66E8B6D0F}"/>
    <cellStyle name="SiffraSumma" xfId="5544" xr:uid="{B43FE21E-58B7-4243-98F9-3EA5058F995F}"/>
    <cellStyle name="SiffraSummaÅret" xfId="5545" xr:uid="{5D405706-2960-4D0E-A3F0-18CA09652F6C}"/>
    <cellStyle name="SiffraÅret" xfId="5540" xr:uid="{9628A615-F6EC-415A-9BB4-B916BB43E722}"/>
    <cellStyle name="Standard_ACEA" xfId="5476" xr:uid="{00000000-0005-0000-0000-000061150000}"/>
    <cellStyle name="Style 1" xfId="5477" xr:uid="{00000000-0005-0000-0000-000062150000}"/>
    <cellStyle name="Subheadbldun" xfId="5478" xr:uid="{00000000-0005-0000-0000-000063150000}"/>
    <cellStyle name="SymbolBlue" xfId="5479" xr:uid="{00000000-0005-0000-0000-000064150000}"/>
    <cellStyle name="SymbolBlue 2" xfId="5480" xr:uid="{00000000-0005-0000-0000-000065150000}"/>
    <cellStyle name="SymbolBlue 3" xfId="5481" xr:uid="{00000000-0005-0000-0000-000066150000}"/>
    <cellStyle name="t" xfId="5482" xr:uid="{00000000-0005-0000-0000-000067150000}"/>
    <cellStyle name="t 2" xfId="5483" xr:uid="{00000000-0005-0000-0000-000068150000}"/>
    <cellStyle name="t 3" xfId="5484" xr:uid="{00000000-0005-0000-0000-000069150000}"/>
    <cellStyle name="Tabell text" xfId="2" xr:uid="{00000000-0005-0000-0000-00006A150000}"/>
    <cellStyle name="Table Head" xfId="5485" xr:uid="{00000000-0005-0000-0000-00006B150000}"/>
    <cellStyle name="Table Header" xfId="5486" xr:uid="{00000000-0005-0000-0000-00006C150000}"/>
    <cellStyle name="Table Source" xfId="5487" xr:uid="{00000000-0005-0000-0000-00006D150000}"/>
    <cellStyle name="Taulukko" xfId="5488" xr:uid="{00000000-0005-0000-0000-00006E150000}"/>
    <cellStyle name="Text" xfId="5542" xr:uid="{297DA880-4F4C-4CAB-86AB-DEE6DF548ACB}"/>
    <cellStyle name="textsumma" xfId="5543" xr:uid="{D468DE01-51AB-4C8A-B85A-1D8287B4B4A0}"/>
    <cellStyle name="threedecplace" xfId="5489" xr:uid="{00000000-0005-0000-0000-00006F150000}"/>
    <cellStyle name="Tillanalys utan" xfId="5490" xr:uid="{00000000-0005-0000-0000-000070150000}"/>
    <cellStyle name="Tillanalys utan rub" xfId="5491" xr:uid="{00000000-0005-0000-0000-000071150000}"/>
    <cellStyle name="Timesdec1" xfId="5492" xr:uid="{00000000-0005-0000-0000-000072150000}"/>
    <cellStyle name="Timesdec2" xfId="5493" xr:uid="{00000000-0005-0000-0000-000073150000}"/>
    <cellStyle name="Title 2" xfId="5494" xr:uid="{00000000-0005-0000-0000-000074150000}"/>
    <cellStyle name="Titles" xfId="5495" xr:uid="{00000000-0005-0000-0000-000075150000}"/>
    <cellStyle name="Titles 2" xfId="5496" xr:uid="{00000000-0005-0000-0000-000076150000}"/>
    <cellStyle name="Titre colonne" xfId="5497" xr:uid="{00000000-0005-0000-0000-000077150000}"/>
    <cellStyle name="Titre colonnes" xfId="5498" xr:uid="{00000000-0005-0000-0000-000078150000}"/>
    <cellStyle name="Titre general" xfId="5499" xr:uid="{00000000-0005-0000-0000-000079150000}"/>
    <cellStyle name="Titre général" xfId="5500" xr:uid="{00000000-0005-0000-0000-00007A150000}"/>
    <cellStyle name="Titre ligne" xfId="5501" xr:uid="{00000000-0005-0000-0000-00007B150000}"/>
    <cellStyle name="Titre lignes" xfId="5502" xr:uid="{00000000-0005-0000-0000-00007C150000}"/>
    <cellStyle name="Titre tableau" xfId="5503" xr:uid="{00000000-0005-0000-0000-00007D150000}"/>
    <cellStyle name="titre_col" xfId="5504" xr:uid="{00000000-0005-0000-0000-00007E150000}"/>
    <cellStyle name="Total 2" xfId="5505" xr:uid="{00000000-0005-0000-0000-00007F150000}"/>
    <cellStyle name="Total intermediaire" xfId="5506" xr:uid="{00000000-0005-0000-0000-000080150000}"/>
    <cellStyle name="Total intermediaire 0" xfId="5507" xr:uid="{00000000-0005-0000-0000-000081150000}"/>
    <cellStyle name="Total intermediaire 1" xfId="5508" xr:uid="{00000000-0005-0000-0000-000082150000}"/>
    <cellStyle name="Total intermediaire_www.acea.be" xfId="5509" xr:uid="{00000000-0005-0000-0000-000083150000}"/>
    <cellStyle name="Total tableau" xfId="5510" xr:uid="{00000000-0005-0000-0000-000084150000}"/>
    <cellStyle name="Tusental (0)_1998-Q2" xfId="5511" xr:uid="{00000000-0005-0000-0000-000085150000}"/>
    <cellStyle name="Tusental_1998-Q3" xfId="5512" xr:uid="{00000000-0005-0000-0000-000086150000}"/>
    <cellStyle name="twodecplace" xfId="5513" xr:uid="{00000000-0005-0000-0000-000087150000}"/>
    <cellStyle name="Unproc" xfId="5514" xr:uid="{00000000-0005-0000-0000-000088150000}"/>
    <cellStyle name="Unproc 2" xfId="5515" xr:uid="{00000000-0005-0000-0000-000089150000}"/>
    <cellStyle name="Update Data" xfId="5516" xr:uid="{00000000-0005-0000-0000-00008A150000}"/>
    <cellStyle name="Upload Only" xfId="5517" xr:uid="{00000000-0005-0000-0000-00008B150000}"/>
    <cellStyle name="Valuta ⎨0)_Delår" xfId="5518" xr:uid="{00000000-0005-0000-0000-00008C150000}"/>
    <cellStyle name="Valuta (0)" xfId="5519" xr:uid="{00000000-0005-0000-0000-00008D150000}"/>
    <cellStyle name="Valuta (0) 2" xfId="5520" xr:uid="{00000000-0005-0000-0000-00008E150000}"/>
    <cellStyle name="Valuta_1998-Q3" xfId="5521" xr:uid="{00000000-0005-0000-0000-00008F150000}"/>
    <cellStyle name="Warning Text 2" xfId="5524" xr:uid="{00000000-0005-0000-0000-000090150000}"/>
    <cellStyle name="weden" xfId="5525" xr:uid="{00000000-0005-0000-0000-000091150000}"/>
    <cellStyle name="WingdingsBlack" xfId="5526" xr:uid="{00000000-0005-0000-0000-000092150000}"/>
    <cellStyle name="WingdingsBlack 2" xfId="5527" xr:uid="{00000000-0005-0000-0000-000093150000}"/>
    <cellStyle name="WingdingsBlack 3" xfId="5528" xr:uid="{00000000-0005-0000-0000-000094150000}"/>
    <cellStyle name="WingdingsRed" xfId="5529" xr:uid="{00000000-0005-0000-0000-000095150000}"/>
    <cellStyle name="WingdingsRed 2" xfId="5530" xr:uid="{00000000-0005-0000-0000-000096150000}"/>
    <cellStyle name="WingdingsRed 3" xfId="5531" xr:uid="{00000000-0005-0000-0000-000097150000}"/>
    <cellStyle name="WingdingsWhite" xfId="5532" xr:uid="{00000000-0005-0000-0000-000098150000}"/>
    <cellStyle name="WingdingsWhite 2" xfId="5533" xr:uid="{00000000-0005-0000-0000-000099150000}"/>
    <cellStyle name="WingdingsWhite 3" xfId="5534" xr:uid="{00000000-0005-0000-0000-00009A150000}"/>
    <cellStyle name="Währung [0]_Ergebnis" xfId="5522" xr:uid="{00000000-0005-0000-0000-00009B150000}"/>
    <cellStyle name="Währung_ACEA" xfId="5523" xr:uid="{00000000-0005-0000-0000-00009C150000}"/>
    <cellStyle name="Year" xfId="5535" xr:uid="{00000000-0005-0000-0000-00009D150000}"/>
    <cellStyle name="ynergos" xfId="5536" xr:uid="{00000000-0005-0000-0000-00009E150000}"/>
    <cellStyle name="Årstal" xfId="2819" xr:uid="{00000000-0005-0000-0000-00009F150000}"/>
    <cellStyle name="Årtal" xfId="2820" xr:uid="{00000000-0005-0000-0000-0000A0150000}"/>
    <cellStyle name="Årtal 2" xfId="2821" xr:uid="{00000000-0005-0000-0000-0000A1150000}"/>
    <cellStyle name="Обычный_2002 FS" xfId="5537" xr:uid="{00000000-0005-0000-0000-0000A21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26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53" Type="http://schemas.openxmlformats.org/officeDocument/2006/relationships/externalLink" Target="externalLinks/externalLink29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Trupti\busresearch_\Food%20Retail\spread\DISFRANC\CASINO\casino2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ohede\Library\Containers\com.microsoft.Excel\Data\Documents\C:\Users\karohede\Library\Containers\com.microsoft.Excel\Data\Documents\C:\DOCUME~1\lyckst\LOCALS~1\Temp\wettja\Johan%20WE\Companies\Sandvik\JCF%20PER%20GW%20adj%20SAND.xls?EF87F448" TargetMode="External"/><Relationship Id="rId1" Type="http://schemas.openxmlformats.org/officeDocument/2006/relationships/externalLinkPath" Target="file:///\\EF87F448\JCF%20PER%20GW%20adj%20SAN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P:\knutn\Companies\CTG\Old\CTG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C:\DOCUME~1\lyckst\LOCALS~1\Temp\PS%20Trelleborg\Trelleborg%20F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Trupti\busresearch_\Retail\STORES\DEBENHAM\DEBMO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mtgsrv209\Communications\M&amp;SMOD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Models-Guy\Delivered%20Co\Oct%2001\Brambles%20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Trupti\busresearch_\Retail\Temp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H2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NF1\SYS\GRUPPER\ANALYS\SVA2\SYSTEM\centr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C:\DOCUME~1\lyckst\LOCALS~1\Temp\Engineering\ENGINEER\MAN\MAN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ohede\Library\Containers\com.microsoft.Excel\Data\Documents\C:\Users\karohede\Library\Containers\com.microsoft.Excel\Data\Documents\C:\DOCUME~1\lyckst\LOCALS~1\Temp\H%20&amp;%20M\Spreadsheets\H&amp;M%20model_Deutsche%20Bank_public.xls?B87985C3" TargetMode="External"/><Relationship Id="rId1" Type="http://schemas.openxmlformats.org/officeDocument/2006/relationships/externalLinkPath" Target="file:///\\B87985C3\H&amp;M%20model_Deutsche%20Bank_public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L:\Engineering\ENGINEER\Alstom\Alsto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mtgsrv209\Communications\Stefan%20Lycke_Media\MTG\DCF\MTG_super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urekha\c\Retail\Robert\HDriveRetail\play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ohede\Library\Containers\com.microsoft.Excel\Data\Documents\C:\Users\karohede\Library\Containers\com.microsoft.Excel\Data\Documents\mtgsrv209\Communications\DOCUME~1\lyckst\LOCALS~1\Temp\notesF7BDF2\DCF%20Project%20SKA2.xls?85DD7D1A" TargetMode="External"/><Relationship Id="rId1" Type="http://schemas.openxmlformats.org/officeDocument/2006/relationships/externalLinkPath" Target="file:///\\85DD7D1A\DCF%20Project%20SKA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mtgsrv209\Communications\Aros\Analys\Brannlund\Media\TV4\TV4sv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Trupti\busresearch_\Retail\STORES\AUSTINRE\AUSTMO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TEMP\Transprt\BA\BA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TEMP\Transprt\BA\BAYNC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P:\jpoyry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ohede\Library\Containers\com.microsoft.Excel\Data\Documents\C:\Users\karohede\Library\Containers\com.microsoft.Excel\Data\Documents\C:\Communications\4%20Investor%20Relations\Model_story\MTG_Lycke%20model_live13.xlsm?FF268A76" TargetMode="External"/><Relationship Id="rId1" Type="http://schemas.openxmlformats.org/officeDocument/2006/relationships/externalLinkPath" Target="file:///\\FF268A76\MTG_Lycke%20model_live13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J:\Retail\STORES\DEBENHAM\DEBMOD-ol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analys\sva2\system\centr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C:\DOCUME~1\lyckst\LOCALS~1\Temp\Nordic\SWEDEN\ATCO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Lonf05\research$\Retail\STORES\H&amp;M\Model\hmmod%20to%20iris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mtgsrv209\Communications\Aros\Analys\A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My%20Documents\cafgucc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Transprt\Global\Quarterly%20v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INO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tabl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7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2"/>
    </sheetNames>
    <definedNames>
      <definedName name="DDE_Update_VB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örskurser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Y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4SVA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TMOD"/>
    </sheetNames>
    <definedNames>
      <definedName name="Macro1"/>
      <definedName name="Macro10"/>
      <definedName name="Macro11"/>
      <definedName name="Macro12"/>
      <definedName name="Macro13"/>
      <definedName name="Macro14"/>
      <definedName name="Macro15"/>
      <definedName name="Macro16"/>
      <definedName name="Macro17"/>
      <definedName name="Macro18"/>
      <definedName name="Macro19"/>
      <definedName name="Macro2"/>
      <definedName name="Macro20"/>
      <definedName name="Macro21"/>
      <definedName name="Macro22"/>
      <definedName name="Macro23"/>
      <definedName name="Macro24"/>
      <definedName name="Macro25"/>
      <definedName name="Macro3"/>
      <definedName name="Macro30"/>
      <definedName name="Macro4"/>
      <definedName name="Macro6"/>
      <definedName name="Macro7"/>
      <definedName name="Macro8"/>
      <definedName name="Macro9"/>
    </defined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UDSTD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nterim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old"/>
      <sheetName val="CCY"/>
      <sheetName val="Pay-TV old"/>
      <sheetName val="Expor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örskurser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AREAS"/>
      <sheetName val="APPENDIX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templat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ilisva"/>
      <sheetName val="Gunnsv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ed capital_VDF"/>
      <sheetName val="Forecasts_VDF"/>
      <sheetName val="Summary Page_VDF"/>
      <sheetName val="NOPAT_VDF"/>
      <sheetName val="DCF_VDF"/>
      <sheetName val="PV of Op Leases_VDF"/>
      <sheetName val="Income Statement_VDF"/>
      <sheetName val="WACC_VDF"/>
      <sheetName val="Charts_VD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lookup table"/>
      <sheetName val="VDF 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653C-969E-4C5A-B23F-7903F83AF3BC}">
  <sheetPr>
    <tabColor rgb="FFFFFF00"/>
  </sheetPr>
  <dimension ref="A1:AC184"/>
  <sheetViews>
    <sheetView zoomScaleNormal="100" zoomScaleSheetLayoutView="90" workbookViewId="0">
      <selection activeCell="K4" sqref="K4"/>
    </sheetView>
  </sheetViews>
  <sheetFormatPr defaultColWidth="8.81640625" defaultRowHeight="14.5"/>
  <cols>
    <col min="1" max="1" width="41.453125" customWidth="1"/>
    <col min="2" max="3" width="10.81640625" customWidth="1"/>
    <col min="4" max="4" width="3.453125" customWidth="1"/>
    <col min="7" max="7" width="35.453125" bestFit="1" customWidth="1"/>
    <col min="8" max="9" width="12.453125" customWidth="1"/>
    <col min="10" max="10" width="3.453125" customWidth="1"/>
    <col min="14" max="14" width="9.453125" customWidth="1"/>
    <col min="16" max="16" width="9.453125" bestFit="1" customWidth="1"/>
    <col min="17" max="17" width="12" customWidth="1"/>
    <col min="21" max="21" width="45.453125" bestFit="1" customWidth="1"/>
  </cols>
  <sheetData>
    <row r="1" spans="1:29">
      <c r="A1" s="1" t="s">
        <v>216</v>
      </c>
      <c r="N1" s="51"/>
    </row>
    <row r="2" spans="1:29" ht="15" thickBot="1">
      <c r="A2" s="44" t="s">
        <v>188</v>
      </c>
      <c r="B2" s="36"/>
      <c r="C2" s="36"/>
      <c r="D2" s="36"/>
      <c r="E2" s="36"/>
      <c r="F2" s="36"/>
      <c r="AA2" t="s">
        <v>170</v>
      </c>
    </row>
    <row r="3" spans="1:29" ht="35" thickBot="1">
      <c r="A3" s="6" t="s">
        <v>2</v>
      </c>
      <c r="B3" s="17" t="s">
        <v>209</v>
      </c>
      <c r="C3" s="17" t="s">
        <v>265</v>
      </c>
      <c r="D3" s="17"/>
      <c r="E3" s="17" t="s">
        <v>266</v>
      </c>
      <c r="F3" s="38"/>
      <c r="G3" s="6" t="s">
        <v>2</v>
      </c>
      <c r="H3" s="17" t="s">
        <v>204</v>
      </c>
      <c r="I3" s="17" t="s">
        <v>267</v>
      </c>
      <c r="J3" s="17"/>
      <c r="K3" s="17" t="s">
        <v>268</v>
      </c>
      <c r="N3" s="72" t="s">
        <v>213</v>
      </c>
      <c r="AA3" s="2" t="s">
        <v>126</v>
      </c>
      <c r="AC3">
        <v>612</v>
      </c>
    </row>
    <row r="4" spans="1:29" ht="15" thickTop="1">
      <c r="A4" s="2" t="s">
        <v>264</v>
      </c>
      <c r="B4" s="33">
        <v>17537.113000000001</v>
      </c>
      <c r="C4" s="33">
        <v>13688.431</v>
      </c>
      <c r="D4" s="83"/>
      <c r="E4" s="33">
        <v>4039.1780000000008</v>
      </c>
      <c r="F4" s="33"/>
      <c r="G4" s="2" t="s">
        <v>4</v>
      </c>
      <c r="H4" s="33">
        <v>14366.842000000001</v>
      </c>
      <c r="I4" s="33">
        <v>10609.187</v>
      </c>
      <c r="J4" s="83"/>
      <c r="K4" s="33">
        <v>3823.0820000000008</v>
      </c>
      <c r="M4" s="52"/>
      <c r="AA4" s="2" t="s">
        <v>129</v>
      </c>
      <c r="AC4">
        <v>1011</v>
      </c>
    </row>
    <row r="5" spans="1:29">
      <c r="A5" s="2" t="s">
        <v>11</v>
      </c>
      <c r="B5" s="33">
        <v>-10970.857</v>
      </c>
      <c r="C5" s="33">
        <v>-9032.4639999999999</v>
      </c>
      <c r="D5" s="83"/>
      <c r="E5" s="33">
        <v>-2134.4320000000002</v>
      </c>
      <c r="F5" s="33"/>
      <c r="G5" s="2" t="s">
        <v>11</v>
      </c>
      <c r="H5" s="33">
        <v>-8999.3279999999995</v>
      </c>
      <c r="I5" s="33">
        <v>-7170.2750000000005</v>
      </c>
      <c r="J5" s="83"/>
      <c r="K5" s="33">
        <v>-1903.175999999999</v>
      </c>
      <c r="L5" s="86"/>
      <c r="M5" s="18"/>
      <c r="N5" s="52" t="s">
        <v>176</v>
      </c>
      <c r="AA5" s="2" t="s">
        <v>130</v>
      </c>
    </row>
    <row r="6" spans="1:29">
      <c r="A6" s="8" t="s">
        <v>12</v>
      </c>
      <c r="B6" s="34">
        <v>6566.2560000000012</v>
      </c>
      <c r="C6" s="34">
        <v>4655.9670000000006</v>
      </c>
      <c r="D6" s="34"/>
      <c r="E6" s="34">
        <v>1904.7460000000005</v>
      </c>
      <c r="F6" s="81"/>
      <c r="G6" s="8" t="s">
        <v>12</v>
      </c>
      <c r="H6" s="34">
        <v>5367.514000000001</v>
      </c>
      <c r="I6" s="34">
        <v>3438.9119999999994</v>
      </c>
      <c r="J6" s="34"/>
      <c r="K6" s="34">
        <v>1919.9060000000018</v>
      </c>
      <c r="L6" s="86"/>
      <c r="AA6" s="2" t="s">
        <v>131</v>
      </c>
      <c r="AC6">
        <v>-312</v>
      </c>
    </row>
    <row r="7" spans="1:29">
      <c r="A7" s="2" t="s">
        <v>159</v>
      </c>
      <c r="B7" s="33">
        <v>-5344.6570000000002</v>
      </c>
      <c r="C7" s="33">
        <v>-3106.6440000000002</v>
      </c>
      <c r="D7" s="83"/>
      <c r="E7" s="33">
        <v>-2242.5699999999997</v>
      </c>
      <c r="F7" s="82"/>
      <c r="G7" s="2" t="s">
        <v>159</v>
      </c>
      <c r="H7" s="33">
        <v>-4400.8099999999995</v>
      </c>
      <c r="I7" s="33">
        <v>-2421.1860000000001</v>
      </c>
      <c r="J7" s="83"/>
      <c r="K7" s="33">
        <v>-1982.8579999999993</v>
      </c>
    </row>
    <row r="8" spans="1:29">
      <c r="A8" s="2" t="s">
        <v>160</v>
      </c>
      <c r="B8" s="33">
        <v>42.048999999999999</v>
      </c>
      <c r="C8" s="33">
        <v>-54.755000000000003</v>
      </c>
      <c r="D8" s="83"/>
      <c r="E8" s="33">
        <v>91.944000000000003</v>
      </c>
      <c r="F8" s="82"/>
      <c r="G8" s="2" t="s">
        <v>160</v>
      </c>
      <c r="H8" s="33">
        <v>37.036000000000023</v>
      </c>
      <c r="I8" s="33">
        <v>16.062999999999978</v>
      </c>
      <c r="J8" s="83"/>
      <c r="K8" s="33">
        <v>23.999000000000045</v>
      </c>
      <c r="L8" s="18"/>
    </row>
    <row r="9" spans="1:29">
      <c r="A9" s="2" t="s">
        <v>14</v>
      </c>
      <c r="B9" s="33">
        <v>-340.32300000000004</v>
      </c>
      <c r="C9" s="33">
        <v>75.156999999999996</v>
      </c>
      <c r="D9" s="33"/>
      <c r="E9" s="33">
        <v>-415.48</v>
      </c>
      <c r="F9" s="33"/>
      <c r="G9" s="2" t="s">
        <v>14</v>
      </c>
      <c r="H9" s="33">
        <v>-18.143000000000001</v>
      </c>
      <c r="I9" s="33">
        <v>-45.156999999999996</v>
      </c>
      <c r="J9" s="33"/>
      <c r="K9" s="33">
        <v>27.013999999999996</v>
      </c>
    </row>
    <row r="10" spans="1:29">
      <c r="A10" s="8" t="s">
        <v>6</v>
      </c>
      <c r="B10" s="34">
        <v>923.32500000000095</v>
      </c>
      <c r="C10" s="34">
        <v>1569.7250000000001</v>
      </c>
      <c r="D10" s="34"/>
      <c r="E10" s="34">
        <v>-661.35999999999922</v>
      </c>
      <c r="F10" s="81"/>
      <c r="G10" s="8" t="s">
        <v>6</v>
      </c>
      <c r="H10" s="34">
        <v>985.59700000000157</v>
      </c>
      <c r="I10" s="34">
        <v>988.63199999999904</v>
      </c>
      <c r="J10" s="34"/>
      <c r="K10" s="34">
        <v>-11.938999999997479</v>
      </c>
    </row>
    <row r="11" spans="1:29">
      <c r="A11" s="2" t="s">
        <v>15</v>
      </c>
      <c r="B11" s="33">
        <v>-24.018000000000001</v>
      </c>
      <c r="C11" s="33">
        <v>-65.722000000000008</v>
      </c>
      <c r="D11" s="83"/>
      <c r="E11" s="33">
        <v>41.643000000000008</v>
      </c>
      <c r="F11" s="82"/>
      <c r="G11" s="2" t="s">
        <v>15</v>
      </c>
      <c r="H11" s="33">
        <v>-4.7300000000000013</v>
      </c>
      <c r="I11" s="33">
        <v>-32.415999999999997</v>
      </c>
      <c r="J11" s="83"/>
      <c r="K11" s="33">
        <v>27.762999999999998</v>
      </c>
      <c r="L11" s="85"/>
    </row>
    <row r="12" spans="1:29">
      <c r="A12" s="2" t="s">
        <v>16</v>
      </c>
      <c r="B12" s="33">
        <v>-40.210999999999999</v>
      </c>
      <c r="C12" s="33">
        <v>-30.151999999999997</v>
      </c>
      <c r="D12" s="83"/>
      <c r="E12" s="33">
        <v>-10.062000000000001</v>
      </c>
      <c r="F12" s="82"/>
      <c r="G12" s="2" t="s">
        <v>16</v>
      </c>
      <c r="H12" s="33">
        <v>-32.298000000000009</v>
      </c>
      <c r="I12" s="33">
        <v>26.656999999999986</v>
      </c>
      <c r="J12" s="83"/>
      <c r="K12" s="33">
        <v>-59.086999999999996</v>
      </c>
      <c r="L12" s="85"/>
    </row>
    <row r="13" spans="1:29">
      <c r="A13" s="8" t="s">
        <v>17</v>
      </c>
      <c r="B13" s="34">
        <v>859.09600000000091</v>
      </c>
      <c r="C13" s="34">
        <v>1473.8510000000001</v>
      </c>
      <c r="D13" s="34"/>
      <c r="E13" s="34">
        <v>-629.7789999999992</v>
      </c>
      <c r="F13" s="81"/>
      <c r="G13" s="8" t="s">
        <v>17</v>
      </c>
      <c r="H13" s="34">
        <v>948.56900000000155</v>
      </c>
      <c r="I13" s="34">
        <v>982.87299999999902</v>
      </c>
      <c r="J13" s="34"/>
      <c r="K13" s="34">
        <v>-43.262999999997476</v>
      </c>
      <c r="L13" s="64"/>
    </row>
    <row r="14" spans="1:29">
      <c r="A14" s="2" t="s">
        <v>18</v>
      </c>
      <c r="B14" s="33">
        <v>-247.292</v>
      </c>
      <c r="C14" s="33">
        <v>-179.92400000000001</v>
      </c>
      <c r="D14" s="33"/>
      <c r="E14" s="33">
        <v>-67.367999999999995</v>
      </c>
      <c r="F14" s="82"/>
      <c r="G14" s="2" t="s">
        <v>18</v>
      </c>
      <c r="H14" s="33">
        <v>-256.01400000000001</v>
      </c>
      <c r="I14" s="33">
        <v>-167.904</v>
      </c>
      <c r="J14" s="33"/>
      <c r="K14" s="33">
        <v>-89.980000000000018</v>
      </c>
    </row>
    <row r="15" spans="1:29">
      <c r="A15" s="21" t="s">
        <v>99</v>
      </c>
      <c r="B15" s="34">
        <v>611.80400000000088</v>
      </c>
      <c r="C15" s="34">
        <v>1293.9270000000001</v>
      </c>
      <c r="D15" s="34"/>
      <c r="E15" s="34">
        <v>-697.14699999999925</v>
      </c>
      <c r="F15" s="81"/>
      <c r="G15" s="21" t="s">
        <v>99</v>
      </c>
      <c r="H15" s="34">
        <v>692.55500000000154</v>
      </c>
      <c r="I15" s="34">
        <v>814.96899999999903</v>
      </c>
      <c r="J15" s="34"/>
      <c r="K15" s="34">
        <v>-133.24299999999749</v>
      </c>
      <c r="U15" t="s">
        <v>170</v>
      </c>
    </row>
    <row r="16" spans="1:29" ht="7.5" customHeight="1">
      <c r="A16" s="20"/>
      <c r="B16" s="64"/>
      <c r="C16" s="64"/>
      <c r="D16" s="64"/>
      <c r="E16" s="64"/>
      <c r="F16" s="81"/>
      <c r="G16" s="20"/>
      <c r="H16" s="64"/>
      <c r="I16" s="64"/>
      <c r="J16" s="64"/>
      <c r="K16" s="64"/>
    </row>
    <row r="17" spans="1:22" ht="12" customHeight="1">
      <c r="A17" s="222" t="s">
        <v>250</v>
      </c>
      <c r="B17" s="222"/>
      <c r="C17" s="222"/>
      <c r="D17" s="222"/>
      <c r="E17" s="222"/>
      <c r="F17" s="81"/>
      <c r="G17" s="222" t="s">
        <v>250</v>
      </c>
      <c r="H17" s="222"/>
      <c r="I17" s="222"/>
      <c r="J17" s="222"/>
      <c r="K17" s="222"/>
    </row>
    <row r="18" spans="1:22" s="120" customFormat="1" ht="24.75" customHeight="1">
      <c r="A18" s="223" t="s">
        <v>252</v>
      </c>
      <c r="B18" s="223"/>
      <c r="C18" s="223"/>
      <c r="D18" s="223"/>
      <c r="E18" s="223"/>
      <c r="F18" s="119"/>
      <c r="G18" s="223" t="s">
        <v>252</v>
      </c>
      <c r="H18" s="223"/>
      <c r="I18" s="223"/>
      <c r="J18" s="223"/>
      <c r="K18" s="223"/>
    </row>
    <row r="19" spans="1:22" s="120" customFormat="1" ht="24.75" customHeight="1">
      <c r="A19" s="223" t="s">
        <v>269</v>
      </c>
      <c r="B19" s="223"/>
      <c r="C19" s="223"/>
      <c r="D19" s="223"/>
      <c r="E19" s="223"/>
      <c r="F19" s="119"/>
      <c r="G19" s="223" t="s">
        <v>270</v>
      </c>
      <c r="H19" s="223"/>
      <c r="I19" s="223"/>
      <c r="J19" s="223"/>
      <c r="K19" s="223"/>
    </row>
    <row r="20" spans="1:22">
      <c r="A20" s="74" t="s">
        <v>220</v>
      </c>
      <c r="E20" s="18"/>
      <c r="G20" s="74" t="s">
        <v>220</v>
      </c>
      <c r="U20" t="s">
        <v>174</v>
      </c>
      <c r="V20">
        <v>1971</v>
      </c>
    </row>
    <row r="22" spans="1:22">
      <c r="A22" s="1" t="s">
        <v>217</v>
      </c>
    </row>
    <row r="23" spans="1:22" ht="15" thickBot="1">
      <c r="A23" t="s">
        <v>162</v>
      </c>
      <c r="B23" s="36"/>
      <c r="C23" s="36"/>
      <c r="D23" s="36"/>
      <c r="E23" s="36"/>
      <c r="F23" s="36"/>
    </row>
    <row r="24" spans="1:22" ht="23.5" thickBot="1">
      <c r="A24" s="6" t="s">
        <v>2</v>
      </c>
      <c r="B24" s="17" t="s">
        <v>199</v>
      </c>
      <c r="C24" s="17" t="s">
        <v>254</v>
      </c>
      <c r="D24" s="17"/>
      <c r="E24" s="17" t="s">
        <v>255</v>
      </c>
      <c r="F24" s="38"/>
      <c r="G24" s="6" t="s">
        <v>2</v>
      </c>
      <c r="H24" s="17" t="s">
        <v>202</v>
      </c>
      <c r="I24" s="17" t="s">
        <v>256</v>
      </c>
      <c r="J24" s="17"/>
      <c r="K24" s="17" t="s">
        <v>257</v>
      </c>
    </row>
    <row r="25" spans="1:22" ht="15" thickTop="1">
      <c r="A25" s="7" t="s">
        <v>21</v>
      </c>
      <c r="G25" s="7" t="s">
        <v>21</v>
      </c>
    </row>
    <row r="26" spans="1:22">
      <c r="A26" s="8" t="s">
        <v>24</v>
      </c>
      <c r="B26" s="9">
        <v>8883.9760000000006</v>
      </c>
      <c r="C26" s="9">
        <v>3036.0240000000003</v>
      </c>
      <c r="D26" s="9"/>
      <c r="E26" s="9">
        <v>5847.9520000000002</v>
      </c>
      <c r="F26" s="10"/>
      <c r="G26" s="8" t="s">
        <v>24</v>
      </c>
      <c r="H26" s="9">
        <v>8995.1080000000002</v>
      </c>
      <c r="I26" s="9">
        <v>3462</v>
      </c>
      <c r="J26" s="9"/>
      <c r="K26" s="9">
        <v>5533.1080000000002</v>
      </c>
      <c r="M26" s="51"/>
    </row>
    <row r="27" spans="1:22">
      <c r="A27" s="35" t="s">
        <v>177</v>
      </c>
      <c r="B27" s="11">
        <v>779.84500000000003</v>
      </c>
      <c r="C27" s="11">
        <v>280.904</v>
      </c>
      <c r="D27" s="5"/>
      <c r="E27" s="5">
        <v>497.63299999999998</v>
      </c>
      <c r="F27" s="5" t="s">
        <v>171</v>
      </c>
      <c r="G27" s="35" t="s">
        <v>177</v>
      </c>
      <c r="H27" s="11">
        <v>784.97299999999996</v>
      </c>
      <c r="I27" s="5">
        <v>333</v>
      </c>
      <c r="J27" s="5"/>
      <c r="K27" s="5">
        <v>451.59100000000001</v>
      </c>
      <c r="R27" s="2"/>
      <c r="S27" s="5"/>
      <c r="T27" s="2"/>
    </row>
    <row r="28" spans="1:22" hidden="1">
      <c r="A28" s="41" t="s">
        <v>136</v>
      </c>
      <c r="B28" s="40"/>
      <c r="C28" s="5"/>
      <c r="D28" s="5"/>
      <c r="E28" s="5">
        <v>0</v>
      </c>
      <c r="F28" s="5" t="s">
        <v>206</v>
      </c>
      <c r="G28" s="41" t="s">
        <v>136</v>
      </c>
      <c r="H28" s="40"/>
      <c r="I28" s="5"/>
      <c r="J28" s="5"/>
      <c r="K28" s="5">
        <v>0</v>
      </c>
      <c r="T28" s="7"/>
    </row>
    <row r="29" spans="1:22" hidden="1">
      <c r="A29" s="41" t="s">
        <v>125</v>
      </c>
      <c r="B29" s="40"/>
      <c r="C29" s="5"/>
      <c r="D29" s="5"/>
      <c r="E29" s="5">
        <v>0</v>
      </c>
      <c r="F29" s="5"/>
      <c r="G29" s="41" t="s">
        <v>125</v>
      </c>
      <c r="H29" s="40"/>
      <c r="I29" s="5"/>
      <c r="J29" s="5"/>
      <c r="K29" s="5">
        <v>0</v>
      </c>
      <c r="T29" s="2"/>
    </row>
    <row r="30" spans="1:22">
      <c r="A30" s="8" t="s">
        <v>29</v>
      </c>
      <c r="B30" s="9">
        <v>9663.8209999999999</v>
      </c>
      <c r="C30" s="9">
        <v>3316.9280000000003</v>
      </c>
      <c r="D30" s="9"/>
      <c r="E30" s="9">
        <v>6345.585</v>
      </c>
      <c r="F30" s="10"/>
      <c r="G30" s="8" t="s">
        <v>29</v>
      </c>
      <c r="H30" s="9">
        <v>9780.0810000000001</v>
      </c>
      <c r="I30" s="9">
        <v>3795</v>
      </c>
      <c r="J30" s="9"/>
      <c r="K30" s="9">
        <v>5984.6990000000005</v>
      </c>
      <c r="T30" s="2"/>
    </row>
    <row r="31" spans="1:22">
      <c r="A31" s="7" t="s">
        <v>30</v>
      </c>
      <c r="B31" s="5"/>
      <c r="C31" s="5"/>
      <c r="D31" s="5"/>
      <c r="E31" s="5"/>
      <c r="F31" s="5"/>
      <c r="G31" s="7" t="s">
        <v>30</v>
      </c>
      <c r="H31" s="5"/>
      <c r="I31" s="5"/>
      <c r="J31" s="5"/>
      <c r="K31" s="5"/>
    </row>
    <row r="32" spans="1:22">
      <c r="A32" s="35" t="s">
        <v>30</v>
      </c>
      <c r="B32" s="11">
        <v>8211.4639999999999</v>
      </c>
      <c r="C32" s="5">
        <v>6997.3239999999996</v>
      </c>
      <c r="D32" s="83" t="s">
        <v>271</v>
      </c>
      <c r="E32" s="5">
        <v>1777.277</v>
      </c>
      <c r="F32" s="5" t="s">
        <v>171</v>
      </c>
      <c r="G32" s="35" t="s">
        <v>30</v>
      </c>
      <c r="H32" s="11">
        <v>8482.9979999999996</v>
      </c>
      <c r="I32" s="5">
        <v>7449</v>
      </c>
      <c r="J32" s="83" t="s">
        <v>271</v>
      </c>
      <c r="K32" s="5">
        <v>1109.7850000000001</v>
      </c>
      <c r="L32" s="85"/>
      <c r="N32" s="85"/>
    </row>
    <row r="33" spans="1:14">
      <c r="A33" s="35" t="s">
        <v>125</v>
      </c>
      <c r="B33" s="11">
        <v>0</v>
      </c>
      <c r="C33" s="5">
        <v>0</v>
      </c>
      <c r="D33" s="83"/>
      <c r="E33" s="5">
        <v>1110.433</v>
      </c>
      <c r="F33" s="93">
        <f>1804.731-E32</f>
        <v>27.453999999999951</v>
      </c>
      <c r="G33" s="35" t="s">
        <v>125</v>
      </c>
      <c r="H33" s="11"/>
      <c r="I33" s="5">
        <v>685</v>
      </c>
      <c r="J33" s="83"/>
      <c r="K33" s="5">
        <v>0</v>
      </c>
      <c r="L33" s="85"/>
      <c r="M33" t="s">
        <v>237</v>
      </c>
      <c r="N33" s="85"/>
    </row>
    <row r="34" spans="1:14">
      <c r="A34" s="2" t="s">
        <v>32</v>
      </c>
      <c r="B34" s="5">
        <v>1393.8720000000001</v>
      </c>
      <c r="C34" s="5">
        <v>88.966999999999999</v>
      </c>
      <c r="D34" s="5"/>
      <c r="E34" s="5">
        <v>1304.905</v>
      </c>
      <c r="F34" s="93"/>
      <c r="G34" s="2" t="s">
        <v>32</v>
      </c>
      <c r="H34" s="5">
        <v>733.04700000000003</v>
      </c>
      <c r="I34" s="5">
        <v>147</v>
      </c>
      <c r="J34" s="83"/>
      <c r="K34" s="5">
        <v>585.97400000000005</v>
      </c>
      <c r="L34" s="85"/>
    </row>
    <row r="35" spans="1:14">
      <c r="A35" s="2" t="s">
        <v>98</v>
      </c>
      <c r="B35" s="5">
        <v>16.238</v>
      </c>
      <c r="C35" s="5"/>
      <c r="D35" s="5"/>
      <c r="E35" s="5">
        <v>16.238</v>
      </c>
      <c r="F35" s="5"/>
      <c r="G35" s="2" t="s">
        <v>98</v>
      </c>
      <c r="H35" s="5">
        <v>840.48099999999999</v>
      </c>
      <c r="I35" s="5"/>
      <c r="J35" s="83"/>
      <c r="K35" s="5">
        <v>840.48099999999999</v>
      </c>
      <c r="M35" s="85"/>
    </row>
    <row r="36" spans="1:14" hidden="1">
      <c r="A36" s="41" t="s">
        <v>137</v>
      </c>
      <c r="B36" s="40"/>
      <c r="C36" s="5"/>
      <c r="D36" s="5"/>
      <c r="E36" s="5">
        <v>0</v>
      </c>
      <c r="F36" s="5"/>
      <c r="G36" s="41" t="s">
        <v>137</v>
      </c>
      <c r="H36" s="40"/>
      <c r="I36" s="5"/>
      <c r="J36" s="5"/>
      <c r="K36" s="5">
        <v>0</v>
      </c>
    </row>
    <row r="37" spans="1:14">
      <c r="A37" s="8" t="s">
        <v>33</v>
      </c>
      <c r="B37" s="9">
        <v>9621.5739999999987</v>
      </c>
      <c r="C37" s="9">
        <v>7086.2909999999993</v>
      </c>
      <c r="D37" s="9"/>
      <c r="E37" s="9">
        <v>4208.8530000000001</v>
      </c>
      <c r="F37" s="10"/>
      <c r="G37" s="8" t="s">
        <v>33</v>
      </c>
      <c r="H37" s="9">
        <v>10056.526</v>
      </c>
      <c r="I37" s="9">
        <v>8281</v>
      </c>
      <c r="J37" s="9"/>
      <c r="K37" s="9">
        <v>2536.2399999999998</v>
      </c>
      <c r="N37" s="51" t="s">
        <v>205</v>
      </c>
    </row>
    <row r="38" spans="1:14">
      <c r="A38" s="8" t="s">
        <v>34</v>
      </c>
      <c r="B38" s="9">
        <v>19285.394999999997</v>
      </c>
      <c r="C38" s="9">
        <v>10403.218999999999</v>
      </c>
      <c r="D38" s="9"/>
      <c r="E38" s="9">
        <v>10554.438</v>
      </c>
      <c r="F38" s="10"/>
      <c r="G38" s="8" t="s">
        <v>34</v>
      </c>
      <c r="H38" s="9">
        <v>19836.607</v>
      </c>
      <c r="I38" s="9">
        <v>12076</v>
      </c>
      <c r="J38" s="9"/>
      <c r="K38" s="9">
        <v>8520.9390000000003</v>
      </c>
    </row>
    <row r="39" spans="1:14">
      <c r="A39" s="2"/>
      <c r="B39" s="5"/>
      <c r="C39" s="5"/>
      <c r="D39" s="5"/>
      <c r="E39" s="5"/>
      <c r="F39" s="5"/>
      <c r="G39" s="2"/>
      <c r="H39" s="5"/>
      <c r="I39" s="5"/>
      <c r="J39" s="5"/>
      <c r="K39" s="5"/>
    </row>
    <row r="40" spans="1:14">
      <c r="A40" s="8" t="s">
        <v>37</v>
      </c>
      <c r="B40" s="9">
        <v>6572.0119999999997</v>
      </c>
      <c r="C40" s="9">
        <v>2572.971</v>
      </c>
      <c r="D40" s="9"/>
      <c r="E40" s="9">
        <v>3999.0409999999997</v>
      </c>
      <c r="F40" s="10"/>
      <c r="G40" s="8" t="s">
        <v>37</v>
      </c>
      <c r="H40" s="9">
        <v>6843.15</v>
      </c>
      <c r="I40" s="9">
        <v>5472</v>
      </c>
      <c r="J40" s="9"/>
      <c r="K40" s="9">
        <v>1371.15</v>
      </c>
      <c r="M40" s="18"/>
      <c r="N40" s="85"/>
    </row>
    <row r="41" spans="1:14">
      <c r="A41" s="7" t="s">
        <v>115</v>
      </c>
      <c r="B41" s="10"/>
      <c r="C41" s="10"/>
      <c r="D41" s="10"/>
      <c r="E41" s="10"/>
      <c r="F41" s="10"/>
      <c r="G41" s="7" t="s">
        <v>115</v>
      </c>
      <c r="H41" s="10"/>
      <c r="I41" s="10"/>
      <c r="J41" s="10"/>
      <c r="K41" s="10"/>
    </row>
    <row r="42" spans="1:14">
      <c r="A42" s="35" t="s">
        <v>76</v>
      </c>
      <c r="B42" s="5">
        <v>500</v>
      </c>
      <c r="C42" s="5">
        <v>0</v>
      </c>
      <c r="D42" s="5"/>
      <c r="E42" s="5">
        <v>500</v>
      </c>
      <c r="F42" s="5"/>
      <c r="G42" s="35" t="s">
        <v>76</v>
      </c>
      <c r="H42" s="5">
        <v>500</v>
      </c>
      <c r="I42" s="5">
        <v>0</v>
      </c>
      <c r="J42" s="5"/>
      <c r="K42" s="5">
        <v>500</v>
      </c>
    </row>
    <row r="43" spans="1:14">
      <c r="A43" s="2" t="s">
        <v>122</v>
      </c>
      <c r="B43" s="5">
        <v>2147.7199999999998</v>
      </c>
      <c r="C43" s="5">
        <v>609.2120000000001</v>
      </c>
      <c r="D43" s="5"/>
      <c r="E43" s="5">
        <v>1537.72</v>
      </c>
      <c r="F43" s="5"/>
      <c r="G43" s="2" t="s">
        <v>122</v>
      </c>
      <c r="H43" s="5">
        <v>1636.7370000000001</v>
      </c>
      <c r="I43" s="5">
        <v>601</v>
      </c>
      <c r="J43" s="83"/>
      <c r="K43" s="5">
        <v>1035.7929999999999</v>
      </c>
      <c r="L43" s="85"/>
      <c r="N43" s="85"/>
    </row>
    <row r="44" spans="1:14">
      <c r="A44" s="8" t="s">
        <v>45</v>
      </c>
      <c r="B44" s="9">
        <v>2647.72</v>
      </c>
      <c r="C44" s="9">
        <v>609.2120000000001</v>
      </c>
      <c r="D44" s="9"/>
      <c r="E44" s="9">
        <v>2037.72</v>
      </c>
      <c r="F44" s="10"/>
      <c r="G44" s="8" t="s">
        <v>45</v>
      </c>
      <c r="H44" s="9">
        <v>2136.7370000000001</v>
      </c>
      <c r="I44" s="9">
        <v>601</v>
      </c>
      <c r="J44" s="9"/>
      <c r="K44" s="9">
        <v>1535.7929999999999</v>
      </c>
    </row>
    <row r="45" spans="1:14">
      <c r="A45" s="7" t="s">
        <v>46</v>
      </c>
      <c r="B45" s="5"/>
      <c r="C45" s="5"/>
      <c r="D45" s="5"/>
      <c r="E45" s="5"/>
      <c r="F45" s="5"/>
      <c r="G45" s="7" t="s">
        <v>46</v>
      </c>
      <c r="H45" s="5"/>
      <c r="I45" s="5"/>
      <c r="J45" s="5"/>
      <c r="K45" s="5"/>
    </row>
    <row r="46" spans="1:14">
      <c r="A46" s="35" t="s">
        <v>73</v>
      </c>
      <c r="B46" s="11">
        <v>2625.0210000000002</v>
      </c>
      <c r="C46" s="5">
        <v>0</v>
      </c>
      <c r="D46" s="5"/>
      <c r="E46" s="5">
        <v>2625.0210000000002</v>
      </c>
      <c r="F46" s="5"/>
      <c r="G46" s="35" t="s">
        <v>73</v>
      </c>
      <c r="H46" s="11">
        <v>3349.2410000000004</v>
      </c>
      <c r="I46" s="5">
        <v>0</v>
      </c>
      <c r="J46" s="5"/>
      <c r="K46" s="5">
        <v>3349.2649999999999</v>
      </c>
    </row>
    <row r="47" spans="1:14">
      <c r="A47" s="2" t="s">
        <v>118</v>
      </c>
      <c r="B47" s="11">
        <v>7422.9459999999999</v>
      </c>
      <c r="C47" s="5">
        <v>6110.74</v>
      </c>
      <c r="D47" s="83" t="s">
        <v>271</v>
      </c>
      <c r="E47" s="5">
        <v>1875.018</v>
      </c>
      <c r="F47" s="5"/>
      <c r="G47" s="2" t="s">
        <v>118</v>
      </c>
      <c r="H47" s="11">
        <v>7152.7170000000006</v>
      </c>
      <c r="I47" s="5">
        <v>6003</v>
      </c>
      <c r="J47" s="83" t="s">
        <v>271</v>
      </c>
      <c r="K47" s="5">
        <v>1225.0639999999999</v>
      </c>
      <c r="L47" s="85"/>
      <c r="N47" s="85"/>
    </row>
    <row r="48" spans="1:14">
      <c r="A48" s="35" t="s">
        <v>121</v>
      </c>
      <c r="B48" s="11"/>
      <c r="C48" s="5">
        <v>1110.431</v>
      </c>
      <c r="D48" s="83"/>
      <c r="E48" s="5">
        <v>0</v>
      </c>
      <c r="F48" s="5"/>
      <c r="G48" s="35" t="s">
        <v>121</v>
      </c>
      <c r="H48" s="11"/>
      <c r="I48" s="5">
        <v>0</v>
      </c>
      <c r="J48" s="5"/>
      <c r="K48" s="5">
        <v>685</v>
      </c>
    </row>
    <row r="49" spans="1:13" hidden="1">
      <c r="A49" s="41" t="s">
        <v>134</v>
      </c>
      <c r="B49" s="40"/>
      <c r="C49" s="5"/>
      <c r="D49" s="5"/>
      <c r="E49" s="5">
        <v>0</v>
      </c>
      <c r="F49" s="5"/>
      <c r="G49" s="41" t="s">
        <v>134</v>
      </c>
      <c r="H49" s="40"/>
      <c r="I49" s="5"/>
      <c r="J49" s="5"/>
      <c r="K49" s="5">
        <v>0</v>
      </c>
    </row>
    <row r="50" spans="1:13">
      <c r="A50" s="35" t="s">
        <v>178</v>
      </c>
      <c r="B50" s="11">
        <v>17.699000000000002</v>
      </c>
      <c r="C50" s="11"/>
      <c r="D50" s="11"/>
      <c r="E50" s="11">
        <v>17.699000000000002</v>
      </c>
      <c r="F50" s="11"/>
      <c r="G50" s="35" t="s">
        <v>178</v>
      </c>
      <c r="H50" s="11">
        <v>354.76299999999998</v>
      </c>
      <c r="I50" s="11"/>
      <c r="J50" s="11"/>
      <c r="K50" s="11">
        <v>354.76299999999998</v>
      </c>
    </row>
    <row r="51" spans="1:13">
      <c r="A51" s="8" t="s">
        <v>50</v>
      </c>
      <c r="B51" s="9">
        <v>10065.666000000001</v>
      </c>
      <c r="C51" s="9">
        <v>7221.1710000000003</v>
      </c>
      <c r="D51" s="9"/>
      <c r="E51" s="9">
        <v>4517.7380000000003</v>
      </c>
      <c r="F51" s="10"/>
      <c r="G51" s="8" t="s">
        <v>50</v>
      </c>
      <c r="H51" s="9">
        <v>10856.721000000001</v>
      </c>
      <c r="I51" s="9">
        <v>6003</v>
      </c>
      <c r="J51" s="9"/>
      <c r="K51" s="9">
        <v>5614.0410000000002</v>
      </c>
    </row>
    <row r="52" spans="1:13" hidden="1">
      <c r="A52" s="8" t="s">
        <v>51</v>
      </c>
      <c r="B52" s="9">
        <v>12713.386</v>
      </c>
      <c r="C52" s="9">
        <v>7830.3830000000007</v>
      </c>
      <c r="D52" s="9"/>
      <c r="E52" s="9">
        <v>7108.9049999999997</v>
      </c>
      <c r="F52" s="10"/>
      <c r="G52" s="8" t="s">
        <v>51</v>
      </c>
      <c r="H52" s="9">
        <v>12993.458000000002</v>
      </c>
      <c r="I52" s="9">
        <v>6604</v>
      </c>
      <c r="J52" s="9"/>
      <c r="K52" s="9">
        <v>7259.9350000000022</v>
      </c>
    </row>
    <row r="53" spans="1:13" ht="15" thickBot="1">
      <c r="A53" s="12" t="s">
        <v>52</v>
      </c>
      <c r="B53" s="13">
        <v>19285.398000000001</v>
      </c>
      <c r="C53" s="13">
        <v>10403.354000000001</v>
      </c>
      <c r="D53" s="13"/>
      <c r="E53" s="13">
        <v>10554.499</v>
      </c>
      <c r="F53" s="10"/>
      <c r="G53" s="12" t="s">
        <v>52</v>
      </c>
      <c r="H53" s="13">
        <v>19836.608</v>
      </c>
      <c r="I53" s="13">
        <v>12076</v>
      </c>
      <c r="J53" s="13"/>
      <c r="K53" s="13">
        <v>8520.9840000000004</v>
      </c>
      <c r="L53" s="85"/>
      <c r="M53" s="85"/>
    </row>
    <row r="54" spans="1:13" ht="15">
      <c r="A54" s="222" t="s">
        <v>253</v>
      </c>
      <c r="B54" s="222"/>
      <c r="C54" s="222"/>
      <c r="D54" s="222"/>
      <c r="E54" s="222"/>
      <c r="F54" s="10"/>
      <c r="G54" s="222" t="s">
        <v>253</v>
      </c>
      <c r="H54" s="222"/>
      <c r="I54" s="222"/>
      <c r="J54" s="222"/>
      <c r="K54" s="222"/>
    </row>
    <row r="55" spans="1:13" ht="15">
      <c r="A55" s="222" t="s">
        <v>272</v>
      </c>
      <c r="B55" s="222"/>
      <c r="C55" s="222"/>
      <c r="D55" s="222"/>
      <c r="E55" s="222"/>
      <c r="F55" s="10"/>
      <c r="G55" s="222" t="s">
        <v>273</v>
      </c>
      <c r="H55" s="222"/>
      <c r="I55" s="222"/>
      <c r="J55" s="222"/>
      <c r="K55" s="222"/>
    </row>
    <row r="56" spans="1:13" ht="15">
      <c r="A56" s="222"/>
      <c r="B56" s="222"/>
      <c r="C56" s="222"/>
      <c r="D56" s="222"/>
      <c r="E56" s="222"/>
      <c r="F56" s="10"/>
      <c r="G56" s="222"/>
      <c r="H56" s="222"/>
      <c r="I56" s="222"/>
      <c r="J56" s="222"/>
      <c r="K56" s="222"/>
    </row>
    <row r="57" spans="1:13">
      <c r="A57" s="74" t="s">
        <v>220</v>
      </c>
      <c r="G57" s="74" t="s">
        <v>220</v>
      </c>
    </row>
    <row r="58" spans="1:13">
      <c r="A58" s="7" t="s">
        <v>195</v>
      </c>
      <c r="B58" s="4">
        <v>-3.0000000042491592E-3</v>
      </c>
      <c r="C58" s="4">
        <v>-0.13500000000203727</v>
      </c>
      <c r="D58" s="4"/>
      <c r="E58" s="4">
        <v>0.1319999999986976</v>
      </c>
      <c r="F58" s="4"/>
      <c r="G58" s="2"/>
      <c r="H58" s="4">
        <v>-1.0000000002037268E-3</v>
      </c>
      <c r="I58" s="4">
        <v>0</v>
      </c>
      <c r="J58" s="4"/>
      <c r="K58" s="4">
        <v>0.51900000000023283</v>
      </c>
    </row>
    <row r="60" spans="1:13">
      <c r="A60" s="16" t="s">
        <v>218</v>
      </c>
      <c r="G60" s="16"/>
    </row>
    <row r="61" spans="1:13" ht="15" thickBot="1">
      <c r="A61" t="s">
        <v>179</v>
      </c>
      <c r="E61" s="36"/>
      <c r="F61" s="36"/>
      <c r="K61" s="36"/>
    </row>
    <row r="62" spans="1:13" ht="23.5" thickBot="1">
      <c r="A62" s="6" t="s">
        <v>2</v>
      </c>
      <c r="B62" s="17" t="s">
        <v>163</v>
      </c>
      <c r="C62" s="17" t="s">
        <v>258</v>
      </c>
      <c r="D62" s="17"/>
      <c r="E62" s="17" t="s">
        <v>259</v>
      </c>
      <c r="F62" s="38"/>
      <c r="G62" s="6" t="s">
        <v>2</v>
      </c>
      <c r="H62" s="17" t="s">
        <v>204</v>
      </c>
      <c r="I62" s="17" t="s">
        <v>251</v>
      </c>
      <c r="J62" s="17"/>
      <c r="K62" s="17" t="s">
        <v>260</v>
      </c>
    </row>
    <row r="63" spans="1:13" ht="15" thickTop="1">
      <c r="A63" s="2" t="s">
        <v>126</v>
      </c>
      <c r="B63" s="29">
        <v>611.80400000000088</v>
      </c>
      <c r="C63" s="29">
        <v>1293.9270000000004</v>
      </c>
      <c r="D63" s="29"/>
      <c r="E63" s="29">
        <v>-697.14699999999948</v>
      </c>
      <c r="F63" s="29"/>
      <c r="G63" s="2" t="s">
        <v>126</v>
      </c>
      <c r="H63" s="29">
        <v>692.55500000000154</v>
      </c>
      <c r="I63" s="29">
        <v>814.96899999999982</v>
      </c>
      <c r="J63" s="29"/>
      <c r="K63" s="29">
        <v>-133.24299999999829</v>
      </c>
    </row>
    <row r="64" spans="1:13">
      <c r="A64" s="2" t="s">
        <v>129</v>
      </c>
      <c r="B64" s="29">
        <v>1011</v>
      </c>
      <c r="C64" s="29">
        <v>164.35599999999999</v>
      </c>
      <c r="D64" s="29"/>
      <c r="E64" s="29">
        <v>846.64400000000001</v>
      </c>
      <c r="F64" s="29"/>
      <c r="G64" s="2" t="s">
        <v>129</v>
      </c>
      <c r="H64" s="99">
        <v>417</v>
      </c>
      <c r="I64" s="29">
        <v>149.28</v>
      </c>
      <c r="J64" s="29"/>
      <c r="K64" s="29">
        <v>267.72000000000003</v>
      </c>
    </row>
    <row r="65" spans="1:12" hidden="1">
      <c r="A65" s="2" t="s">
        <v>130</v>
      </c>
      <c r="B65" s="29"/>
      <c r="C65" s="29"/>
      <c r="D65" s="29"/>
      <c r="E65" s="29">
        <v>0</v>
      </c>
      <c r="F65" s="29"/>
      <c r="G65" s="2" t="s">
        <v>130</v>
      </c>
      <c r="H65" s="99"/>
      <c r="I65" s="29"/>
      <c r="J65" s="29"/>
      <c r="K65" s="29">
        <v>0</v>
      </c>
    </row>
    <row r="66" spans="1:12">
      <c r="A66" s="2" t="s">
        <v>131</v>
      </c>
      <c r="B66" s="29">
        <v>-312</v>
      </c>
      <c r="C66" s="29">
        <v>-41.611667603027911</v>
      </c>
      <c r="D66" s="29"/>
      <c r="E66" s="29">
        <v>-255.36433239697209</v>
      </c>
      <c r="F66" s="29"/>
      <c r="G66" s="2" t="s">
        <v>131</v>
      </c>
      <c r="H66" s="99">
        <v>-81</v>
      </c>
      <c r="I66" s="29">
        <v>-19.169999999999987</v>
      </c>
      <c r="J66" s="29"/>
      <c r="K66" s="29">
        <v>-51.001000000000005</v>
      </c>
    </row>
    <row r="67" spans="1:12">
      <c r="A67" s="14" t="s">
        <v>8</v>
      </c>
      <c r="B67" s="42">
        <v>1310.804000000001</v>
      </c>
      <c r="C67" s="42">
        <v>1416.6713323969725</v>
      </c>
      <c r="D67" s="42"/>
      <c r="E67" s="42">
        <v>-105.86733239697156</v>
      </c>
      <c r="F67" s="45"/>
      <c r="G67" s="14" t="s">
        <v>8</v>
      </c>
      <c r="H67" s="42">
        <v>1028.5550000000017</v>
      </c>
      <c r="I67" s="42">
        <v>945.07899999999984</v>
      </c>
      <c r="J67" s="42"/>
      <c r="K67" s="42">
        <v>83.476000000001733</v>
      </c>
    </row>
    <row r="68" spans="1:12">
      <c r="A68" s="2" t="s">
        <v>53</v>
      </c>
      <c r="B68" s="11">
        <v>-724.40300000000013</v>
      </c>
      <c r="C68" s="11">
        <v>-694.93000000000006</v>
      </c>
      <c r="D68" s="11"/>
      <c r="E68" s="11">
        <v>-29.47300000000007</v>
      </c>
      <c r="F68" s="11"/>
      <c r="G68" s="2" t="s">
        <v>53</v>
      </c>
      <c r="H68" s="11">
        <v>-660.60599999999999</v>
      </c>
      <c r="I68" s="11">
        <v>-559</v>
      </c>
      <c r="J68" s="11"/>
      <c r="K68" s="11">
        <v>-101.60599999999999</v>
      </c>
      <c r="L68" s="41"/>
    </row>
    <row r="69" spans="1:12">
      <c r="A69" s="14" t="s">
        <v>54</v>
      </c>
      <c r="B69" s="42">
        <v>586.40100000000086</v>
      </c>
      <c r="C69" s="42">
        <v>721.74133239697244</v>
      </c>
      <c r="D69" s="42"/>
      <c r="E69" s="42">
        <v>-135.34033239697163</v>
      </c>
      <c r="F69" s="45"/>
      <c r="G69" s="14" t="s">
        <v>54</v>
      </c>
      <c r="H69" s="42">
        <v>367.94900000000166</v>
      </c>
      <c r="I69" s="42">
        <v>386.07899999999984</v>
      </c>
      <c r="J69" s="42"/>
      <c r="K69" s="42">
        <v>-18.129999999998262</v>
      </c>
    </row>
    <row r="70" spans="1:12">
      <c r="A70" s="2" t="s">
        <v>161</v>
      </c>
      <c r="B70" s="11">
        <v>762.87199999999984</v>
      </c>
      <c r="C70" s="11">
        <v>-61.953000000000003</v>
      </c>
      <c r="D70" s="11"/>
      <c r="E70" s="11">
        <v>824.82499999999982</v>
      </c>
      <c r="F70" s="11"/>
      <c r="G70" s="2" t="s">
        <v>161</v>
      </c>
      <c r="H70" s="11">
        <v>61.784999999999997</v>
      </c>
      <c r="I70" s="11">
        <v>-19.283000000000001</v>
      </c>
      <c r="J70" s="11"/>
      <c r="K70" s="11">
        <v>81.067999999999998</v>
      </c>
    </row>
    <row r="71" spans="1:12">
      <c r="A71" s="2" t="s">
        <v>127</v>
      </c>
      <c r="B71" s="11">
        <v>-329.96500000000003</v>
      </c>
      <c r="C71" s="11" t="e">
        <f>+#REF!</f>
        <v>#REF!</v>
      </c>
      <c r="D71" s="11"/>
      <c r="E71" s="11">
        <v>-175.79600000000002</v>
      </c>
      <c r="F71" s="11"/>
      <c r="G71" s="2" t="s">
        <v>127</v>
      </c>
      <c r="H71" s="11">
        <v>-668.17700000000002</v>
      </c>
      <c r="I71" s="11">
        <v>-499.61200000000002</v>
      </c>
      <c r="J71" s="11"/>
      <c r="K71" s="11">
        <v>-168.565</v>
      </c>
    </row>
    <row r="72" spans="1:12">
      <c r="A72" s="2" t="s">
        <v>128</v>
      </c>
      <c r="B72" s="11">
        <v>31.992999999999974</v>
      </c>
      <c r="C72" s="11">
        <v>15.853999999999999</v>
      </c>
      <c r="D72" s="11"/>
      <c r="E72" s="11">
        <v>16.138999999999974</v>
      </c>
      <c r="F72" s="11"/>
      <c r="G72" s="2" t="s">
        <v>128</v>
      </c>
      <c r="H72" s="11">
        <v>-25.002000000000024</v>
      </c>
      <c r="I72" s="11">
        <v>-21.827999999999996</v>
      </c>
      <c r="J72" s="11"/>
      <c r="K72" s="11">
        <v>-3.1740000000000279</v>
      </c>
    </row>
    <row r="73" spans="1:12">
      <c r="A73" s="14" t="s">
        <v>59</v>
      </c>
      <c r="B73" s="42">
        <v>464.89999999999981</v>
      </c>
      <c r="C73" s="42" t="e">
        <f>SUM(C70:C72)</f>
        <v>#REF!</v>
      </c>
      <c r="D73" s="42"/>
      <c r="E73" s="42">
        <f>SUM(E70:E72)</f>
        <v>665.16799999999978</v>
      </c>
      <c r="F73" s="45"/>
      <c r="G73" s="14" t="s">
        <v>59</v>
      </c>
      <c r="H73" s="42">
        <v>-631.39400000000012</v>
      </c>
      <c r="I73" s="42">
        <v>-540.72299999999996</v>
      </c>
      <c r="J73" s="42"/>
      <c r="K73" s="42">
        <v>-90.671000000000021</v>
      </c>
    </row>
    <row r="74" spans="1:12">
      <c r="A74" s="14" t="s">
        <v>63</v>
      </c>
      <c r="B74" s="42">
        <v>-348.79500000000002</v>
      </c>
      <c r="C74" s="42" t="e">
        <f>+#REF!</f>
        <v>#REF!</v>
      </c>
      <c r="D74" s="42"/>
      <c r="E74" s="42">
        <v>117.10099999999989</v>
      </c>
      <c r="F74" s="45"/>
      <c r="G74" s="14" t="s">
        <v>63</v>
      </c>
      <c r="H74" s="42">
        <v>-208.44400000000007</v>
      </c>
      <c r="I74" s="42">
        <v>212.64099999999999</v>
      </c>
      <c r="J74" s="42"/>
      <c r="K74" s="42">
        <v>-421.08500000000004</v>
      </c>
    </row>
    <row r="75" spans="1:12">
      <c r="A75" s="19" t="s">
        <v>65</v>
      </c>
      <c r="B75" s="11">
        <v>42.31</v>
      </c>
      <c r="C75" s="11"/>
      <c r="D75" s="11"/>
      <c r="E75" s="42">
        <v>42.31</v>
      </c>
      <c r="F75" s="45"/>
      <c r="G75" s="19" t="s">
        <v>65</v>
      </c>
      <c r="H75" s="11">
        <v>3.0009999999999994</v>
      </c>
      <c r="I75" s="11"/>
      <c r="J75" s="11"/>
      <c r="K75" s="42">
        <v>3.0009999999999994</v>
      </c>
    </row>
    <row r="76" spans="1:12">
      <c r="A76" s="14" t="s">
        <v>66</v>
      </c>
      <c r="B76" s="42">
        <v>744.81600000000049</v>
      </c>
      <c r="C76" s="42">
        <v>56.047332396972536</v>
      </c>
      <c r="D76" s="42"/>
      <c r="E76" s="42">
        <v>688.76866760302801</v>
      </c>
      <c r="F76" s="45"/>
      <c r="G76" s="14" t="s">
        <v>66</v>
      </c>
      <c r="H76" s="42">
        <v>-468.88799999999856</v>
      </c>
      <c r="I76" s="42">
        <v>57.996999999999872</v>
      </c>
      <c r="J76" s="42"/>
      <c r="K76" s="42">
        <v>-526.8849999999984</v>
      </c>
    </row>
    <row r="77" spans="1:12">
      <c r="A77" s="2"/>
      <c r="B77" s="11"/>
      <c r="C77" s="11"/>
      <c r="D77" s="11"/>
      <c r="E77" s="11"/>
      <c r="F77" s="11"/>
      <c r="G77" s="2"/>
      <c r="H77" s="11"/>
      <c r="I77" s="11"/>
      <c r="J77" s="11"/>
      <c r="K77" s="11"/>
    </row>
    <row r="78" spans="1:12">
      <c r="A78" s="7" t="s">
        <v>67</v>
      </c>
      <c r="B78" s="45">
        <v>666.11199999999997</v>
      </c>
      <c r="C78" s="45">
        <v>32.92</v>
      </c>
      <c r="D78" s="11"/>
      <c r="E78" s="45">
        <v>633.19200000000001</v>
      </c>
      <c r="F78" s="45"/>
      <c r="G78" s="7" t="s">
        <v>67</v>
      </c>
      <c r="H78" s="45">
        <v>1393.8720000000001</v>
      </c>
      <c r="I78" s="45">
        <v>88.967332396972537</v>
      </c>
      <c r="J78" s="11"/>
      <c r="K78" s="45">
        <v>1304.9046676030275</v>
      </c>
    </row>
    <row r="79" spans="1:12">
      <c r="A79" s="2" t="s">
        <v>68</v>
      </c>
      <c r="B79" s="11">
        <v>1.726</v>
      </c>
      <c r="C79" s="11">
        <v>0</v>
      </c>
      <c r="D79" s="11"/>
      <c r="E79" s="11">
        <v>1.726</v>
      </c>
      <c r="F79" s="11"/>
      <c r="G79" s="2" t="s">
        <v>68</v>
      </c>
      <c r="H79" s="11">
        <v>41.965024299999996</v>
      </c>
      <c r="I79" s="11">
        <v>0</v>
      </c>
      <c r="J79" s="11"/>
      <c r="K79" s="11">
        <v>41.965024299999996</v>
      </c>
    </row>
    <row r="80" spans="1:12">
      <c r="A80" s="2" t="s">
        <v>227</v>
      </c>
      <c r="B80" s="11">
        <v>-18.697999999999979</v>
      </c>
      <c r="C80" s="11"/>
      <c r="D80" s="11"/>
      <c r="E80" s="11">
        <v>-18.697999999999979</v>
      </c>
      <c r="F80" s="11"/>
      <c r="G80" s="2" t="s">
        <v>227</v>
      </c>
      <c r="H80" s="11">
        <v>-233.54399999999998</v>
      </c>
      <c r="I80" s="11"/>
      <c r="J80" s="11"/>
      <c r="K80" s="11">
        <v>-233.54399999999998</v>
      </c>
    </row>
    <row r="81" spans="1:11" ht="15" thickBot="1">
      <c r="A81" s="12" t="s">
        <v>69</v>
      </c>
      <c r="B81" s="46">
        <v>1393.9560000000006</v>
      </c>
      <c r="C81" s="46">
        <v>88.967332396972537</v>
      </c>
      <c r="D81" s="46"/>
      <c r="E81" s="46">
        <v>1304.9886676030283</v>
      </c>
      <c r="F81" s="45"/>
      <c r="G81" s="12" t="s">
        <v>69</v>
      </c>
      <c r="H81" s="46">
        <v>733.40502430000151</v>
      </c>
      <c r="I81" s="46">
        <v>146.9643323969724</v>
      </c>
      <c r="J81" s="46"/>
      <c r="K81" s="46">
        <v>586.44069190302912</v>
      </c>
    </row>
    <row r="82" spans="1:11" ht="15">
      <c r="A82" s="222" t="s">
        <v>253</v>
      </c>
      <c r="B82" s="222"/>
      <c r="C82" s="222"/>
      <c r="D82" s="222"/>
      <c r="E82" s="222"/>
      <c r="F82" s="10"/>
      <c r="G82" s="222" t="s">
        <v>253</v>
      </c>
      <c r="H82" s="222"/>
      <c r="I82" s="222"/>
      <c r="J82" s="222"/>
      <c r="K82" s="222"/>
    </row>
    <row r="83" spans="1:11">
      <c r="A83" s="74" t="s">
        <v>220</v>
      </c>
      <c r="G83" s="74" t="s">
        <v>220</v>
      </c>
    </row>
    <row r="84" spans="1:11">
      <c r="A84" s="3" t="s">
        <v>175</v>
      </c>
      <c r="B84" s="15">
        <v>8.4000000000514774E-2</v>
      </c>
      <c r="C84" s="15">
        <v>3.3239697253861777E-4</v>
      </c>
      <c r="D84" s="15">
        <v>0</v>
      </c>
      <c r="E84" s="15">
        <v>8.3667603028288795E-2</v>
      </c>
      <c r="F84" s="15"/>
      <c r="G84" s="3" t="s">
        <v>175</v>
      </c>
      <c r="H84" s="15">
        <v>0.35802430000148888</v>
      </c>
      <c r="I84" s="15">
        <v>-3.5667603027604855E-2</v>
      </c>
      <c r="J84" s="15" t="e">
        <v>#VALUE!</v>
      </c>
      <c r="K84" s="15">
        <v>-19.117308096970874</v>
      </c>
    </row>
    <row r="88" spans="1:11" ht="15" thickBot="1">
      <c r="A88" s="80"/>
      <c r="B88" s="80"/>
      <c r="C88" s="80"/>
      <c r="D88" s="80"/>
      <c r="E88" s="80"/>
      <c r="G88" s="80"/>
      <c r="H88" s="80"/>
      <c r="I88" s="80"/>
      <c r="J88" s="80"/>
      <c r="K88" s="80"/>
    </row>
    <row r="89" spans="1:11" ht="48.75" customHeight="1" thickTop="1" thickBot="1">
      <c r="A89" s="80" t="s">
        <v>72</v>
      </c>
      <c r="B89" s="73" t="s">
        <v>199</v>
      </c>
      <c r="C89" s="73" t="s">
        <v>200</v>
      </c>
      <c r="D89" s="73"/>
      <c r="E89" s="73" t="s">
        <v>201</v>
      </c>
      <c r="G89" s="80" t="s">
        <v>72</v>
      </c>
      <c r="H89" s="73" t="s">
        <v>202</v>
      </c>
      <c r="I89" s="73" t="s">
        <v>208</v>
      </c>
      <c r="J89" s="73"/>
      <c r="K89" s="73" t="s">
        <v>203</v>
      </c>
    </row>
    <row r="90" spans="1:11" ht="15" thickTop="1">
      <c r="A90" s="79" t="s">
        <v>73</v>
      </c>
      <c r="B90" s="108">
        <v>2625.0210000000002</v>
      </c>
      <c r="C90" s="108">
        <v>0</v>
      </c>
      <c r="D90" s="108"/>
      <c r="E90" s="108">
        <v>2625.0210000000002</v>
      </c>
      <c r="G90" s="79" t="s">
        <v>73</v>
      </c>
      <c r="H90" s="108">
        <v>3349.2410000000004</v>
      </c>
      <c r="I90" s="108">
        <v>0</v>
      </c>
      <c r="J90" s="108"/>
      <c r="K90" s="108">
        <v>3349.2410000000004</v>
      </c>
    </row>
    <row r="91" spans="1:11">
      <c r="A91" s="79" t="s">
        <v>74</v>
      </c>
      <c r="B91" s="109">
        <v>0</v>
      </c>
      <c r="C91" s="109">
        <v>0</v>
      </c>
      <c r="D91" s="109"/>
      <c r="E91" s="109">
        <v>0</v>
      </c>
      <c r="G91" s="79" t="s">
        <v>74</v>
      </c>
      <c r="H91" s="109">
        <v>0</v>
      </c>
      <c r="I91" s="109">
        <v>0</v>
      </c>
      <c r="J91" s="109"/>
      <c r="K91" s="109">
        <v>0</v>
      </c>
    </row>
    <row r="92" spans="1:11">
      <c r="A92" s="79" t="s">
        <v>123</v>
      </c>
      <c r="B92" s="108">
        <v>0</v>
      </c>
      <c r="C92" s="108">
        <v>1110.431</v>
      </c>
      <c r="D92" s="108"/>
      <c r="E92" s="108">
        <v>0</v>
      </c>
      <c r="G92" s="79" t="s">
        <v>123</v>
      </c>
      <c r="H92" s="108">
        <v>0</v>
      </c>
      <c r="I92" s="108">
        <v>0</v>
      </c>
      <c r="J92" s="108"/>
      <c r="K92" s="108">
        <v>685</v>
      </c>
    </row>
    <row r="93" spans="1:11">
      <c r="A93" s="78" t="s">
        <v>75</v>
      </c>
      <c r="B93" s="110">
        <v>2625.0210000000002</v>
      </c>
      <c r="C93" s="110">
        <v>1110.431</v>
      </c>
      <c r="D93" s="110"/>
      <c r="E93" s="110">
        <v>2625.0210000000002</v>
      </c>
      <c r="G93" s="78" t="s">
        <v>75</v>
      </c>
      <c r="H93" s="110">
        <v>3349.2410000000004</v>
      </c>
      <c r="I93" s="110">
        <v>0</v>
      </c>
      <c r="J93" s="110"/>
      <c r="K93" s="110">
        <v>4034.2410000000004</v>
      </c>
    </row>
    <row r="94" spans="1:11">
      <c r="A94" s="79" t="s">
        <v>77</v>
      </c>
      <c r="B94" s="108">
        <v>500</v>
      </c>
      <c r="C94" s="108">
        <v>0</v>
      </c>
      <c r="D94" s="108"/>
      <c r="E94" s="108">
        <v>500</v>
      </c>
      <c r="G94" s="79" t="s">
        <v>77</v>
      </c>
      <c r="H94" s="108">
        <v>500</v>
      </c>
      <c r="I94" s="108">
        <v>0</v>
      </c>
      <c r="J94" s="108"/>
      <c r="K94" s="108">
        <v>500</v>
      </c>
    </row>
    <row r="95" spans="1:11">
      <c r="A95" s="78" t="s">
        <v>78</v>
      </c>
      <c r="B95" s="110">
        <v>3125.0210000000002</v>
      </c>
      <c r="C95" s="110">
        <v>1110.431</v>
      </c>
      <c r="D95" s="110"/>
      <c r="E95" s="110">
        <v>3125.0210000000002</v>
      </c>
      <c r="G95" s="78" t="s">
        <v>78</v>
      </c>
      <c r="H95" s="110">
        <v>3849.2410000000004</v>
      </c>
      <c r="I95" s="110">
        <v>0</v>
      </c>
      <c r="J95" s="110"/>
      <c r="K95" s="110">
        <v>4534.241</v>
      </c>
    </row>
    <row r="96" spans="1:11">
      <c r="A96" s="79" t="s">
        <v>125</v>
      </c>
      <c r="B96" s="108">
        <v>0</v>
      </c>
      <c r="C96" s="108">
        <v>0</v>
      </c>
      <c r="D96" s="108"/>
      <c r="E96" s="108">
        <v>0</v>
      </c>
      <c r="G96" s="79" t="s">
        <v>125</v>
      </c>
      <c r="H96" s="108">
        <v>0</v>
      </c>
      <c r="I96" s="108">
        <v>685</v>
      </c>
      <c r="J96" s="108"/>
      <c r="K96" s="108">
        <v>0</v>
      </c>
    </row>
    <row r="97" spans="1:21">
      <c r="A97" s="79" t="s">
        <v>79</v>
      </c>
      <c r="B97" s="108">
        <v>1393.8720000000001</v>
      </c>
      <c r="C97" s="108">
        <v>88.966999999999999</v>
      </c>
      <c r="D97" s="108"/>
      <c r="E97" s="108">
        <v>1304.905</v>
      </c>
      <c r="G97" s="79" t="s">
        <v>79</v>
      </c>
      <c r="H97" s="108">
        <v>733.04700000000003</v>
      </c>
      <c r="I97" s="108">
        <v>147</v>
      </c>
      <c r="J97" s="108"/>
      <c r="K97" s="108">
        <v>605.55799999999999</v>
      </c>
    </row>
    <row r="98" spans="1:21">
      <c r="A98" s="78" t="s">
        <v>0</v>
      </c>
      <c r="B98" s="110">
        <v>1731.1490000000001</v>
      </c>
      <c r="C98" s="110">
        <v>1021.4640000000001</v>
      </c>
      <c r="D98" s="110"/>
      <c r="E98" s="110">
        <v>1820.1160000000002</v>
      </c>
      <c r="G98" s="78" t="s">
        <v>0</v>
      </c>
      <c r="H98" s="110">
        <v>3116.1940000000004</v>
      </c>
      <c r="I98" s="110">
        <v>-832</v>
      </c>
      <c r="J98" s="110"/>
      <c r="K98" s="110">
        <v>3928.683</v>
      </c>
    </row>
    <row r="99" spans="1:21">
      <c r="A99" s="78"/>
    </row>
    <row r="100" spans="1:21">
      <c r="A100" s="78" t="s">
        <v>35</v>
      </c>
      <c r="B100" s="110">
        <v>6572.0119999999997</v>
      </c>
      <c r="C100" s="110">
        <v>2572.971</v>
      </c>
      <c r="D100" s="110"/>
      <c r="E100" s="110">
        <v>3999.0409999999997</v>
      </c>
      <c r="G100" s="78" t="s">
        <v>35</v>
      </c>
      <c r="H100" s="110">
        <v>6843.15</v>
      </c>
      <c r="I100" s="110">
        <v>5472</v>
      </c>
      <c r="J100" s="110"/>
      <c r="K100" s="110">
        <v>1360.3209999999997</v>
      </c>
    </row>
    <row r="106" spans="1:21">
      <c r="N106" t="s">
        <v>169</v>
      </c>
    </row>
    <row r="107" spans="1:21">
      <c r="N107" s="7" t="s">
        <v>3</v>
      </c>
      <c r="O107">
        <v>1712</v>
      </c>
      <c r="P107">
        <v>1809</v>
      </c>
    </row>
    <row r="108" spans="1:21">
      <c r="N108" s="65" t="s">
        <v>4</v>
      </c>
      <c r="O108" s="66">
        <v>17537.113000000001</v>
      </c>
      <c r="P108" s="75">
        <v>14366.842000000001</v>
      </c>
    </row>
    <row r="109" spans="1:21">
      <c r="N109" s="65" t="s">
        <v>11</v>
      </c>
      <c r="O109" s="66">
        <v>-10970.857</v>
      </c>
      <c r="P109" s="75">
        <v>-8999.3279999999995</v>
      </c>
      <c r="U109" s="7"/>
    </row>
    <row r="110" spans="1:21">
      <c r="N110" s="67" t="s">
        <v>12</v>
      </c>
      <c r="O110" s="68">
        <v>6566.2560000000012</v>
      </c>
      <c r="P110" s="76">
        <v>5367.514000000001</v>
      </c>
      <c r="U110" s="2"/>
    </row>
    <row r="111" spans="1:21">
      <c r="N111" s="65"/>
      <c r="O111" s="66"/>
      <c r="P111" s="75"/>
      <c r="U111" s="2"/>
    </row>
    <row r="112" spans="1:21">
      <c r="N112" s="65" t="s">
        <v>246</v>
      </c>
      <c r="O112" s="66">
        <v>-1638.6289999999999</v>
      </c>
      <c r="P112" s="75">
        <v>-1492.6</v>
      </c>
      <c r="U112" s="7"/>
    </row>
    <row r="113" spans="14:21">
      <c r="N113" s="65" t="s">
        <v>95</v>
      </c>
      <c r="O113" s="66">
        <v>-3706.0280000000002</v>
      </c>
      <c r="P113" s="75">
        <v>-2908.21</v>
      </c>
      <c r="U113" s="2"/>
    </row>
    <row r="114" spans="14:21">
      <c r="N114" s="65" t="s">
        <v>247</v>
      </c>
      <c r="O114" s="66">
        <v>117.15600000000001</v>
      </c>
      <c r="P114" s="75">
        <v>174.96</v>
      </c>
      <c r="U114" s="7"/>
    </row>
    <row r="115" spans="14:21">
      <c r="N115" s="65" t="s">
        <v>96</v>
      </c>
      <c r="O115" s="66">
        <v>-82.903000000000006</v>
      </c>
      <c r="P115" s="75">
        <v>-135.18099999999998</v>
      </c>
      <c r="U115" s="2"/>
    </row>
    <row r="116" spans="14:21">
      <c r="N116" s="65" t="s">
        <v>13</v>
      </c>
      <c r="O116" s="66">
        <v>7.7960000000000003</v>
      </c>
      <c r="P116" s="75">
        <v>-2.7429999999999999</v>
      </c>
      <c r="U116" s="2"/>
    </row>
    <row r="117" spans="14:21">
      <c r="N117" s="65" t="s">
        <v>14</v>
      </c>
      <c r="O117" s="69">
        <v>-340.32300000000004</v>
      </c>
      <c r="P117" s="75">
        <v>-18.143000000000001</v>
      </c>
      <c r="U117" s="2"/>
    </row>
    <row r="118" spans="14:21">
      <c r="N118" s="67" t="s">
        <v>6</v>
      </c>
      <c r="O118" s="68">
        <v>923.32500000000095</v>
      </c>
      <c r="P118" s="76">
        <v>985.597000000001</v>
      </c>
      <c r="U118" s="2"/>
    </row>
    <row r="119" spans="14:21">
      <c r="N119" s="65"/>
      <c r="O119" s="66"/>
      <c r="P119" s="75"/>
      <c r="U119" s="7"/>
    </row>
    <row r="120" spans="14:21">
      <c r="N120" s="65" t="s">
        <v>15</v>
      </c>
      <c r="O120" s="66">
        <v>-24.018000000000001</v>
      </c>
      <c r="P120" s="75">
        <v>-4.7300000000000013</v>
      </c>
      <c r="U120" s="7"/>
    </row>
    <row r="121" spans="14:21">
      <c r="N121" s="65" t="s">
        <v>16</v>
      </c>
      <c r="O121" s="66">
        <v>-40.210999999999999</v>
      </c>
      <c r="P121" s="75">
        <v>-32.298000000000009</v>
      </c>
      <c r="U121" s="2"/>
    </row>
    <row r="122" spans="14:21">
      <c r="N122" s="67" t="s">
        <v>17</v>
      </c>
      <c r="O122" s="68">
        <v>859.09600000000091</v>
      </c>
      <c r="P122" s="76">
        <v>948.56900000000098</v>
      </c>
      <c r="U122" s="7"/>
    </row>
    <row r="123" spans="14:21">
      <c r="N123" s="65"/>
      <c r="O123" s="66"/>
      <c r="P123" s="75"/>
      <c r="U123" s="2"/>
    </row>
    <row r="124" spans="14:21">
      <c r="N124" s="65" t="s">
        <v>18</v>
      </c>
      <c r="O124" s="66">
        <v>-247.292</v>
      </c>
      <c r="P124" s="75">
        <v>-256.01400000000001</v>
      </c>
      <c r="U124" s="2"/>
    </row>
    <row r="125" spans="14:21">
      <c r="N125" s="70" t="s">
        <v>168</v>
      </c>
      <c r="O125" s="66">
        <v>611.80400000000088</v>
      </c>
      <c r="P125" s="75">
        <v>692.55500000000097</v>
      </c>
      <c r="U125" s="2"/>
    </row>
    <row r="126" spans="14:21">
      <c r="Q126" t="s">
        <v>169</v>
      </c>
      <c r="U126" s="2"/>
    </row>
    <row r="127" spans="14:21">
      <c r="Q127" s="7" t="s">
        <v>21</v>
      </c>
      <c r="R127">
        <v>1712</v>
      </c>
      <c r="S127">
        <v>1809</v>
      </c>
      <c r="U127" s="2"/>
    </row>
    <row r="128" spans="14:21">
      <c r="Q128" s="65" t="s">
        <v>22</v>
      </c>
      <c r="R128" s="69">
        <v>6362.9690000000001</v>
      </c>
      <c r="S128" s="66">
        <v>6212.39</v>
      </c>
      <c r="U128" s="7"/>
    </row>
    <row r="129" spans="17:21">
      <c r="Q129" s="65" t="s">
        <v>23</v>
      </c>
      <c r="R129" s="69">
        <v>2521.0070000000005</v>
      </c>
      <c r="S129" s="66">
        <v>2782.7179999999998</v>
      </c>
      <c r="U129" s="7"/>
    </row>
    <row r="130" spans="17:21">
      <c r="Q130" s="67" t="s">
        <v>24</v>
      </c>
      <c r="R130" s="69">
        <v>8883.9760000000006</v>
      </c>
      <c r="S130" s="66">
        <v>8995.1080000000002</v>
      </c>
    </row>
    <row r="131" spans="17:21">
      <c r="Q131" s="65"/>
      <c r="R131" s="69"/>
      <c r="S131" s="66"/>
      <c r="U131" s="7"/>
    </row>
    <row r="132" spans="17:21">
      <c r="Q132" s="67" t="s">
        <v>25</v>
      </c>
      <c r="R132" s="69">
        <v>272.274</v>
      </c>
      <c r="S132" s="66">
        <v>273.13200000000001</v>
      </c>
      <c r="U132" s="2"/>
    </row>
    <row r="133" spans="17:21">
      <c r="Q133" s="65"/>
      <c r="R133" s="69"/>
      <c r="S133" s="66"/>
      <c r="U133" s="2"/>
    </row>
    <row r="134" spans="17:21">
      <c r="Q134" s="65" t="s">
        <v>26</v>
      </c>
      <c r="R134" s="69">
        <v>84.721000000000004</v>
      </c>
      <c r="S134" s="66">
        <v>121.184</v>
      </c>
      <c r="U134" s="7"/>
    </row>
    <row r="135" spans="17:21">
      <c r="Q135" s="65" t="s">
        <v>83</v>
      </c>
      <c r="R135" s="69">
        <v>9.8369999999999997</v>
      </c>
      <c r="S135" s="66">
        <v>15.813000000000001</v>
      </c>
      <c r="U135" s="2"/>
    </row>
    <row r="136" spans="17:21">
      <c r="Q136" s="65" t="s">
        <v>27</v>
      </c>
      <c r="R136" s="71">
        <v>412.803</v>
      </c>
      <c r="S136" s="66">
        <v>374.84400000000005</v>
      </c>
      <c r="U136" s="7"/>
    </row>
    <row r="137" spans="17:21">
      <c r="Q137" s="67" t="s">
        <v>28</v>
      </c>
      <c r="R137" s="69">
        <v>507.36099999999999</v>
      </c>
      <c r="S137" s="66">
        <v>511.84100000000001</v>
      </c>
      <c r="U137" s="2"/>
    </row>
    <row r="138" spans="17:21">
      <c r="Q138" s="67" t="s">
        <v>29</v>
      </c>
      <c r="R138" s="69">
        <v>9663.610999999999</v>
      </c>
      <c r="S138" s="66">
        <v>9780.0809999999983</v>
      </c>
      <c r="U138" s="2"/>
    </row>
    <row r="139" spans="17:21">
      <c r="Q139" s="65"/>
      <c r="R139" s="69"/>
      <c r="S139" s="66"/>
      <c r="U139" s="7"/>
    </row>
    <row r="140" spans="17:21">
      <c r="Q140" s="67" t="s">
        <v>30</v>
      </c>
      <c r="R140" s="69"/>
      <c r="S140" s="66"/>
      <c r="U140" s="2"/>
    </row>
    <row r="141" spans="17:21">
      <c r="Q141" s="65" t="s">
        <v>31</v>
      </c>
      <c r="R141" s="69">
        <v>2183.279</v>
      </c>
      <c r="S141" s="66">
        <v>2399.5450000000001</v>
      </c>
      <c r="U141" s="2"/>
    </row>
    <row r="142" spans="17:21">
      <c r="Q142" s="65" t="s">
        <v>84</v>
      </c>
      <c r="R142" s="69">
        <v>1.508</v>
      </c>
      <c r="S142" s="66">
        <v>1E-3</v>
      </c>
      <c r="U142" s="2"/>
    </row>
    <row r="143" spans="17:21">
      <c r="Q143" s="65" t="s">
        <v>85</v>
      </c>
      <c r="R143" s="71">
        <v>6026.8850000000002</v>
      </c>
      <c r="S143" s="77">
        <v>6083.4529999999995</v>
      </c>
      <c r="U143" s="2"/>
    </row>
    <row r="144" spans="17:21">
      <c r="Q144" s="65" t="s">
        <v>32</v>
      </c>
      <c r="R144" s="69">
        <v>1393.8720000000001</v>
      </c>
      <c r="S144" s="77">
        <v>733.04700000000003</v>
      </c>
      <c r="U144" s="7"/>
    </row>
    <row r="145" spans="17:23">
      <c r="Q145" s="65" t="s">
        <v>248</v>
      </c>
      <c r="R145" s="69">
        <v>16.238</v>
      </c>
      <c r="S145" s="77">
        <v>840.48099999999999</v>
      </c>
      <c r="U145" s="7"/>
    </row>
    <row r="146" spans="17:23">
      <c r="Q146" s="67" t="s">
        <v>33</v>
      </c>
      <c r="R146" s="69">
        <v>9621.7819999999992</v>
      </c>
      <c r="S146" s="66">
        <v>10056.527</v>
      </c>
      <c r="U146" s="7"/>
    </row>
    <row r="147" spans="17:23">
      <c r="Q147" s="67" t="s">
        <v>34</v>
      </c>
      <c r="R147" s="69">
        <v>19285.392999999996</v>
      </c>
      <c r="S147" s="66">
        <v>19836.608</v>
      </c>
      <c r="U147" s="7"/>
    </row>
    <row r="148" spans="17:23">
      <c r="R148" s="18"/>
      <c r="S148" s="18"/>
      <c r="U148" s="2"/>
    </row>
    <row r="149" spans="17:23">
      <c r="Q149" s="67" t="s">
        <v>35</v>
      </c>
      <c r="R149" s="69"/>
      <c r="S149" s="75"/>
      <c r="U149" s="2"/>
    </row>
    <row r="150" spans="17:23">
      <c r="Q150" s="65" t="s">
        <v>36</v>
      </c>
      <c r="R150" s="69">
        <v>5179.4139999999998</v>
      </c>
      <c r="S150" s="75">
        <v>5291.2550000000001</v>
      </c>
      <c r="U150" s="2"/>
    </row>
    <row r="151" spans="17:23">
      <c r="Q151" s="65" t="s">
        <v>19</v>
      </c>
      <c r="R151" s="69">
        <v>1392.598</v>
      </c>
      <c r="S151" s="75">
        <v>1551.895</v>
      </c>
      <c r="U151" s="2"/>
    </row>
    <row r="152" spans="17:23">
      <c r="Q152" s="67" t="s">
        <v>37</v>
      </c>
      <c r="R152" s="69">
        <v>6572.0119999999997</v>
      </c>
      <c r="S152" s="75">
        <v>6843.15</v>
      </c>
      <c r="U152" s="2"/>
    </row>
    <row r="153" spans="17:23">
      <c r="Q153" s="65"/>
      <c r="R153" s="69"/>
      <c r="S153" s="75"/>
      <c r="U153" s="7"/>
    </row>
    <row r="154" spans="17:23">
      <c r="Q154" s="67" t="s">
        <v>38</v>
      </c>
      <c r="R154" s="69"/>
      <c r="S154" s="75"/>
      <c r="U154" s="7"/>
    </row>
    <row r="155" spans="17:23">
      <c r="Q155" s="65" t="s">
        <v>76</v>
      </c>
      <c r="R155" s="69">
        <v>500</v>
      </c>
      <c r="S155" s="75">
        <v>500</v>
      </c>
      <c r="U155" s="7"/>
    </row>
    <row r="156" spans="17:23">
      <c r="Q156" s="65" t="s">
        <v>39</v>
      </c>
      <c r="R156" s="69">
        <v>95.378000000000043</v>
      </c>
      <c r="S156" s="75">
        <v>-5.3999999999973625E-2</v>
      </c>
    </row>
    <row r="157" spans="17:23">
      <c r="Q157" s="67" t="s">
        <v>40</v>
      </c>
      <c r="R157" s="69">
        <v>595.37800000000004</v>
      </c>
      <c r="S157" s="75">
        <v>499.94600000000003</v>
      </c>
      <c r="U157" t="s">
        <v>169</v>
      </c>
      <c r="V157">
        <v>1712</v>
      </c>
      <c r="W157">
        <v>1809</v>
      </c>
    </row>
    <row r="158" spans="17:23">
      <c r="Q158" s="65"/>
      <c r="R158" s="69"/>
      <c r="S158" s="75"/>
      <c r="U158" s="87" t="s">
        <v>8</v>
      </c>
      <c r="V158" s="88">
        <v>1311.1320000000001</v>
      </c>
      <c r="W158" s="88">
        <v>1028.2080000000003</v>
      </c>
    </row>
    <row r="159" spans="17:23">
      <c r="Q159" s="65" t="s">
        <v>41</v>
      </c>
      <c r="R159" s="69">
        <v>1174.769</v>
      </c>
      <c r="S159" s="75">
        <v>1187.6010000000001</v>
      </c>
      <c r="U159" s="87" t="s">
        <v>53</v>
      </c>
      <c r="V159" s="88">
        <v>-724.70300000000009</v>
      </c>
      <c r="W159" s="88">
        <v>-660.60599999999999</v>
      </c>
    </row>
    <row r="160" spans="17:23">
      <c r="Q160" s="65" t="s">
        <v>42</v>
      </c>
      <c r="R160" s="69">
        <v>829.34100000000001</v>
      </c>
      <c r="S160" s="75">
        <v>417.14400000000001</v>
      </c>
      <c r="U160" s="90" t="s">
        <v>54</v>
      </c>
      <c r="V160" s="91">
        <v>586.42899999999997</v>
      </c>
      <c r="W160" s="91">
        <v>367.60200000000032</v>
      </c>
    </row>
    <row r="161" spans="17:23">
      <c r="Q161" s="65" t="s">
        <v>43</v>
      </c>
      <c r="R161" s="69">
        <v>48.231999999999999</v>
      </c>
      <c r="S161" s="75">
        <v>32.045999999999992</v>
      </c>
      <c r="U161" s="87"/>
      <c r="V161" s="88"/>
      <c r="W161" s="88"/>
    </row>
    <row r="162" spans="17:23">
      <c r="Q162" s="67" t="s">
        <v>44</v>
      </c>
      <c r="R162" s="69">
        <v>2052.3420000000001</v>
      </c>
      <c r="S162" s="75">
        <v>1636.7910000000002</v>
      </c>
      <c r="U162" s="87" t="s">
        <v>55</v>
      </c>
      <c r="V162" s="88">
        <v>2013.1509999999998</v>
      </c>
      <c r="W162" s="88">
        <v>296.79899999999998</v>
      </c>
    </row>
    <row r="163" spans="17:23">
      <c r="Q163" s="67" t="s">
        <v>45</v>
      </c>
      <c r="R163" s="69">
        <v>2647.72</v>
      </c>
      <c r="S163" s="75">
        <v>2136.7369999999996</v>
      </c>
      <c r="U163" s="87" t="s">
        <v>56</v>
      </c>
      <c r="V163" s="88">
        <v>-1250.279</v>
      </c>
      <c r="W163" s="88">
        <v>-235.01399999999998</v>
      </c>
    </row>
    <row r="164" spans="17:23">
      <c r="Q164" s="67"/>
      <c r="R164" s="69"/>
      <c r="S164" s="75"/>
      <c r="U164" s="87" t="s">
        <v>57</v>
      </c>
      <c r="V164" s="88">
        <v>-329.96500000000003</v>
      </c>
      <c r="W164" s="88">
        <v>-668.17700000000002</v>
      </c>
    </row>
    <row r="165" spans="17:23">
      <c r="Q165" s="67" t="s">
        <v>46</v>
      </c>
      <c r="R165" s="69"/>
      <c r="S165" s="75"/>
      <c r="U165" s="87" t="s">
        <v>58</v>
      </c>
      <c r="V165" s="88">
        <v>31.992999999999974</v>
      </c>
      <c r="W165" s="88">
        <v>-25.002000000000024</v>
      </c>
    </row>
    <row r="166" spans="17:23">
      <c r="Q166" s="65" t="s">
        <v>47</v>
      </c>
      <c r="R166" s="69">
        <v>175.79</v>
      </c>
      <c r="S166" s="75">
        <v>42.39</v>
      </c>
      <c r="U166" s="90" t="s">
        <v>59</v>
      </c>
      <c r="V166" s="91">
        <v>464.89999999999981</v>
      </c>
      <c r="W166" s="91">
        <v>-631.39400000000012</v>
      </c>
    </row>
    <row r="167" spans="17:23">
      <c r="Q167" s="65" t="s">
        <v>73</v>
      </c>
      <c r="R167" s="69">
        <v>2625.0210000000002</v>
      </c>
      <c r="S167" s="75">
        <v>3349.2410000000004</v>
      </c>
      <c r="U167" s="87"/>
      <c r="V167" s="88"/>
      <c r="W167" s="88"/>
    </row>
    <row r="168" spans="17:23">
      <c r="Q168" s="65" t="s">
        <v>49</v>
      </c>
      <c r="R168" s="69">
        <v>7244.2749999999996</v>
      </c>
      <c r="S168" s="75">
        <v>0.16099999999960346</v>
      </c>
      <c r="U168" s="87" t="s">
        <v>60</v>
      </c>
      <c r="V168" s="88">
        <v>227.47299999999996</v>
      </c>
      <c r="W168" s="88">
        <v>622.75900000000001</v>
      </c>
    </row>
    <row r="169" spans="17:23">
      <c r="Q169" s="65" t="s">
        <v>48</v>
      </c>
      <c r="R169" s="69">
        <v>2.8809999999998581</v>
      </c>
      <c r="S169" s="75">
        <v>7110.1660000000002</v>
      </c>
      <c r="U169" s="87" t="s">
        <v>61</v>
      </c>
      <c r="V169" s="88">
        <v>-799.96600000000001</v>
      </c>
      <c r="W169" s="88">
        <v>-834.06500000000005</v>
      </c>
    </row>
    <row r="170" spans="17:23">
      <c r="Q170" s="65" t="s">
        <v>249</v>
      </c>
      <c r="R170" s="69">
        <v>17.699000000000002</v>
      </c>
      <c r="S170" s="75">
        <v>354.76299999999998</v>
      </c>
      <c r="U170" s="87" t="s">
        <v>62</v>
      </c>
      <c r="V170" s="88">
        <v>223.69800000000004</v>
      </c>
      <c r="W170" s="88">
        <v>2.8619999999999521</v>
      </c>
    </row>
    <row r="171" spans="17:23">
      <c r="Q171" s="67" t="s">
        <v>50</v>
      </c>
      <c r="R171" s="69">
        <v>10065.666000000001</v>
      </c>
      <c r="S171" s="75">
        <v>10856.721000000001</v>
      </c>
      <c r="U171" s="87"/>
      <c r="V171" s="88"/>
      <c r="W171" s="88"/>
    </row>
    <row r="172" spans="17:23">
      <c r="Q172" s="67" t="s">
        <v>51</v>
      </c>
      <c r="R172" s="69">
        <v>12713.386</v>
      </c>
      <c r="S172" s="75">
        <v>12993.458000000001</v>
      </c>
      <c r="U172" s="87"/>
      <c r="V172" s="88"/>
      <c r="W172" s="88"/>
    </row>
    <row r="173" spans="17:23">
      <c r="Q173" s="67" t="s">
        <v>52</v>
      </c>
      <c r="R173" s="69">
        <v>19285.398000000001</v>
      </c>
      <c r="S173" s="75">
        <v>19836.608</v>
      </c>
      <c r="U173" s="90" t="s">
        <v>63</v>
      </c>
      <c r="V173" s="91">
        <v>-348.79500000000002</v>
      </c>
      <c r="W173" s="91">
        <v>-208.44400000000007</v>
      </c>
    </row>
    <row r="174" spans="17:23">
      <c r="U174" s="90"/>
      <c r="V174" s="88"/>
      <c r="W174" s="88"/>
    </row>
    <row r="175" spans="17:23">
      <c r="U175" s="92" t="s">
        <v>64</v>
      </c>
      <c r="V175" s="91">
        <v>702.53399999999965</v>
      </c>
      <c r="W175" s="91">
        <v>-472.24699999999967</v>
      </c>
    </row>
    <row r="176" spans="17:23">
      <c r="U176" s="92"/>
      <c r="V176" s="91"/>
      <c r="W176" s="91"/>
    </row>
    <row r="177" spans="21:23">
      <c r="U177" s="92" t="s">
        <v>65</v>
      </c>
      <c r="V177" s="91">
        <v>42.31</v>
      </c>
      <c r="W177" s="91">
        <v>3.0009999999999994</v>
      </c>
    </row>
    <row r="178" spans="21:23">
      <c r="U178" s="90"/>
      <c r="V178" s="88"/>
      <c r="W178" s="88"/>
    </row>
    <row r="179" spans="21:23">
      <c r="U179" s="90" t="s">
        <v>66</v>
      </c>
      <c r="V179" s="91">
        <v>744.8439999999996</v>
      </c>
      <c r="W179" s="91">
        <v>-469.2459999999997</v>
      </c>
    </row>
    <row r="180" spans="21:23">
      <c r="U180" s="87"/>
      <c r="V180" s="88"/>
      <c r="W180" s="88"/>
    </row>
    <row r="181" spans="21:23">
      <c r="U181" s="90" t="s">
        <v>67</v>
      </c>
      <c r="V181" s="91">
        <v>666.11199999999997</v>
      </c>
      <c r="W181" s="91">
        <v>1393.8720000000001</v>
      </c>
    </row>
    <row r="182" spans="21:23">
      <c r="U182" s="87" t="s">
        <v>68</v>
      </c>
      <c r="V182" s="88">
        <v>1.726</v>
      </c>
      <c r="W182" s="88">
        <v>41.965024299999996</v>
      </c>
    </row>
    <row r="183" spans="21:23">
      <c r="U183" s="87" t="s">
        <v>97</v>
      </c>
      <c r="V183" s="88">
        <v>-18.697999999999979</v>
      </c>
      <c r="W183" s="88">
        <v>-233.54399999999998</v>
      </c>
    </row>
    <row r="184" spans="21:23">
      <c r="U184" s="89"/>
      <c r="V184" s="91">
        <v>1393.8720000000001</v>
      </c>
      <c r="W184" s="91">
        <v>733.04700000000003</v>
      </c>
    </row>
  </sheetData>
  <mergeCells count="14">
    <mergeCell ref="A82:E82"/>
    <mergeCell ref="G82:K82"/>
    <mergeCell ref="A55:E55"/>
    <mergeCell ref="G55:K55"/>
    <mergeCell ref="A56:E56"/>
    <mergeCell ref="G56:K56"/>
    <mergeCell ref="A17:E17"/>
    <mergeCell ref="A18:E18"/>
    <mergeCell ref="G17:K17"/>
    <mergeCell ref="G18:K18"/>
    <mergeCell ref="A54:E54"/>
    <mergeCell ref="G54:K54"/>
    <mergeCell ref="A19:E19"/>
    <mergeCell ref="G19:K19"/>
  </mergeCells>
  <pageMargins left="0.7" right="0.7" top="0.75" bottom="0.75" header="0.3" footer="0.3"/>
  <pageSetup scale="57" orientation="portrait" verticalDpi="1200" r:id="rId1"/>
  <rowBreaks count="1" manualBreakCount="1">
    <brk id="84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224A-B70A-4D81-8D4F-0A2C94524E72}">
  <sheetPr>
    <pageSetUpPr fitToPage="1"/>
  </sheetPr>
  <dimension ref="A1:R37"/>
  <sheetViews>
    <sheetView showGridLines="0"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8.81640625" defaultRowHeight="13"/>
  <cols>
    <col min="1" max="1" width="57.54296875" style="122" customWidth="1"/>
    <col min="2" max="16" width="10.453125" style="122" customWidth="1"/>
    <col min="17" max="16384" width="8.81640625" style="122"/>
  </cols>
  <sheetData>
    <row r="1" spans="1:9">
      <c r="A1" s="136" t="s">
        <v>401</v>
      </c>
    </row>
    <row r="2" spans="1:9" ht="13.5" thickBot="1">
      <c r="A2" s="137" t="s">
        <v>365</v>
      </c>
      <c r="B2" s="137"/>
      <c r="C2" s="137"/>
      <c r="D2" s="137"/>
      <c r="E2" s="137"/>
      <c r="F2" s="137"/>
      <c r="G2" s="137"/>
      <c r="H2" s="137"/>
      <c r="I2" s="137"/>
    </row>
    <row r="3" spans="1:9" ht="14" thickTop="1" thickBot="1">
      <c r="A3" s="137" t="s">
        <v>239</v>
      </c>
      <c r="B3" s="138" t="s">
        <v>339</v>
      </c>
      <c r="C3" s="138" t="s">
        <v>366</v>
      </c>
      <c r="D3" s="138" t="s">
        <v>371</v>
      </c>
      <c r="E3" s="138" t="s">
        <v>388</v>
      </c>
      <c r="F3" s="138" t="s">
        <v>390</v>
      </c>
      <c r="G3" s="138" t="s">
        <v>393</v>
      </c>
      <c r="H3" s="138" t="s">
        <v>431</v>
      </c>
      <c r="I3" s="138" t="s">
        <v>482</v>
      </c>
    </row>
    <row r="4" spans="1:9" ht="13.5" thickTop="1">
      <c r="A4" s="152" t="s">
        <v>3</v>
      </c>
      <c r="B4" s="151"/>
      <c r="C4" s="151"/>
      <c r="D4" s="151"/>
      <c r="E4" s="151"/>
      <c r="G4" s="151"/>
      <c r="H4" s="151"/>
      <c r="I4" s="151"/>
    </row>
    <row r="5" spans="1:9">
      <c r="A5" s="204" t="s">
        <v>4</v>
      </c>
      <c r="B5" s="170">
        <v>3430</v>
      </c>
      <c r="C5" s="170">
        <v>3565.6000000000004</v>
      </c>
      <c r="D5" s="170">
        <v>3382.6000000000004</v>
      </c>
      <c r="E5" s="170">
        <v>3825.4</v>
      </c>
      <c r="F5" s="170">
        <v>14203.6</v>
      </c>
      <c r="G5" s="170">
        <v>3370.2</v>
      </c>
      <c r="H5" s="170">
        <v>2624</v>
      </c>
      <c r="I5" s="170">
        <v>2828</v>
      </c>
    </row>
    <row r="6" spans="1:9">
      <c r="A6" s="204" t="s">
        <v>408</v>
      </c>
      <c r="B6" s="170">
        <v>791.58785773868635</v>
      </c>
      <c r="C6" s="170">
        <v>832.64930019418262</v>
      </c>
      <c r="D6" s="170">
        <v>814.49846868182647</v>
      </c>
      <c r="E6" s="170">
        <v>884.60228130061341</v>
      </c>
      <c r="F6" s="170">
        <v>3323.3379079153087</v>
      </c>
      <c r="G6" s="170">
        <v>887.07349141040038</v>
      </c>
      <c r="H6" s="170">
        <v>798</v>
      </c>
      <c r="I6" s="170">
        <v>957</v>
      </c>
    </row>
    <row r="7" spans="1:9">
      <c r="A7" s="204" t="s">
        <v>457</v>
      </c>
      <c r="B7" s="170">
        <v>1582</v>
      </c>
      <c r="C7" s="170">
        <v>1558.3286998058175</v>
      </c>
      <c r="D7" s="170">
        <v>1586</v>
      </c>
      <c r="E7" s="170">
        <v>1642.399718699387</v>
      </c>
      <c r="F7" s="170">
        <v>6367.4060920846914</v>
      </c>
      <c r="G7" s="170">
        <v>1595.3788457291166</v>
      </c>
      <c r="H7" s="170">
        <v>1033</v>
      </c>
      <c r="I7" s="170">
        <v>1030</v>
      </c>
    </row>
    <row r="8" spans="1:9">
      <c r="A8" s="204" t="s">
        <v>409</v>
      </c>
      <c r="B8" s="170">
        <v>964</v>
      </c>
      <c r="C8" s="170">
        <v>1047</v>
      </c>
      <c r="D8" s="170">
        <v>836</v>
      </c>
      <c r="E8" s="170">
        <v>1160</v>
      </c>
      <c r="F8" s="170">
        <v>4005.8769999999995</v>
      </c>
      <c r="G8" s="170">
        <v>834.68519344651736</v>
      </c>
      <c r="H8" s="170">
        <v>738</v>
      </c>
      <c r="I8" s="170">
        <v>762</v>
      </c>
    </row>
    <row r="9" spans="1:9">
      <c r="A9" s="204" t="s">
        <v>460</v>
      </c>
      <c r="B9" s="170">
        <v>93.028999999999996</v>
      </c>
      <c r="C9" s="170">
        <v>127.6220000000003</v>
      </c>
      <c r="D9" s="170">
        <v>147.35300000000097</v>
      </c>
      <c r="E9" s="170">
        <v>138.97499999999991</v>
      </c>
      <c r="F9" s="170">
        <v>506.97900000000118</v>
      </c>
      <c r="G9" s="170">
        <v>53.062469413965118</v>
      </c>
      <c r="H9" s="170">
        <v>55</v>
      </c>
      <c r="I9" s="170">
        <v>78</v>
      </c>
    </row>
    <row r="10" spans="1:9">
      <c r="A10" s="154"/>
      <c r="B10" s="170"/>
      <c r="C10" s="170"/>
      <c r="D10" s="170"/>
      <c r="E10" s="170"/>
      <c r="F10" s="170"/>
      <c r="G10" s="170"/>
      <c r="H10" s="170"/>
      <c r="I10" s="170"/>
    </row>
    <row r="11" spans="1:9">
      <c r="A11" s="204" t="s">
        <v>397</v>
      </c>
      <c r="B11" s="170">
        <v>284</v>
      </c>
      <c r="C11" s="170">
        <v>432.09999999999997</v>
      </c>
      <c r="D11" s="170">
        <v>265</v>
      </c>
      <c r="E11" s="170">
        <v>460</v>
      </c>
      <c r="F11" s="170">
        <v>1440.6</v>
      </c>
      <c r="G11" s="170">
        <v>219</v>
      </c>
      <c r="H11" s="170">
        <v>156</v>
      </c>
      <c r="I11" s="170">
        <v>176</v>
      </c>
    </row>
    <row r="12" spans="1:9">
      <c r="A12" s="204" t="s">
        <v>433</v>
      </c>
      <c r="B12" s="170">
        <v>0.3</v>
      </c>
      <c r="C12" s="170">
        <v>1.7</v>
      </c>
      <c r="D12" s="170">
        <v>0.39999999999999991</v>
      </c>
      <c r="E12" s="170">
        <v>2.3000000000000003</v>
      </c>
      <c r="F12" s="170">
        <v>4.7</v>
      </c>
      <c r="G12" s="170">
        <v>0.2</v>
      </c>
      <c r="H12" s="170">
        <v>54</v>
      </c>
      <c r="I12" s="170">
        <v>80</v>
      </c>
    </row>
    <row r="13" spans="1:9">
      <c r="A13" s="204" t="s">
        <v>184</v>
      </c>
      <c r="B13" s="170">
        <v>284.3</v>
      </c>
      <c r="C13" s="170">
        <v>433.79999999999995</v>
      </c>
      <c r="D13" s="170">
        <v>265</v>
      </c>
      <c r="E13" s="170">
        <v>462</v>
      </c>
      <c r="F13" s="170">
        <v>1445.3</v>
      </c>
      <c r="G13" s="170">
        <v>219.2</v>
      </c>
      <c r="H13" s="170">
        <v>210</v>
      </c>
      <c r="I13" s="170">
        <v>256</v>
      </c>
    </row>
    <row r="14" spans="1:9">
      <c r="A14" s="204" t="s">
        <v>14</v>
      </c>
      <c r="B14" s="170">
        <v>-56.2</v>
      </c>
      <c r="C14" s="170">
        <v>0</v>
      </c>
      <c r="D14" s="170">
        <v>0</v>
      </c>
      <c r="E14" s="170">
        <v>-699</v>
      </c>
      <c r="F14" s="170">
        <v>-755.4</v>
      </c>
      <c r="G14" s="170">
        <v>0</v>
      </c>
      <c r="H14" s="170">
        <v>2383</v>
      </c>
      <c r="I14" s="170">
        <v>0</v>
      </c>
    </row>
    <row r="15" spans="1:9">
      <c r="A15" s="204" t="s">
        <v>6</v>
      </c>
      <c r="B15" s="170">
        <v>228.10000000000002</v>
      </c>
      <c r="C15" s="170">
        <v>433.79999999999995</v>
      </c>
      <c r="D15" s="170">
        <v>265.10000000000002</v>
      </c>
      <c r="E15" s="170">
        <v>-237.10000000000002</v>
      </c>
      <c r="F15" s="170">
        <v>689.9</v>
      </c>
      <c r="G15" s="170">
        <v>219.2</v>
      </c>
      <c r="H15" s="170">
        <v>2594</v>
      </c>
      <c r="I15" s="170">
        <v>256</v>
      </c>
    </row>
    <row r="16" spans="1:9">
      <c r="A16" s="204" t="s">
        <v>413</v>
      </c>
      <c r="B16" s="170">
        <v>166.6</v>
      </c>
      <c r="C16" s="170">
        <v>348.4</v>
      </c>
      <c r="D16" s="170">
        <v>233.29999999999998</v>
      </c>
      <c r="E16" s="170">
        <v>-158.69999999999996</v>
      </c>
      <c r="F16" s="170">
        <v>589.6</v>
      </c>
      <c r="G16" s="170">
        <v>156.6</v>
      </c>
      <c r="H16" s="170">
        <v>2515</v>
      </c>
      <c r="I16" s="170">
        <v>188</v>
      </c>
    </row>
    <row r="17" spans="1:18">
      <c r="A17" s="204" t="s">
        <v>418</v>
      </c>
      <c r="B17" s="203">
        <v>2.48</v>
      </c>
      <c r="C17" s="203">
        <v>5.17</v>
      </c>
      <c r="D17" s="203">
        <v>3.46</v>
      </c>
      <c r="E17" s="203">
        <v>-2.36</v>
      </c>
      <c r="F17" s="203">
        <v>8.77</v>
      </c>
      <c r="G17" s="203">
        <v>2.33</v>
      </c>
      <c r="H17" s="203">
        <v>37.340000000000003</v>
      </c>
      <c r="I17" s="203">
        <v>2.79</v>
      </c>
    </row>
    <row r="18" spans="1:18">
      <c r="A18" s="204" t="s">
        <v>434</v>
      </c>
      <c r="B18" s="140">
        <v>218</v>
      </c>
      <c r="C18" s="140">
        <v>333</v>
      </c>
      <c r="D18" s="140">
        <v>206</v>
      </c>
      <c r="E18" s="140">
        <v>389</v>
      </c>
      <c r="F18" s="125">
        <v>1145</v>
      </c>
      <c r="G18" s="140">
        <v>158</v>
      </c>
      <c r="H18" s="140">
        <v>148</v>
      </c>
      <c r="I18" s="140">
        <v>218.63850600000001</v>
      </c>
    </row>
    <row r="19" spans="1:18">
      <c r="A19" s="204" t="s">
        <v>455</v>
      </c>
      <c r="B19" s="157">
        <v>3.25</v>
      </c>
      <c r="C19" s="157">
        <v>4.9400000000000004</v>
      </c>
      <c r="D19" s="157">
        <v>3.06</v>
      </c>
      <c r="E19" s="157">
        <v>5.78</v>
      </c>
      <c r="F19" s="122">
        <v>17.02</v>
      </c>
      <c r="G19" s="157">
        <v>2.35</v>
      </c>
      <c r="H19" s="157">
        <v>2.2000000000000002</v>
      </c>
      <c r="I19" s="157">
        <v>3.2464222368019873</v>
      </c>
    </row>
    <row r="20" spans="1:18">
      <c r="A20" s="154"/>
      <c r="B20" s="170"/>
      <c r="C20" s="203"/>
      <c r="D20" s="170"/>
      <c r="E20" s="203"/>
      <c r="F20" s="170"/>
      <c r="G20" s="170"/>
      <c r="H20" s="170"/>
      <c r="I20" s="170"/>
    </row>
    <row r="21" spans="1:18" ht="13.5">
      <c r="A21" s="204" t="s">
        <v>459</v>
      </c>
      <c r="B21" s="141">
        <v>0.08</v>
      </c>
      <c r="C21" s="141">
        <v>6.9000000000000006E-2</v>
      </c>
      <c r="D21" s="141">
        <v>0.105</v>
      </c>
      <c r="E21" s="141">
        <v>5.2999999999999999E-2</v>
      </c>
      <c r="F21" s="141">
        <v>7.5999999999999998E-2</v>
      </c>
      <c r="G21" s="141">
        <v>-1.7000000000000001E-2</v>
      </c>
      <c r="H21" s="141">
        <v>-0.26400000000000001</v>
      </c>
      <c r="I21" s="141">
        <v>-0.16400000000000001</v>
      </c>
    </row>
    <row r="22" spans="1:18">
      <c r="A22" s="204" t="s">
        <v>484</v>
      </c>
      <c r="B22" s="141">
        <v>5.8999999999999997E-2</v>
      </c>
      <c r="C22" s="141">
        <v>5.8000000000000003E-2</v>
      </c>
      <c r="D22" s="141">
        <v>9.8000000000000004E-2</v>
      </c>
      <c r="E22" s="141">
        <v>4.3999999999999997E-2</v>
      </c>
      <c r="F22" s="141">
        <v>6.4000000000000001E-2</v>
      </c>
      <c r="G22" s="141">
        <v>-1.9E-2</v>
      </c>
      <c r="H22" s="141">
        <v>-0.13200000000000001</v>
      </c>
      <c r="I22" s="141">
        <v>9.0999999999999998E-2</v>
      </c>
    </row>
    <row r="23" spans="1:18">
      <c r="A23" s="204" t="s">
        <v>461</v>
      </c>
      <c r="B23" s="141">
        <v>8.2798833819241982E-2</v>
      </c>
      <c r="C23" s="141">
        <v>0.12118577518510207</v>
      </c>
      <c r="D23" s="141">
        <v>7.7691716431147653E-2</v>
      </c>
      <c r="E23" s="141">
        <v>0.12</v>
      </c>
      <c r="F23" s="141">
        <v>0.10142499084739079</v>
      </c>
      <c r="G23" s="141">
        <v>6.498130674737404E-2</v>
      </c>
      <c r="H23" s="141">
        <v>0.06</v>
      </c>
      <c r="I23" s="141">
        <v>6.2E-2</v>
      </c>
    </row>
    <row r="24" spans="1:18">
      <c r="A24" s="204" t="s">
        <v>310</v>
      </c>
      <c r="B24" s="141">
        <v>6.6501457725947524E-2</v>
      </c>
      <c r="C24" s="141">
        <v>0.12166255328696431</v>
      </c>
      <c r="D24" s="141">
        <v>7.8371666765210193E-2</v>
      </c>
      <c r="E24" s="141">
        <v>-6.1980446489256033E-2</v>
      </c>
      <c r="F24" s="141">
        <v>4.8572192965163762E-2</v>
      </c>
      <c r="G24" s="141">
        <v>6.5040650406504072E-2</v>
      </c>
      <c r="H24" s="141">
        <v>0.98899999999999999</v>
      </c>
      <c r="I24" s="141">
        <v>9.0999999999999998E-2</v>
      </c>
      <c r="J24" s="124"/>
      <c r="K24" s="124"/>
      <c r="L24" s="124"/>
      <c r="M24" s="124"/>
      <c r="N24" s="124"/>
      <c r="O24" s="124"/>
      <c r="P24" s="124"/>
      <c r="Q24" s="124"/>
      <c r="R24" s="124"/>
    </row>
    <row r="25" spans="1:18">
      <c r="A25" s="204" t="s">
        <v>0</v>
      </c>
      <c r="B25" s="170">
        <v>4189</v>
      </c>
      <c r="C25" s="170">
        <v>4148</v>
      </c>
      <c r="D25" s="170">
        <v>4756</v>
      </c>
      <c r="E25" s="170">
        <v>4139</v>
      </c>
      <c r="F25" s="170">
        <v>4139</v>
      </c>
      <c r="G25" s="170">
        <v>4754</v>
      </c>
      <c r="H25" s="170">
        <v>4189</v>
      </c>
      <c r="I25" s="170">
        <v>3865</v>
      </c>
      <c r="J25" s="124"/>
      <c r="K25" s="124"/>
      <c r="L25" s="124"/>
      <c r="M25" s="124"/>
      <c r="N25" s="124"/>
      <c r="O25" s="124"/>
      <c r="P25" s="124"/>
      <c r="Q25" s="124"/>
      <c r="R25" s="124"/>
    </row>
    <row r="26" spans="1:18">
      <c r="A26" s="204" t="s">
        <v>462</v>
      </c>
      <c r="B26" s="205">
        <v>2.2000000000000002</v>
      </c>
      <c r="C26" s="205">
        <v>2.2000000000000002</v>
      </c>
      <c r="D26" s="205">
        <v>2.5</v>
      </c>
      <c r="E26" s="205">
        <v>2.2004253056884635</v>
      </c>
      <c r="F26" s="206">
        <v>2.2004253056884635</v>
      </c>
      <c r="G26" s="202">
        <v>2.6</v>
      </c>
      <c r="H26" s="202">
        <v>2.6</v>
      </c>
      <c r="I26" s="202">
        <v>2.5</v>
      </c>
      <c r="J26" s="124"/>
      <c r="K26" s="124"/>
      <c r="L26" s="124"/>
      <c r="M26" s="124"/>
      <c r="N26" s="124"/>
      <c r="O26" s="124"/>
      <c r="P26" s="124"/>
      <c r="Q26" s="124"/>
      <c r="R26" s="124"/>
    </row>
    <row r="27" spans="1:18">
      <c r="A27" s="204" t="s">
        <v>463</v>
      </c>
      <c r="B27" s="141">
        <v>0.29901247581145141</v>
      </c>
      <c r="C27" s="141" t="s">
        <v>386</v>
      </c>
      <c r="D27" s="141" t="s">
        <v>387</v>
      </c>
      <c r="E27" s="141">
        <v>0.27103560722165149</v>
      </c>
      <c r="F27" s="141">
        <v>0.27103560722165149</v>
      </c>
      <c r="G27" s="141">
        <v>0.25058886058620372</v>
      </c>
      <c r="H27" s="141">
        <v>0.19400000000000001</v>
      </c>
      <c r="I27" s="141">
        <v>0.17199999999999999</v>
      </c>
      <c r="J27" s="124"/>
      <c r="K27" s="124"/>
      <c r="L27" s="124"/>
      <c r="M27" s="124"/>
      <c r="N27" s="124"/>
      <c r="O27" s="124"/>
      <c r="P27" s="124"/>
      <c r="Q27" s="124"/>
      <c r="R27" s="124"/>
    </row>
    <row r="28" spans="1:18">
      <c r="A28" s="204"/>
      <c r="B28" s="141"/>
      <c r="C28" s="141"/>
      <c r="D28" s="141"/>
      <c r="E28" s="141"/>
      <c r="F28" s="141"/>
      <c r="G28" s="141"/>
      <c r="H28" s="141"/>
      <c r="I28" s="141"/>
      <c r="J28" s="124"/>
      <c r="K28" s="124"/>
      <c r="L28" s="124"/>
      <c r="M28" s="124"/>
      <c r="N28" s="124"/>
      <c r="O28" s="124"/>
      <c r="P28" s="124"/>
      <c r="Q28" s="124"/>
      <c r="R28" s="124"/>
    </row>
    <row r="29" spans="1:18">
      <c r="A29" s="204" t="s">
        <v>464</v>
      </c>
      <c r="B29" s="202">
        <v>23.103003829790755</v>
      </c>
      <c r="C29" s="202">
        <v>22.430456089529311</v>
      </c>
      <c r="D29" s="202">
        <v>23.348505008704421</v>
      </c>
      <c r="E29" s="202">
        <v>22.996234063786794</v>
      </c>
      <c r="F29" s="205">
        <v>23</v>
      </c>
      <c r="G29" s="207">
        <v>23.2</v>
      </c>
      <c r="H29" s="207">
        <v>22.4</v>
      </c>
      <c r="I29" s="207">
        <v>22.6</v>
      </c>
      <c r="J29" s="124"/>
      <c r="K29" s="124"/>
      <c r="L29" s="124"/>
      <c r="M29" s="124"/>
    </row>
    <row r="30" spans="1:18">
      <c r="A30" s="204" t="s">
        <v>465</v>
      </c>
      <c r="B30" s="202">
        <v>16.174559331994605</v>
      </c>
      <c r="C30" s="202">
        <v>14.798025401649495</v>
      </c>
      <c r="D30" s="202">
        <v>15.569078428755178</v>
      </c>
      <c r="E30" s="202">
        <v>16.066917295040398</v>
      </c>
      <c r="F30" s="205">
        <v>15.7</v>
      </c>
      <c r="G30" s="207">
        <v>17.3</v>
      </c>
      <c r="H30" s="207">
        <v>15.3</v>
      </c>
      <c r="I30" s="207">
        <v>12.9</v>
      </c>
      <c r="J30" s="124"/>
      <c r="K30" s="124"/>
      <c r="L30" s="124"/>
      <c r="M30" s="124"/>
    </row>
    <row r="31" spans="1:18">
      <c r="A31" s="204" t="s">
        <v>466</v>
      </c>
      <c r="B31" s="202">
        <v>19.963697347656016</v>
      </c>
      <c r="C31" s="202">
        <v>21.793159819884892</v>
      </c>
      <c r="D31" s="202">
        <v>20.875338549198702</v>
      </c>
      <c r="E31" s="202">
        <v>22.714643359464588</v>
      </c>
      <c r="F31" s="205">
        <v>21.3</v>
      </c>
      <c r="G31" s="207">
        <v>19</v>
      </c>
      <c r="H31" s="207">
        <v>19.899999999999999</v>
      </c>
      <c r="I31" s="207">
        <v>21.7</v>
      </c>
      <c r="J31" s="124"/>
      <c r="K31" s="124"/>
      <c r="L31" s="124"/>
      <c r="M31" s="124"/>
    </row>
    <row r="32" spans="1:18">
      <c r="A32" s="204" t="s">
        <v>467</v>
      </c>
      <c r="B32" s="171">
        <v>45.6</v>
      </c>
      <c r="C32" s="171">
        <v>44.8</v>
      </c>
      <c r="D32" s="171">
        <v>47.599999999999994</v>
      </c>
      <c r="E32" s="171">
        <v>42.3</v>
      </c>
      <c r="F32" s="206">
        <v>45.074999999999996</v>
      </c>
      <c r="G32" s="207">
        <v>39.4</v>
      </c>
      <c r="H32" s="207">
        <v>39.299999999999997</v>
      </c>
      <c r="I32" s="207">
        <v>44.6</v>
      </c>
      <c r="J32" s="124"/>
      <c r="K32" s="124"/>
      <c r="L32" s="124"/>
      <c r="M32" s="124"/>
    </row>
    <row r="33" spans="1:13">
      <c r="A33" s="204" t="s">
        <v>468</v>
      </c>
      <c r="B33" s="171">
        <v>65.2</v>
      </c>
      <c r="C33" s="171">
        <v>66.400000000000006</v>
      </c>
      <c r="D33" s="171">
        <v>69.099999999999994</v>
      </c>
      <c r="E33" s="171">
        <v>64.7</v>
      </c>
      <c r="F33" s="171">
        <v>66</v>
      </c>
      <c r="G33" s="171">
        <v>66.066666666666706</v>
      </c>
      <c r="H33" s="171">
        <v>66.7</v>
      </c>
      <c r="I33" s="171">
        <v>66.400000000000006</v>
      </c>
      <c r="J33" s="124"/>
      <c r="K33" s="124"/>
      <c r="L33" s="124"/>
      <c r="M33" s="124"/>
    </row>
    <row r="34" spans="1:13">
      <c r="A34" s="204" t="s">
        <v>456</v>
      </c>
      <c r="B34" s="140">
        <v>2039</v>
      </c>
      <c r="C34" s="140">
        <v>2111</v>
      </c>
      <c r="D34" s="140">
        <v>2151</v>
      </c>
      <c r="E34" s="140">
        <v>2272</v>
      </c>
      <c r="F34" s="216" t="s">
        <v>322</v>
      </c>
      <c r="G34" s="140">
        <v>2510</v>
      </c>
      <c r="H34" s="140">
        <v>2716</v>
      </c>
      <c r="I34" s="140">
        <v>2813</v>
      </c>
    </row>
    <row r="35" spans="1:13">
      <c r="G35" s="125"/>
      <c r="H35" s="125"/>
      <c r="I35" s="125"/>
    </row>
    <row r="36" spans="1:13">
      <c r="A36" s="224" t="s">
        <v>458</v>
      </c>
      <c r="B36" s="224"/>
      <c r="C36" s="224"/>
      <c r="D36" s="224"/>
      <c r="E36" s="224"/>
      <c r="F36" s="224"/>
      <c r="G36" s="224"/>
    </row>
    <row r="37" spans="1:13">
      <c r="A37" s="224"/>
      <c r="B37" s="224"/>
      <c r="C37" s="224"/>
      <c r="D37" s="224"/>
      <c r="E37" s="224"/>
      <c r="F37" s="224"/>
      <c r="G37" s="224"/>
    </row>
  </sheetData>
  <mergeCells count="2">
    <mergeCell ref="A36:G36"/>
    <mergeCell ref="A37:G37"/>
  </mergeCells>
  <pageMargins left="0.7" right="0.7" top="0.75" bottom="0.75" header="0.3" footer="0.3"/>
  <pageSetup scale="6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82E3-DABA-4293-8F80-ABA3DF7A9CD6}">
  <sheetPr>
    <pageSetUpPr fitToPage="1"/>
  </sheetPr>
  <dimension ref="A1:N82"/>
  <sheetViews>
    <sheetView showGridLines="0"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9" sqref="O9"/>
    </sheetView>
  </sheetViews>
  <sheetFormatPr defaultColWidth="8.81640625" defaultRowHeight="13"/>
  <cols>
    <col min="1" max="1" width="57.54296875" style="122" customWidth="1"/>
    <col min="2" max="5" width="10.453125" style="122" hidden="1" customWidth="1"/>
    <col min="6" max="13" width="10.7265625" style="122" customWidth="1"/>
    <col min="14" max="16" width="10.453125" style="122" customWidth="1"/>
    <col min="17" max="16384" width="8.81640625" style="122"/>
  </cols>
  <sheetData>
    <row r="1" spans="1:13">
      <c r="A1" s="136" t="s">
        <v>0</v>
      </c>
      <c r="B1" s="136"/>
      <c r="C1" s="136"/>
      <c r="D1" s="136"/>
      <c r="E1" s="136"/>
      <c r="F1" s="136"/>
    </row>
    <row r="2" spans="1:13" ht="13.5" thickBot="1">
      <c r="A2" s="137" t="s">
        <v>285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14" thickTop="1" thickBot="1">
      <c r="A3" s="137" t="s">
        <v>239</v>
      </c>
      <c r="B3" s="158" t="s">
        <v>343</v>
      </c>
      <c r="C3" s="158" t="s">
        <v>424</v>
      </c>
      <c r="D3" s="158" t="s">
        <v>425</v>
      </c>
      <c r="E3" s="158" t="s">
        <v>426</v>
      </c>
      <c r="F3" s="158" t="s">
        <v>344</v>
      </c>
      <c r="G3" s="158" t="s">
        <v>427</v>
      </c>
      <c r="H3" s="158" t="s">
        <v>428</v>
      </c>
      <c r="I3" s="158" t="s">
        <v>429</v>
      </c>
      <c r="J3" s="158" t="s">
        <v>389</v>
      </c>
      <c r="K3" s="158" t="s">
        <v>430</v>
      </c>
      <c r="L3" s="158" t="s">
        <v>432</v>
      </c>
      <c r="M3" s="158" t="s">
        <v>483</v>
      </c>
    </row>
    <row r="4" spans="1:13" ht="13.5" thickTop="1">
      <c r="A4" s="154" t="s">
        <v>73</v>
      </c>
      <c r="B4" s="162">
        <v>0</v>
      </c>
      <c r="C4" s="162">
        <v>0</v>
      </c>
      <c r="D4" s="162">
        <v>0</v>
      </c>
      <c r="E4" s="162">
        <v>0</v>
      </c>
      <c r="F4" s="162">
        <v>0</v>
      </c>
      <c r="G4" s="162">
        <v>3762</v>
      </c>
      <c r="H4" s="162">
        <v>2865</v>
      </c>
      <c r="I4" s="162">
        <v>2510</v>
      </c>
      <c r="J4" s="162">
        <v>2480</v>
      </c>
      <c r="K4" s="162">
        <v>3660</v>
      </c>
      <c r="L4" s="162">
        <v>2580</v>
      </c>
      <c r="M4" s="162">
        <v>1980</v>
      </c>
    </row>
    <row r="5" spans="1:13">
      <c r="A5" s="154" t="s">
        <v>313</v>
      </c>
      <c r="B5" s="162">
        <v>0</v>
      </c>
      <c r="C5" s="162">
        <v>0</v>
      </c>
      <c r="D5" s="162">
        <v>0</v>
      </c>
      <c r="E5" s="162">
        <v>0</v>
      </c>
      <c r="F5" s="162">
        <v>0</v>
      </c>
      <c r="G5" s="162">
        <v>0</v>
      </c>
      <c r="H5" s="162">
        <v>0</v>
      </c>
      <c r="I5" s="162">
        <v>0</v>
      </c>
      <c r="J5" s="162">
        <v>500</v>
      </c>
      <c r="K5" s="162">
        <v>0</v>
      </c>
      <c r="L5" s="162">
        <v>0</v>
      </c>
      <c r="M5" s="162">
        <v>0</v>
      </c>
    </row>
    <row r="6" spans="1:13">
      <c r="A6" s="154" t="s">
        <v>123</v>
      </c>
      <c r="B6" s="162">
        <v>1110.431</v>
      </c>
      <c r="C6" s="162">
        <v>1529</v>
      </c>
      <c r="D6" s="162">
        <v>0</v>
      </c>
      <c r="E6" s="162">
        <v>0</v>
      </c>
      <c r="F6" s="162">
        <v>4373</v>
      </c>
      <c r="G6" s="162">
        <v>0</v>
      </c>
      <c r="H6" s="162">
        <v>0</v>
      </c>
      <c r="I6" s="162">
        <v>0</v>
      </c>
      <c r="J6" s="162">
        <v>0</v>
      </c>
      <c r="K6" s="162">
        <v>0</v>
      </c>
      <c r="L6" s="162">
        <v>0</v>
      </c>
      <c r="M6" s="162">
        <v>0</v>
      </c>
    </row>
    <row r="7" spans="1:13">
      <c r="A7" s="155" t="s">
        <v>75</v>
      </c>
      <c r="B7" s="163">
        <v>1110.431</v>
      </c>
      <c r="C7" s="163">
        <v>1529</v>
      </c>
      <c r="D7" s="163">
        <v>0</v>
      </c>
      <c r="E7" s="163">
        <v>0</v>
      </c>
      <c r="F7" s="163">
        <v>4373</v>
      </c>
      <c r="G7" s="163">
        <v>3762</v>
      </c>
      <c r="H7" s="163">
        <v>2865</v>
      </c>
      <c r="I7" s="163">
        <v>2510</v>
      </c>
      <c r="J7" s="163">
        <v>2980</v>
      </c>
      <c r="K7" s="163">
        <v>3660</v>
      </c>
      <c r="L7" s="163">
        <v>2580</v>
      </c>
      <c r="M7" s="163">
        <v>1980</v>
      </c>
    </row>
    <row r="8" spans="1:13">
      <c r="A8" s="154" t="s">
        <v>76</v>
      </c>
      <c r="B8" s="162">
        <v>0</v>
      </c>
      <c r="C8" s="162">
        <v>0</v>
      </c>
      <c r="D8" s="162">
        <v>0</v>
      </c>
      <c r="E8" s="162">
        <v>0</v>
      </c>
      <c r="F8" s="162">
        <v>0</v>
      </c>
      <c r="G8" s="162">
        <v>501</v>
      </c>
      <c r="H8" s="162">
        <v>2000</v>
      </c>
      <c r="I8" s="162">
        <v>2300</v>
      </c>
      <c r="J8" s="162">
        <v>1800</v>
      </c>
      <c r="K8" s="162">
        <v>1800</v>
      </c>
      <c r="L8" s="162">
        <v>2600</v>
      </c>
      <c r="M8" s="162">
        <v>3300</v>
      </c>
    </row>
    <row r="9" spans="1:13">
      <c r="A9" s="155" t="s">
        <v>338</v>
      </c>
      <c r="B9" s="163">
        <v>1110.431</v>
      </c>
      <c r="C9" s="163">
        <v>1529</v>
      </c>
      <c r="D9" s="163">
        <v>0</v>
      </c>
      <c r="E9" s="163">
        <v>0</v>
      </c>
      <c r="F9" s="163">
        <v>4373</v>
      </c>
      <c r="G9" s="163">
        <v>4263</v>
      </c>
      <c r="H9" s="163">
        <v>4865</v>
      </c>
      <c r="I9" s="163">
        <v>4810</v>
      </c>
      <c r="J9" s="163">
        <v>4780</v>
      </c>
      <c r="K9" s="163">
        <v>5460</v>
      </c>
      <c r="L9" s="163">
        <v>5180</v>
      </c>
      <c r="M9" s="163">
        <v>5280</v>
      </c>
    </row>
    <row r="10" spans="1:13">
      <c r="A10" s="154" t="s">
        <v>125</v>
      </c>
      <c r="B10" s="162">
        <v>0</v>
      </c>
      <c r="C10" s="162">
        <v>0</v>
      </c>
      <c r="D10" s="162">
        <v>994</v>
      </c>
      <c r="E10" s="162">
        <v>685</v>
      </c>
      <c r="F10" s="162">
        <v>0</v>
      </c>
      <c r="G10" s="162">
        <v>0</v>
      </c>
      <c r="H10" s="162">
        <v>0</v>
      </c>
      <c r="I10" s="162">
        <v>0</v>
      </c>
      <c r="J10" s="162">
        <v>0</v>
      </c>
      <c r="K10" s="162">
        <v>0</v>
      </c>
      <c r="L10" s="162">
        <v>0</v>
      </c>
      <c r="M10" s="162">
        <v>0</v>
      </c>
    </row>
    <row r="11" spans="1:13">
      <c r="A11" s="154" t="s">
        <v>79</v>
      </c>
      <c r="B11" s="162">
        <v>88.966999999999999</v>
      </c>
      <c r="C11" s="162">
        <v>103</v>
      </c>
      <c r="D11" s="162">
        <v>113</v>
      </c>
      <c r="E11" s="162">
        <v>147</v>
      </c>
      <c r="F11" s="162">
        <v>428</v>
      </c>
      <c r="G11" s="162">
        <v>731</v>
      </c>
      <c r="H11" s="162">
        <v>1572</v>
      </c>
      <c r="I11" s="162">
        <v>889</v>
      </c>
      <c r="J11" s="162">
        <v>1238</v>
      </c>
      <c r="K11" s="162">
        <v>1267</v>
      </c>
      <c r="L11" s="162">
        <v>1493</v>
      </c>
      <c r="M11" s="162">
        <v>1912</v>
      </c>
    </row>
    <row r="12" spans="1:13">
      <c r="A12" s="154" t="s">
        <v>439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>
        <v>31</v>
      </c>
      <c r="M12" s="162">
        <v>24</v>
      </c>
    </row>
    <row r="13" spans="1:13">
      <c r="A13" s="155" t="s">
        <v>342</v>
      </c>
      <c r="B13" s="163">
        <v>1021.4640000000001</v>
      </c>
      <c r="C13" s="163">
        <v>1426</v>
      </c>
      <c r="D13" s="163">
        <v>-1107</v>
      </c>
      <c r="E13" s="163">
        <v>-832</v>
      </c>
      <c r="F13" s="163">
        <v>3944</v>
      </c>
      <c r="G13" s="163">
        <v>3532</v>
      </c>
      <c r="H13" s="163">
        <v>3293</v>
      </c>
      <c r="I13" s="163">
        <v>3921</v>
      </c>
      <c r="J13" s="163">
        <v>3542</v>
      </c>
      <c r="K13" s="163">
        <v>4193</v>
      </c>
      <c r="L13" s="163">
        <v>3656</v>
      </c>
      <c r="M13" s="163">
        <v>3344</v>
      </c>
    </row>
    <row r="14" spans="1:13">
      <c r="A14" s="154" t="s">
        <v>350</v>
      </c>
      <c r="B14" s="162">
        <v>0</v>
      </c>
      <c r="C14" s="162">
        <v>0</v>
      </c>
      <c r="D14" s="162">
        <v>0</v>
      </c>
      <c r="E14" s="162">
        <v>0</v>
      </c>
      <c r="F14" s="162">
        <v>0</v>
      </c>
      <c r="G14" s="162">
        <v>897</v>
      </c>
      <c r="H14" s="162">
        <v>865</v>
      </c>
      <c r="I14" s="162">
        <v>845</v>
      </c>
      <c r="J14" s="162">
        <v>823</v>
      </c>
      <c r="K14" s="162">
        <v>783</v>
      </c>
      <c r="L14" s="162">
        <v>608</v>
      </c>
      <c r="M14" s="162">
        <v>597</v>
      </c>
    </row>
    <row r="15" spans="1:13">
      <c r="A15" s="154" t="s">
        <v>440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>
        <v>124</v>
      </c>
      <c r="M15" s="162">
        <v>118</v>
      </c>
    </row>
    <row r="16" spans="1:13">
      <c r="A16" s="154" t="s">
        <v>351</v>
      </c>
      <c r="B16" s="162">
        <v>0</v>
      </c>
      <c r="C16" s="162">
        <v>0</v>
      </c>
      <c r="D16" s="162">
        <v>0</v>
      </c>
      <c r="E16" s="162">
        <v>0</v>
      </c>
      <c r="F16" s="162">
        <v>0</v>
      </c>
      <c r="G16" s="162">
        <v>240</v>
      </c>
      <c r="H16" s="162">
        <v>229</v>
      </c>
      <c r="I16" s="162">
        <v>228</v>
      </c>
      <c r="J16" s="162">
        <v>225</v>
      </c>
      <c r="K16" s="162">
        <v>223</v>
      </c>
      <c r="L16" s="162">
        <v>199</v>
      </c>
      <c r="M16" s="162">
        <v>194</v>
      </c>
    </row>
    <row r="17" spans="1:14">
      <c r="A17" s="155" t="s">
        <v>352</v>
      </c>
      <c r="B17" s="163">
        <v>0</v>
      </c>
      <c r="C17" s="163">
        <v>0</v>
      </c>
      <c r="D17" s="163">
        <v>0</v>
      </c>
      <c r="E17" s="163">
        <v>0</v>
      </c>
      <c r="F17" s="163">
        <v>0</v>
      </c>
      <c r="G17" s="163">
        <v>657</v>
      </c>
      <c r="H17" s="163">
        <v>636</v>
      </c>
      <c r="I17" s="163">
        <v>617</v>
      </c>
      <c r="J17" s="163">
        <v>598</v>
      </c>
      <c r="K17" s="163">
        <v>560</v>
      </c>
      <c r="L17" s="163">
        <v>533</v>
      </c>
      <c r="M17" s="163">
        <v>521</v>
      </c>
    </row>
    <row r="18" spans="1:14">
      <c r="A18" s="154" t="s">
        <v>368</v>
      </c>
      <c r="B18" s="162"/>
      <c r="C18" s="162"/>
      <c r="D18" s="162"/>
      <c r="E18" s="162"/>
      <c r="F18" s="162"/>
      <c r="G18" s="162"/>
      <c r="H18" s="162">
        <v>219</v>
      </c>
      <c r="I18" s="162">
        <v>219</v>
      </c>
      <c r="J18" s="162"/>
      <c r="K18" s="162"/>
      <c r="L18" s="162"/>
      <c r="M18" s="162"/>
    </row>
    <row r="19" spans="1:14">
      <c r="A19" s="155" t="s">
        <v>0</v>
      </c>
      <c r="B19" s="163">
        <v>1021.4640000000001</v>
      </c>
      <c r="C19" s="163">
        <v>1426</v>
      </c>
      <c r="D19" s="163">
        <v>-1107</v>
      </c>
      <c r="E19" s="163">
        <v>-832</v>
      </c>
      <c r="F19" s="163">
        <v>3944</v>
      </c>
      <c r="G19" s="163">
        <v>4189</v>
      </c>
      <c r="H19" s="163">
        <v>4148</v>
      </c>
      <c r="I19" s="163">
        <v>4756</v>
      </c>
      <c r="J19" s="163">
        <v>4139</v>
      </c>
      <c r="K19" s="163">
        <v>4754</v>
      </c>
      <c r="L19" s="163">
        <v>4189</v>
      </c>
      <c r="M19" s="163">
        <v>3865</v>
      </c>
    </row>
    <row r="21" spans="1:14">
      <c r="A21" s="172"/>
      <c r="B21" s="132"/>
      <c r="C21" s="132"/>
      <c r="D21" s="132"/>
      <c r="E21" s="132"/>
      <c r="F21" s="132"/>
      <c r="G21" s="132"/>
      <c r="H21" s="132"/>
      <c r="I21" s="172"/>
      <c r="J21" s="172"/>
      <c r="K21" s="172"/>
      <c r="L21" s="172"/>
      <c r="M21" s="172"/>
      <c r="N21" s="172"/>
    </row>
    <row r="22" spans="1:14">
      <c r="A22" s="172"/>
      <c r="B22" s="132"/>
      <c r="C22" s="132"/>
      <c r="D22" s="132"/>
      <c r="E22" s="132"/>
      <c r="F22" s="132"/>
      <c r="G22" s="132"/>
      <c r="H22" s="132"/>
      <c r="I22" s="172"/>
      <c r="J22" s="172"/>
      <c r="K22" s="172"/>
      <c r="L22" s="172"/>
      <c r="M22" s="172"/>
      <c r="N22" s="173"/>
    </row>
    <row r="23" spans="1:14">
      <c r="A23" s="172"/>
      <c r="B23" s="132"/>
      <c r="C23" s="132"/>
      <c r="D23" s="132"/>
      <c r="E23" s="132"/>
      <c r="F23" s="132"/>
      <c r="G23" s="132"/>
      <c r="H23" s="132"/>
      <c r="I23" s="174"/>
      <c r="J23" s="174"/>
      <c r="K23" s="174"/>
      <c r="L23" s="174"/>
      <c r="M23" s="174"/>
      <c r="N23" s="175"/>
    </row>
    <row r="24" spans="1:14">
      <c r="A24" s="174"/>
      <c r="B24" s="132"/>
      <c r="C24" s="132"/>
      <c r="D24" s="132"/>
      <c r="E24" s="132"/>
      <c r="F24" s="132"/>
      <c r="G24" s="132"/>
      <c r="H24" s="132"/>
      <c r="I24" s="174"/>
      <c r="J24" s="174"/>
      <c r="K24" s="174"/>
      <c r="L24" s="174"/>
      <c r="M24" s="174"/>
      <c r="N24" s="176"/>
    </row>
    <row r="25" spans="1:14">
      <c r="A25" s="174"/>
      <c r="B25" s="132"/>
      <c r="C25" s="132"/>
      <c r="D25" s="132"/>
      <c r="E25" s="132"/>
      <c r="F25" s="132"/>
      <c r="G25" s="132"/>
      <c r="H25" s="132"/>
      <c r="I25" s="174"/>
      <c r="J25" s="174"/>
      <c r="K25" s="174"/>
      <c r="L25" s="174"/>
      <c r="M25" s="174"/>
      <c r="N25" s="175"/>
    </row>
    <row r="26" spans="1:14">
      <c r="A26" s="174"/>
      <c r="B26" s="132"/>
      <c r="C26" s="132"/>
      <c r="D26" s="132"/>
      <c r="E26" s="132"/>
      <c r="F26" s="132"/>
      <c r="G26" s="132"/>
      <c r="H26" s="132"/>
      <c r="I26" s="174"/>
      <c r="J26" s="174"/>
      <c r="K26" s="174"/>
      <c r="L26" s="174"/>
      <c r="M26" s="174"/>
      <c r="N26" s="175"/>
    </row>
    <row r="27" spans="1:14">
      <c r="A27" s="174"/>
      <c r="B27" s="132"/>
      <c r="C27" s="132"/>
      <c r="D27" s="132"/>
      <c r="E27" s="132"/>
      <c r="F27" s="132"/>
      <c r="G27" s="132"/>
      <c r="H27" s="132"/>
      <c r="I27" s="177"/>
      <c r="J27" s="177"/>
      <c r="K27" s="177"/>
      <c r="L27" s="177"/>
      <c r="M27" s="177"/>
      <c r="N27" s="178"/>
    </row>
    <row r="28" spans="1:14">
      <c r="A28" s="177"/>
      <c r="B28" s="132"/>
      <c r="C28" s="132"/>
      <c r="D28" s="132"/>
      <c r="E28" s="132"/>
      <c r="F28" s="132"/>
      <c r="G28" s="132"/>
      <c r="H28" s="132"/>
      <c r="I28" s="174"/>
      <c r="J28" s="174"/>
      <c r="K28" s="174"/>
      <c r="L28" s="174"/>
      <c r="M28" s="174"/>
      <c r="N28" s="175"/>
    </row>
    <row r="29" spans="1:14">
      <c r="A29" s="174"/>
      <c r="B29" s="132"/>
      <c r="C29" s="132"/>
      <c r="D29" s="132"/>
      <c r="E29" s="132"/>
      <c r="F29" s="132"/>
      <c r="G29" s="132"/>
      <c r="H29" s="132"/>
      <c r="I29" s="174"/>
      <c r="J29" s="174"/>
      <c r="K29" s="174"/>
      <c r="L29" s="174"/>
      <c r="M29" s="174"/>
      <c r="N29" s="175"/>
    </row>
    <row r="30" spans="1:14">
      <c r="A30" s="174"/>
      <c r="B30" s="132"/>
      <c r="C30" s="132"/>
      <c r="D30" s="132"/>
      <c r="E30" s="132"/>
      <c r="F30" s="132"/>
      <c r="G30" s="132"/>
      <c r="H30" s="132"/>
      <c r="I30" s="174"/>
      <c r="J30" s="174"/>
      <c r="K30" s="174"/>
      <c r="L30" s="174"/>
      <c r="M30" s="174"/>
      <c r="N30" s="175"/>
    </row>
    <row r="31" spans="1:14" ht="14.5">
      <c r="A31" s="174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79"/>
    </row>
    <row r="32" spans="1:14" ht="14.5">
      <c r="A32" s="179"/>
      <c r="B32" s="132"/>
      <c r="C32" s="132"/>
      <c r="D32" s="132"/>
      <c r="E32" s="132"/>
      <c r="F32" s="132"/>
      <c r="G32" s="132"/>
      <c r="H32" s="132"/>
      <c r="I32" s="174"/>
      <c r="J32" s="174"/>
      <c r="K32" s="174"/>
      <c r="L32" s="174"/>
      <c r="M32" s="174"/>
      <c r="N32" s="180"/>
    </row>
    <row r="33" spans="1:14" ht="14.5">
      <c r="A33" s="174"/>
      <c r="B33" s="132"/>
      <c r="C33" s="132"/>
      <c r="D33" s="132"/>
      <c r="E33" s="132"/>
      <c r="F33" s="132"/>
      <c r="G33" s="132"/>
      <c r="H33" s="132"/>
      <c r="I33" s="133"/>
      <c r="J33" s="133"/>
      <c r="K33" s="133"/>
      <c r="L33" s="133"/>
      <c r="M33" s="133"/>
      <c r="N33" s="179"/>
    </row>
    <row r="34" spans="1:14">
      <c r="A34" s="174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</row>
    <row r="35" spans="1:14" ht="14.5">
      <c r="A35" s="174"/>
      <c r="B35" s="132"/>
      <c r="C35" s="132"/>
      <c r="D35" s="132"/>
      <c r="E35" s="132"/>
      <c r="F35" s="132"/>
      <c r="G35" s="132"/>
      <c r="H35" s="132"/>
      <c r="I35" s="133"/>
      <c r="J35" s="133"/>
      <c r="K35" s="133"/>
      <c r="L35" s="133"/>
      <c r="M35" s="133"/>
      <c r="N35" s="179"/>
    </row>
    <row r="36" spans="1:14">
      <c r="A36" s="174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</row>
    <row r="37" spans="1:14">
      <c r="A37" s="132"/>
      <c r="B37" s="132"/>
      <c r="C37" s="132"/>
      <c r="D37" s="174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4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</row>
    <row r="40" spans="1:14" ht="14.5">
      <c r="A40" s="132"/>
      <c r="B40" s="132"/>
      <c r="C40" s="132"/>
      <c r="D40" s="174"/>
      <c r="E40" s="181"/>
      <c r="F40" s="181"/>
      <c r="G40" s="181"/>
      <c r="H40" s="132"/>
      <c r="I40" s="132"/>
      <c r="J40" s="132"/>
      <c r="K40" s="132"/>
      <c r="L40" s="132"/>
      <c r="M40" s="132"/>
      <c r="N40" s="132"/>
    </row>
    <row r="41" spans="1:14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</row>
    <row r="42" spans="1:14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</row>
    <row r="43" spans="1:14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</row>
    <row r="44" spans="1:14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</row>
    <row r="45" spans="1:14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</row>
    <row r="46" spans="1:14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</row>
    <row r="47" spans="1:14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</row>
    <row r="48" spans="1:14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</row>
    <row r="49" spans="1:14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</row>
    <row r="50" spans="1:14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</row>
    <row r="51" spans="1:14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</row>
    <row r="52" spans="1:14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</row>
    <row r="53" spans="1:14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</row>
    <row r="54" spans="1:1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</row>
    <row r="55" spans="1:14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</row>
    <row r="56" spans="1:14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</row>
    <row r="57" spans="1:14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</row>
    <row r="58" spans="1:14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</row>
    <row r="59" spans="1:14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</row>
    <row r="60" spans="1:14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</row>
    <row r="61" spans="1:14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</row>
    <row r="62" spans="1:14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</row>
    <row r="63" spans="1:14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</row>
    <row r="64" spans="1:14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</row>
    <row r="65" spans="1:14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</row>
    <row r="66" spans="1:14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</row>
    <row r="67" spans="1:14">
      <c r="A67" s="132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</row>
    <row r="68" spans="1:14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</row>
    <row r="69" spans="1:14">
      <c r="A69" s="132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</row>
    <row r="70" spans="1:14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</row>
    <row r="71" spans="1:14">
      <c r="A71" s="132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</row>
    <row r="72" spans="1:14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</row>
    <row r="73" spans="1:14">
      <c r="A73" s="13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</row>
    <row r="74" spans="1:14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</row>
    <row r="75" spans="1:14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</row>
    <row r="76" spans="1:14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</row>
    <row r="77" spans="1:14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</row>
    <row r="78" spans="1:14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</row>
    <row r="79" spans="1:14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</row>
    <row r="80" spans="1:14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</row>
    <row r="81" spans="1:14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</row>
    <row r="82" spans="1:14">
      <c r="A82" s="132"/>
      <c r="B82" s="132"/>
      <c r="C82" s="132"/>
      <c r="D82" s="132"/>
      <c r="E82" s="132"/>
      <c r="F82" s="132"/>
      <c r="G82" s="132"/>
      <c r="H82" s="132"/>
    </row>
  </sheetData>
  <pageMargins left="0.7" right="0.7" top="0.75" bottom="0.75" header="0.3" footer="0.3"/>
  <pageSetup scale="6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26FEF-AC99-4DB2-B73F-9E66078A8BA1}">
  <sheetPr>
    <pageSetUpPr fitToPage="1"/>
  </sheetPr>
  <dimension ref="A1:M31"/>
  <sheetViews>
    <sheetView showGridLines="0" view="pageBreakPreview" zoomScale="80" zoomScaleNormal="80" zoomScaleSheetLayoutView="8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F4" sqref="F4"/>
    </sheetView>
  </sheetViews>
  <sheetFormatPr defaultColWidth="8.81640625" defaultRowHeight="13"/>
  <cols>
    <col min="1" max="1" width="63.81640625" style="122" customWidth="1"/>
    <col min="2" max="5" width="10.54296875" style="122" hidden="1" customWidth="1"/>
    <col min="6" max="13" width="10.7265625" style="122" customWidth="1"/>
    <col min="14" max="16384" width="8.81640625" style="122"/>
  </cols>
  <sheetData>
    <row r="1" spans="1:13">
      <c r="A1" s="136" t="s">
        <v>370</v>
      </c>
      <c r="B1" s="136"/>
      <c r="C1" s="136"/>
      <c r="D1" s="136"/>
      <c r="E1" s="136"/>
      <c r="F1" s="136"/>
    </row>
    <row r="2" spans="1:13" ht="13.5" thickBo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14" thickTop="1" thickBot="1">
      <c r="A3" s="213" t="s">
        <v>239</v>
      </c>
      <c r="B3" s="158" t="s">
        <v>343</v>
      </c>
      <c r="C3" s="158" t="s">
        <v>424</v>
      </c>
      <c r="D3" s="158" t="s">
        <v>425</v>
      </c>
      <c r="E3" s="158" t="s">
        <v>426</v>
      </c>
      <c r="F3" s="158" t="s">
        <v>344</v>
      </c>
      <c r="G3" s="158" t="s">
        <v>427</v>
      </c>
      <c r="H3" s="158" t="s">
        <v>428</v>
      </c>
      <c r="I3" s="158" t="s">
        <v>429</v>
      </c>
      <c r="J3" s="158" t="s">
        <v>389</v>
      </c>
      <c r="K3" s="158" t="s">
        <v>430</v>
      </c>
      <c r="L3" s="158" t="s">
        <v>432</v>
      </c>
      <c r="M3" s="158" t="s">
        <v>483</v>
      </c>
    </row>
    <row r="4" spans="1:13" ht="13.5" thickTop="1">
      <c r="A4" s="139" t="s">
        <v>362</v>
      </c>
      <c r="B4" s="184">
        <v>2042</v>
      </c>
      <c r="C4" s="184">
        <v>2514</v>
      </c>
      <c r="D4" s="184">
        <v>2278</v>
      </c>
      <c r="E4" s="184">
        <v>2387</v>
      </c>
      <c r="F4" s="184">
        <v>2428</v>
      </c>
      <c r="G4" s="184">
        <v>2916</v>
      </c>
      <c r="H4" s="184">
        <v>2852</v>
      </c>
      <c r="I4" s="184">
        <v>2877</v>
      </c>
      <c r="J4" s="184">
        <v>2551</v>
      </c>
      <c r="K4" s="184">
        <v>2857</v>
      </c>
      <c r="L4" s="184">
        <v>2853</v>
      </c>
      <c r="M4" s="184">
        <v>2708</v>
      </c>
    </row>
    <row r="5" spans="1:13">
      <c r="A5" s="139" t="s">
        <v>113</v>
      </c>
      <c r="B5" s="184">
        <v>1017</v>
      </c>
      <c r="C5" s="184">
        <v>1224</v>
      </c>
      <c r="D5" s="184">
        <v>1158</v>
      </c>
      <c r="E5" s="184">
        <v>1187</v>
      </c>
      <c r="F5" s="184">
        <v>1224</v>
      </c>
      <c r="G5" s="184">
        <v>1111</v>
      </c>
      <c r="H5" s="184" t="s">
        <v>372</v>
      </c>
      <c r="I5" s="184" t="s">
        <v>373</v>
      </c>
      <c r="J5" s="184">
        <v>1112</v>
      </c>
      <c r="K5" s="184">
        <v>981</v>
      </c>
      <c r="L5" s="184">
        <v>897</v>
      </c>
      <c r="M5" s="184">
        <v>970</v>
      </c>
    </row>
    <row r="6" spans="1:13">
      <c r="A6" s="139" t="s">
        <v>314</v>
      </c>
      <c r="B6" s="184">
        <v>3517</v>
      </c>
      <c r="C6" s="184">
        <v>3380</v>
      </c>
      <c r="D6" s="184">
        <v>3566</v>
      </c>
      <c r="E6" s="184">
        <v>3285</v>
      </c>
      <c r="F6" s="184">
        <v>3951</v>
      </c>
      <c r="G6" s="184">
        <v>3797</v>
      </c>
      <c r="H6" s="184" t="s">
        <v>374</v>
      </c>
      <c r="I6" s="184" t="s">
        <v>375</v>
      </c>
      <c r="J6" s="184">
        <v>4609</v>
      </c>
      <c r="K6" s="184">
        <v>3918</v>
      </c>
      <c r="L6" s="184">
        <v>3910</v>
      </c>
      <c r="M6" s="184">
        <v>4053</v>
      </c>
    </row>
    <row r="7" spans="1:13">
      <c r="A7" s="196" t="s">
        <v>337</v>
      </c>
      <c r="B7" s="184">
        <v>422</v>
      </c>
      <c r="C7" s="184">
        <v>420</v>
      </c>
      <c r="D7" s="184">
        <v>799</v>
      </c>
      <c r="E7" s="184">
        <v>590</v>
      </c>
      <c r="F7" s="184">
        <v>468</v>
      </c>
      <c r="G7" s="184">
        <v>732</v>
      </c>
      <c r="H7" s="184" t="s">
        <v>376</v>
      </c>
      <c r="I7" s="184" t="s">
        <v>377</v>
      </c>
      <c r="J7" s="184">
        <v>532</v>
      </c>
      <c r="K7" s="184">
        <v>920</v>
      </c>
      <c r="L7" s="184">
        <v>517</v>
      </c>
      <c r="M7" s="184">
        <v>462</v>
      </c>
    </row>
    <row r="8" spans="1:13">
      <c r="A8" s="139" t="s">
        <v>315</v>
      </c>
      <c r="B8" s="184">
        <v>-5940</v>
      </c>
      <c r="C8" s="184">
        <v>-5783</v>
      </c>
      <c r="D8" s="184">
        <v>-6287</v>
      </c>
      <c r="E8" s="184">
        <v>-5834</v>
      </c>
      <c r="F8" s="184">
        <v>-6598</v>
      </c>
      <c r="G8" s="184">
        <v>-6616</v>
      </c>
      <c r="H8" s="184" t="s">
        <v>378</v>
      </c>
      <c r="I8" s="184" t="s">
        <v>379</v>
      </c>
      <c r="J8" s="184">
        <v>-6923</v>
      </c>
      <c r="K8" s="184">
        <v>-5885</v>
      </c>
      <c r="L8" s="184">
        <v>-6326</v>
      </c>
      <c r="M8" s="184">
        <v>-6575</v>
      </c>
    </row>
    <row r="9" spans="1:13">
      <c r="A9" s="165" t="s">
        <v>316</v>
      </c>
      <c r="B9" s="183">
        <v>1056</v>
      </c>
      <c r="C9" s="183">
        <v>1756</v>
      </c>
      <c r="D9" s="183">
        <v>1513</v>
      </c>
      <c r="E9" s="183">
        <v>1614</v>
      </c>
      <c r="F9" s="183">
        <v>1471</v>
      </c>
      <c r="G9" s="183">
        <v>1940</v>
      </c>
      <c r="H9" s="183" t="s">
        <v>380</v>
      </c>
      <c r="I9" s="183" t="s">
        <v>381</v>
      </c>
      <c r="J9" s="183">
        <v>1882</v>
      </c>
      <c r="K9" s="183">
        <v>2791</v>
      </c>
      <c r="L9" s="183">
        <v>1853</v>
      </c>
      <c r="M9" s="183">
        <v>1617</v>
      </c>
    </row>
    <row r="10" spans="1:13">
      <c r="A10" s="139" t="s">
        <v>317</v>
      </c>
      <c r="B10" s="184">
        <v>3036</v>
      </c>
      <c r="C10" s="184">
        <v>3101</v>
      </c>
      <c r="D10" s="184">
        <v>3128</v>
      </c>
      <c r="E10" s="184">
        <v>3462</v>
      </c>
      <c r="F10" s="184">
        <v>3404</v>
      </c>
      <c r="G10" s="184">
        <v>3434</v>
      </c>
      <c r="H10" s="184">
        <v>3431</v>
      </c>
      <c r="I10" s="184">
        <v>3424</v>
      </c>
      <c r="J10" s="184">
        <v>3384</v>
      </c>
      <c r="K10" s="184">
        <v>3304</v>
      </c>
      <c r="L10" s="184">
        <v>2238</v>
      </c>
      <c r="M10" s="184">
        <v>2257</v>
      </c>
    </row>
    <row r="11" spans="1:13">
      <c r="A11" s="139" t="s">
        <v>135</v>
      </c>
      <c r="B11" s="184">
        <v>120</v>
      </c>
      <c r="C11" s="184">
        <v>145</v>
      </c>
      <c r="D11" s="184">
        <v>159</v>
      </c>
      <c r="E11" s="184">
        <v>150</v>
      </c>
      <c r="F11" s="184">
        <v>152</v>
      </c>
      <c r="G11" s="184">
        <v>158</v>
      </c>
      <c r="H11" s="184">
        <v>163</v>
      </c>
      <c r="I11" s="184">
        <v>163</v>
      </c>
      <c r="J11" s="184">
        <v>165</v>
      </c>
      <c r="K11" s="184">
        <v>155</v>
      </c>
      <c r="L11" s="184">
        <v>132</v>
      </c>
      <c r="M11" s="184">
        <v>90</v>
      </c>
    </row>
    <row r="12" spans="1:13">
      <c r="A12" s="139" t="s">
        <v>345</v>
      </c>
      <c r="B12" s="184">
        <v>0</v>
      </c>
      <c r="C12" s="184">
        <v>0</v>
      </c>
      <c r="D12" s="184">
        <v>0</v>
      </c>
      <c r="E12" s="184">
        <v>0</v>
      </c>
      <c r="F12" s="184">
        <v>0</v>
      </c>
      <c r="G12" s="184">
        <v>631</v>
      </c>
      <c r="H12" s="184">
        <v>611</v>
      </c>
      <c r="I12" s="184">
        <v>588</v>
      </c>
      <c r="J12" s="184">
        <v>566</v>
      </c>
      <c r="K12" s="184">
        <v>527</v>
      </c>
      <c r="L12" s="184">
        <v>383</v>
      </c>
      <c r="M12" s="184">
        <v>375</v>
      </c>
    </row>
    <row r="13" spans="1:13">
      <c r="A13" s="139" t="s">
        <v>26</v>
      </c>
      <c r="B13" s="184">
        <v>24</v>
      </c>
      <c r="C13" s="184">
        <v>16</v>
      </c>
      <c r="D13" s="184">
        <v>23</v>
      </c>
      <c r="E13" s="184">
        <v>22</v>
      </c>
      <c r="F13" s="184">
        <v>20</v>
      </c>
      <c r="G13" s="184">
        <v>22</v>
      </c>
      <c r="H13" s="184">
        <v>140</v>
      </c>
      <c r="I13" s="184">
        <v>147</v>
      </c>
      <c r="J13" s="184">
        <v>142</v>
      </c>
      <c r="K13" s="184">
        <v>163</v>
      </c>
      <c r="L13" s="184">
        <v>2868</v>
      </c>
      <c r="M13" s="184">
        <v>2948</v>
      </c>
    </row>
    <row r="14" spans="1:13">
      <c r="A14" s="139" t="s">
        <v>358</v>
      </c>
      <c r="B14" s="184">
        <v>137</v>
      </c>
      <c r="C14" s="184">
        <v>144</v>
      </c>
      <c r="D14" s="184">
        <v>154</v>
      </c>
      <c r="E14" s="184">
        <v>162</v>
      </c>
      <c r="F14" s="184">
        <v>127</v>
      </c>
      <c r="G14" s="184">
        <v>153</v>
      </c>
      <c r="H14" s="184">
        <v>143</v>
      </c>
      <c r="I14" s="184">
        <v>178</v>
      </c>
      <c r="J14" s="184">
        <v>171</v>
      </c>
      <c r="K14" s="184">
        <v>191</v>
      </c>
      <c r="L14" s="184">
        <v>133</v>
      </c>
      <c r="M14" s="184">
        <v>162</v>
      </c>
    </row>
    <row r="15" spans="1:13">
      <c r="A15" s="139" t="s">
        <v>120</v>
      </c>
      <c r="B15" s="184">
        <v>-438</v>
      </c>
      <c r="C15" s="184">
        <v>-472</v>
      </c>
      <c r="D15" s="184">
        <v>-474</v>
      </c>
      <c r="E15" s="184">
        <v>-426</v>
      </c>
      <c r="F15" s="184">
        <v>-309</v>
      </c>
      <c r="G15" s="184">
        <v>-305</v>
      </c>
      <c r="H15" s="184">
        <v>-289</v>
      </c>
      <c r="I15" s="184">
        <v>-284</v>
      </c>
      <c r="J15" s="184">
        <v>-414</v>
      </c>
      <c r="K15" s="184">
        <v>-358</v>
      </c>
      <c r="L15" s="184">
        <v>-348</v>
      </c>
      <c r="M15" s="184">
        <v>-349</v>
      </c>
    </row>
    <row r="16" spans="1:13">
      <c r="A16" s="139" t="s">
        <v>318</v>
      </c>
      <c r="B16" s="184">
        <v>-342</v>
      </c>
      <c r="C16" s="184">
        <v>-354</v>
      </c>
      <c r="D16" s="184">
        <v>-351</v>
      </c>
      <c r="E16" s="184">
        <v>-342</v>
      </c>
      <c r="F16" s="184">
        <v>-324</v>
      </c>
      <c r="G16" s="184">
        <v>-340</v>
      </c>
      <c r="H16" s="184">
        <v>-334</v>
      </c>
      <c r="I16" s="184">
        <v>-357</v>
      </c>
      <c r="J16" s="184">
        <v>-316</v>
      </c>
      <c r="K16" s="184">
        <v>-336</v>
      </c>
      <c r="L16" s="184">
        <v>-291</v>
      </c>
      <c r="M16" s="184">
        <v>-306</v>
      </c>
    </row>
    <row r="17" spans="1:13" ht="14.5">
      <c r="A17" s="139" t="s">
        <v>414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>
        <v>-46</v>
      </c>
      <c r="L17" s="184">
        <v>1172</v>
      </c>
      <c r="M17" s="184">
        <v>1154</v>
      </c>
    </row>
    <row r="18" spans="1:13">
      <c r="A18" s="185" t="s">
        <v>319</v>
      </c>
      <c r="B18" s="186">
        <v>2537</v>
      </c>
      <c r="C18" s="186">
        <v>2581</v>
      </c>
      <c r="D18" s="186">
        <v>2639</v>
      </c>
      <c r="E18" s="186">
        <v>3028</v>
      </c>
      <c r="F18" s="186">
        <v>3071</v>
      </c>
      <c r="G18" s="186">
        <v>3753</v>
      </c>
      <c r="H18" s="186">
        <v>3865</v>
      </c>
      <c r="I18" s="186">
        <v>3859</v>
      </c>
      <c r="J18" s="186">
        <v>3699</v>
      </c>
      <c r="K18" s="186">
        <v>3600</v>
      </c>
      <c r="L18" s="186">
        <v>6288</v>
      </c>
      <c r="M18" s="186">
        <v>6330</v>
      </c>
    </row>
    <row r="19" spans="1:13">
      <c r="A19" s="165" t="s">
        <v>223</v>
      </c>
      <c r="B19" s="187">
        <v>3594</v>
      </c>
      <c r="C19" s="187">
        <v>4337</v>
      </c>
      <c r="D19" s="187">
        <v>4151</v>
      </c>
      <c r="E19" s="187">
        <v>4640</v>
      </c>
      <c r="F19" s="187">
        <v>4541</v>
      </c>
      <c r="G19" s="187">
        <v>5693</v>
      </c>
      <c r="H19" s="187" t="s">
        <v>382</v>
      </c>
      <c r="I19" s="187" t="s">
        <v>383</v>
      </c>
      <c r="J19" s="187">
        <v>5581</v>
      </c>
      <c r="K19" s="187">
        <v>6391</v>
      </c>
      <c r="L19" s="187">
        <v>8140</v>
      </c>
      <c r="M19" s="187">
        <v>7947</v>
      </c>
    </row>
    <row r="20" spans="1:13">
      <c r="A20" s="188" t="s">
        <v>320</v>
      </c>
      <c r="B20" s="189">
        <v>3143</v>
      </c>
      <c r="C20" s="189">
        <v>3446</v>
      </c>
      <c r="D20" s="189">
        <v>3649</v>
      </c>
      <c r="E20" s="189">
        <v>4015</v>
      </c>
      <c r="F20" s="189">
        <v>4229</v>
      </c>
      <c r="G20" s="189">
        <v>5177</v>
      </c>
      <c r="H20" s="189" t="s">
        <v>384</v>
      </c>
      <c r="I20" s="189" t="s">
        <v>385</v>
      </c>
      <c r="J20" s="189">
        <v>5700</v>
      </c>
      <c r="K20" s="189">
        <v>5944</v>
      </c>
      <c r="L20" s="189">
        <v>6433.6</v>
      </c>
      <c r="M20" s="189">
        <v>6910</v>
      </c>
    </row>
    <row r="21" spans="1:13">
      <c r="A21" s="188" t="s">
        <v>442</v>
      </c>
      <c r="B21" s="140">
        <v>1495</v>
      </c>
      <c r="C21" s="140">
        <v>1533</v>
      </c>
      <c r="D21" s="140">
        <v>1539</v>
      </c>
      <c r="E21" s="140">
        <v>1525</v>
      </c>
      <c r="F21" s="140">
        <v>1544</v>
      </c>
      <c r="G21" s="140">
        <v>1572</v>
      </c>
      <c r="H21" s="140">
        <v>1537</v>
      </c>
      <c r="I21" s="140">
        <v>1498</v>
      </c>
      <c r="J21" s="140">
        <v>1445</v>
      </c>
      <c r="K21" s="140">
        <v>1380</v>
      </c>
      <c r="L21" s="140">
        <v>1157</v>
      </c>
      <c r="M21" s="140">
        <v>1148</v>
      </c>
    </row>
    <row r="22" spans="1:13">
      <c r="A22" s="188" t="s">
        <v>443</v>
      </c>
      <c r="B22" s="140"/>
      <c r="C22" s="140"/>
      <c r="D22" s="140"/>
      <c r="E22" s="140"/>
      <c r="F22" s="140"/>
      <c r="G22" s="140">
        <v>-10</v>
      </c>
      <c r="H22" s="140">
        <v>11.199999999999967</v>
      </c>
      <c r="I22" s="140">
        <v>50.399999999999928</v>
      </c>
      <c r="J22" s="140">
        <v>99.799999999999898</v>
      </c>
      <c r="K22" s="140">
        <v>109.59999999999988</v>
      </c>
      <c r="L22" s="140">
        <v>91</v>
      </c>
      <c r="M22" s="140">
        <v>44</v>
      </c>
    </row>
    <row r="23" spans="1:13">
      <c r="A23" s="165" t="s">
        <v>441</v>
      </c>
      <c r="B23" s="187"/>
      <c r="C23" s="187">
        <v>1533</v>
      </c>
      <c r="D23" s="187">
        <v>1539</v>
      </c>
      <c r="E23" s="187">
        <v>1525</v>
      </c>
      <c r="F23" s="187">
        <v>1544</v>
      </c>
      <c r="G23" s="187">
        <v>1562</v>
      </c>
      <c r="H23" s="187">
        <v>1549</v>
      </c>
      <c r="I23" s="187">
        <v>1549</v>
      </c>
      <c r="J23" s="187">
        <v>1544.8</v>
      </c>
      <c r="K23" s="187">
        <v>1489.6</v>
      </c>
      <c r="L23" s="187">
        <v>1248</v>
      </c>
      <c r="M23" s="187">
        <v>1192</v>
      </c>
    </row>
    <row r="24" spans="1:13">
      <c r="A24" s="190" t="s">
        <v>321</v>
      </c>
      <c r="B24" s="191">
        <v>0.47544130971200976</v>
      </c>
      <c r="C24" s="191">
        <v>0.44487494486946011</v>
      </c>
      <c r="D24" s="191">
        <v>0.42172864351351752</v>
      </c>
      <c r="E24" s="191">
        <v>0.38047522883785995</v>
      </c>
      <c r="F24" s="191">
        <v>0.36509814921249228</v>
      </c>
      <c r="G24" s="191">
        <v>0.29901247581145141</v>
      </c>
      <c r="H24" s="191" t="s">
        <v>386</v>
      </c>
      <c r="I24" s="191" t="s">
        <v>387</v>
      </c>
      <c r="J24" s="191">
        <v>0.27103560722165149</v>
      </c>
      <c r="K24" s="191">
        <v>0.25058886058620372</v>
      </c>
      <c r="L24" s="191">
        <v>0.19398159661775677</v>
      </c>
      <c r="M24" s="191">
        <v>0.17247025305162494</v>
      </c>
    </row>
    <row r="26" spans="1:13">
      <c r="A26" s="143" t="s">
        <v>223</v>
      </c>
      <c r="B26" s="189">
        <v>3594</v>
      </c>
      <c r="C26" s="189">
        <v>4337</v>
      </c>
      <c r="D26" s="189">
        <v>4151</v>
      </c>
      <c r="E26" s="189">
        <v>4640</v>
      </c>
      <c r="F26" s="189">
        <v>4541</v>
      </c>
      <c r="G26" s="189">
        <v>5693</v>
      </c>
      <c r="H26" s="189" t="s">
        <v>382</v>
      </c>
      <c r="I26" s="189" t="s">
        <v>383</v>
      </c>
      <c r="J26" s="189">
        <v>5581</v>
      </c>
      <c r="K26" s="189">
        <v>6391</v>
      </c>
      <c r="L26" s="189">
        <v>8140</v>
      </c>
      <c r="M26" s="189">
        <v>7947</v>
      </c>
    </row>
    <row r="27" spans="1:13">
      <c r="A27" s="139" t="s">
        <v>0</v>
      </c>
      <c r="B27" s="184">
        <v>1021.4640000000001</v>
      </c>
      <c r="C27" s="184">
        <v>1426</v>
      </c>
      <c r="D27" s="184">
        <v>-1107</v>
      </c>
      <c r="E27" s="184">
        <v>-832</v>
      </c>
      <c r="F27" s="184">
        <v>3944</v>
      </c>
      <c r="G27" s="184">
        <v>4189</v>
      </c>
      <c r="H27" s="184">
        <v>4148</v>
      </c>
      <c r="I27" s="184">
        <v>4756</v>
      </c>
      <c r="J27" s="184">
        <v>4139</v>
      </c>
      <c r="K27" s="184">
        <v>4754</v>
      </c>
      <c r="L27" s="184">
        <v>4189</v>
      </c>
      <c r="M27" s="184">
        <v>3865</v>
      </c>
    </row>
    <row r="28" spans="1:13">
      <c r="A28" s="139" t="s">
        <v>35</v>
      </c>
      <c r="B28" s="184">
        <v>2573</v>
      </c>
      <c r="C28" s="184">
        <v>2910</v>
      </c>
      <c r="D28" s="184">
        <v>5258</v>
      </c>
      <c r="E28" s="184">
        <v>5473</v>
      </c>
      <c r="F28" s="184">
        <v>597</v>
      </c>
      <c r="G28" s="184">
        <v>1502</v>
      </c>
      <c r="H28" s="184">
        <v>1416</v>
      </c>
      <c r="I28" s="184">
        <v>1735</v>
      </c>
      <c r="J28" s="184">
        <v>1442</v>
      </c>
      <c r="K28" s="184">
        <v>1638</v>
      </c>
      <c r="L28" s="184">
        <v>3951</v>
      </c>
      <c r="M28" s="184">
        <v>4082</v>
      </c>
    </row>
    <row r="29" spans="1:13" s="134" customFormat="1">
      <c r="B29" s="192"/>
      <c r="C29" s="192"/>
      <c r="D29" s="192"/>
      <c r="E29" s="192"/>
      <c r="F29" s="192"/>
      <c r="G29" s="192"/>
      <c r="H29" s="192"/>
      <c r="K29" s="217"/>
      <c r="L29" s="217"/>
      <c r="M29" s="217"/>
    </row>
    <row r="30" spans="1:13">
      <c r="A30" s="224" t="s">
        <v>438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</row>
    <row r="31" spans="1:13">
      <c r="A31" s="2"/>
      <c r="H31" s="125"/>
      <c r="I31" s="125"/>
      <c r="J31" s="125"/>
      <c r="K31" s="125"/>
      <c r="L31" s="125"/>
      <c r="M31" s="125"/>
    </row>
  </sheetData>
  <mergeCells count="1">
    <mergeCell ref="A30:L30"/>
  </mergeCells>
  <pageMargins left="0.7" right="0.7" top="0.75" bottom="0.75" header="0.3" footer="0.3"/>
  <pageSetup scale="60" fitToHeight="0" orientation="portrait" r:id="rId1"/>
  <ignoredErrors>
    <ignoredError sqref="H5:H6 H7:H8 I5:I9 I2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78C8-303B-4A79-AB5E-85D17BA9CE8E}">
  <sheetPr>
    <pageSetUpPr fitToPage="1"/>
  </sheetPr>
  <dimension ref="A1:K7"/>
  <sheetViews>
    <sheetView showGridLines="0" view="pageBreakPreview" zoomScale="80" zoomScaleNormal="80" zoomScaleSheetLayoutView="80" workbookViewId="0"/>
  </sheetViews>
  <sheetFormatPr defaultColWidth="8.81640625" defaultRowHeight="14.5"/>
  <cols>
    <col min="1" max="1" width="61.453125" bestFit="1" customWidth="1"/>
    <col min="2" max="2" width="10.81640625" bestFit="1" customWidth="1"/>
  </cols>
  <sheetData>
    <row r="1" spans="1:11" ht="17.149999999999999" customHeight="1">
      <c r="A1" s="136" t="s">
        <v>422</v>
      </c>
      <c r="B1" s="136"/>
      <c r="C1" s="136"/>
      <c r="D1" s="136"/>
      <c r="E1" s="136"/>
      <c r="F1" s="136"/>
      <c r="G1" s="136"/>
      <c r="H1" s="136"/>
    </row>
    <row r="2" spans="1:11" ht="17.149999999999999" customHeight="1" thickBot="1">
      <c r="A2" s="137" t="s">
        <v>365</v>
      </c>
      <c r="B2" s="137"/>
      <c r="C2" s="137"/>
      <c r="D2" s="137"/>
      <c r="E2" s="137"/>
      <c r="F2" s="137"/>
      <c r="G2" s="137"/>
      <c r="H2" s="137"/>
    </row>
    <row r="3" spans="1:11" ht="17.149999999999999" customHeight="1" thickTop="1" thickBot="1">
      <c r="A3" s="137" t="s">
        <v>239</v>
      </c>
      <c r="B3" s="138" t="s">
        <v>339</v>
      </c>
      <c r="C3" s="138" t="s">
        <v>366</v>
      </c>
      <c r="D3" s="138" t="s">
        <v>371</v>
      </c>
      <c r="E3" s="138" t="s">
        <v>388</v>
      </c>
      <c r="F3" s="138" t="s">
        <v>390</v>
      </c>
      <c r="G3" s="138" t="s">
        <v>393</v>
      </c>
      <c r="H3" s="138" t="s">
        <v>431</v>
      </c>
    </row>
    <row r="4" spans="1:11" s="122" customFormat="1" ht="16" customHeight="1" thickTop="1">
      <c r="A4" s="204" t="s">
        <v>423</v>
      </c>
      <c r="B4" s="184">
        <v>712.7</v>
      </c>
      <c r="C4" s="184">
        <v>746.9</v>
      </c>
      <c r="D4" s="184">
        <v>735.8</v>
      </c>
      <c r="E4" s="184">
        <v>724.4</v>
      </c>
      <c r="F4" s="184">
        <f>SUM(B4:E4)</f>
        <v>2919.7999999999997</v>
      </c>
      <c r="G4" s="184">
        <v>723</v>
      </c>
      <c r="H4" s="184">
        <v>238</v>
      </c>
      <c r="I4" s="182"/>
      <c r="J4" s="182"/>
      <c r="K4" s="182"/>
    </row>
    <row r="5" spans="1:11" s="122" customFormat="1" ht="16" customHeight="1">
      <c r="A5" s="204" t="s">
        <v>184</v>
      </c>
      <c r="B5" s="184">
        <v>116.28358835701501</v>
      </c>
      <c r="C5" s="184">
        <v>125</v>
      </c>
      <c r="D5" s="184">
        <v>117</v>
      </c>
      <c r="E5" s="184">
        <v>111.15978118027201</v>
      </c>
      <c r="F5" s="184">
        <f>SUM(B5:E5)</f>
        <v>469.44336953728703</v>
      </c>
      <c r="G5" s="184">
        <v>96.344955539667694</v>
      </c>
      <c r="H5" s="184">
        <v>33</v>
      </c>
      <c r="I5" s="182"/>
      <c r="J5" s="182"/>
      <c r="K5" s="182"/>
    </row>
    <row r="7" spans="1:11">
      <c r="A7" s="2" t="s">
        <v>473</v>
      </c>
    </row>
  </sheetData>
  <pageMargins left="0.7" right="0.7" top="0.75" bottom="0.75" header="0.3" footer="0.3"/>
  <pageSetup scale="72" orientation="portrait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17B0-1CB1-4E79-8983-A1D66DFCB5CB}">
  <dimension ref="A1:I25"/>
  <sheetViews>
    <sheetView showGridLines="0" view="pageBreakPreview" zoomScale="80" zoomScaleNormal="80" zoomScaleSheetLayoutView="80" workbookViewId="0">
      <selection activeCell="G28" sqref="G28"/>
    </sheetView>
  </sheetViews>
  <sheetFormatPr defaultColWidth="8.81640625" defaultRowHeight="13"/>
  <cols>
    <col min="1" max="1" width="57.54296875" style="122" customWidth="1"/>
    <col min="2" max="9" width="10.54296875" style="122" customWidth="1"/>
    <col min="10" max="16384" width="8.81640625" style="122"/>
  </cols>
  <sheetData>
    <row r="1" spans="1:9">
      <c r="A1" s="136" t="s">
        <v>434</v>
      </c>
    </row>
    <row r="2" spans="1:9" ht="13.5" thickBot="1">
      <c r="A2" s="137"/>
      <c r="B2" s="137"/>
      <c r="C2" s="137"/>
      <c r="D2" s="137"/>
      <c r="E2" s="137"/>
      <c r="F2" s="137"/>
      <c r="G2" s="137"/>
      <c r="H2" s="137"/>
      <c r="I2" s="137"/>
    </row>
    <row r="3" spans="1:9" ht="14" thickTop="1" thickBot="1">
      <c r="A3" s="213" t="s">
        <v>239</v>
      </c>
      <c r="B3" s="138" t="s">
        <v>339</v>
      </c>
      <c r="C3" s="138" t="s">
        <v>366</v>
      </c>
      <c r="D3" s="138" t="s">
        <v>371</v>
      </c>
      <c r="E3" s="138" t="s">
        <v>388</v>
      </c>
      <c r="F3" s="138" t="s">
        <v>390</v>
      </c>
      <c r="G3" s="138" t="s">
        <v>393</v>
      </c>
      <c r="H3" s="138" t="s">
        <v>431</v>
      </c>
      <c r="I3" s="138" t="s">
        <v>482</v>
      </c>
    </row>
    <row r="4" spans="1:9" ht="13.5" thickTop="1">
      <c r="A4" s="143" t="s">
        <v>444</v>
      </c>
      <c r="B4" s="184"/>
      <c r="C4" s="184"/>
      <c r="D4" s="184"/>
      <c r="E4" s="184"/>
      <c r="F4" s="184"/>
      <c r="G4" s="184"/>
      <c r="H4" s="184"/>
      <c r="I4" s="184"/>
    </row>
    <row r="5" spans="1:9" ht="7.5" customHeight="1">
      <c r="A5" s="204"/>
      <c r="B5" s="184"/>
      <c r="C5" s="184"/>
      <c r="D5" s="184"/>
      <c r="E5" s="184"/>
      <c r="F5" s="184"/>
      <c r="G5" s="184"/>
      <c r="H5" s="184"/>
      <c r="I5" s="184"/>
    </row>
    <row r="6" spans="1:9">
      <c r="A6" s="143" t="s">
        <v>445</v>
      </c>
      <c r="B6" s="184"/>
      <c r="C6" s="184"/>
      <c r="D6" s="184"/>
      <c r="E6" s="184"/>
      <c r="F6" s="184"/>
      <c r="G6" s="184"/>
      <c r="H6" s="184"/>
      <c r="I6" s="184"/>
    </row>
    <row r="7" spans="1:9">
      <c r="A7" s="204" t="s">
        <v>14</v>
      </c>
      <c r="B7" s="170">
        <v>-56</v>
      </c>
      <c r="C7" s="170">
        <v>0</v>
      </c>
      <c r="D7" s="170">
        <v>0</v>
      </c>
      <c r="E7" s="170">
        <v>-699</v>
      </c>
      <c r="F7" s="170">
        <v>-755</v>
      </c>
      <c r="G7" s="170">
        <v>0</v>
      </c>
      <c r="H7" s="170">
        <v>2383</v>
      </c>
      <c r="I7" s="170">
        <v>0</v>
      </c>
    </row>
    <row r="8" spans="1:9">
      <c r="A8" s="204" t="s">
        <v>446</v>
      </c>
      <c r="B8" s="170">
        <v>12</v>
      </c>
      <c r="C8" s="170">
        <v>0</v>
      </c>
      <c r="D8" s="170">
        <v>0</v>
      </c>
      <c r="E8" s="170">
        <v>142</v>
      </c>
      <c r="F8" s="170">
        <v>154</v>
      </c>
      <c r="G8" s="170">
        <v>0</v>
      </c>
      <c r="H8" s="170">
        <v>0</v>
      </c>
      <c r="I8" s="170">
        <v>0</v>
      </c>
    </row>
    <row r="9" spans="1:9">
      <c r="A9" s="204" t="s">
        <v>447</v>
      </c>
      <c r="B9" s="170">
        <v>-2</v>
      </c>
      <c r="C9" s="170">
        <v>-2</v>
      </c>
      <c r="D9" s="170">
        <v>-2</v>
      </c>
      <c r="E9" s="170">
        <v>-2</v>
      </c>
      <c r="F9" s="170">
        <v>-8</v>
      </c>
      <c r="G9" s="170">
        <v>-2</v>
      </c>
      <c r="H9" s="170">
        <v>-2</v>
      </c>
      <c r="I9" s="170">
        <v>-1.9370000000000001</v>
      </c>
    </row>
    <row r="10" spans="1:9">
      <c r="A10" s="204" t="s">
        <v>448</v>
      </c>
      <c r="B10" s="170">
        <v>0.4</v>
      </c>
      <c r="C10" s="170">
        <v>0.4</v>
      </c>
      <c r="D10" s="170">
        <v>0.4</v>
      </c>
      <c r="E10" s="170">
        <v>0.4</v>
      </c>
      <c r="F10" s="170">
        <v>1.6</v>
      </c>
      <c r="G10" s="170">
        <v>0</v>
      </c>
      <c r="H10" s="170">
        <v>0</v>
      </c>
      <c r="I10" s="170">
        <v>0</v>
      </c>
    </row>
    <row r="11" spans="1:9" ht="7" customHeight="1">
      <c r="A11" s="204"/>
      <c r="B11" s="184"/>
      <c r="C11" s="184"/>
      <c r="D11" s="184"/>
      <c r="E11" s="184"/>
      <c r="F11" s="184"/>
      <c r="G11" s="184"/>
      <c r="H11" s="184"/>
      <c r="I11" s="184"/>
    </row>
    <row r="12" spans="1:9">
      <c r="A12" s="143" t="s">
        <v>469</v>
      </c>
      <c r="B12" s="184"/>
      <c r="C12" s="184"/>
      <c r="D12" s="184"/>
      <c r="E12" s="184"/>
      <c r="F12" s="184"/>
      <c r="G12" s="184"/>
      <c r="H12" s="184"/>
    </row>
    <row r="13" spans="1:9">
      <c r="A13" s="204" t="s">
        <v>14</v>
      </c>
      <c r="B13" s="184">
        <v>0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-15.5</v>
      </c>
      <c r="I13" s="184">
        <v>-22.521000000000001</v>
      </c>
    </row>
    <row r="14" spans="1:9">
      <c r="A14" s="204" t="s">
        <v>446</v>
      </c>
      <c r="B14" s="184">
        <v>0</v>
      </c>
      <c r="C14" s="184">
        <v>0</v>
      </c>
      <c r="D14" s="184">
        <v>0</v>
      </c>
      <c r="E14" s="184">
        <v>0</v>
      </c>
      <c r="F14" s="184">
        <v>0</v>
      </c>
      <c r="G14" s="184">
        <v>0</v>
      </c>
      <c r="H14" s="184">
        <v>3</v>
      </c>
      <c r="I14" s="184">
        <v>4.8194939999999997</v>
      </c>
    </row>
    <row r="15" spans="1:9">
      <c r="A15" s="196" t="s">
        <v>447</v>
      </c>
      <c r="B15" s="184">
        <v>0</v>
      </c>
      <c r="C15" s="184">
        <v>0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  <c r="I15" s="184">
        <v>0</v>
      </c>
    </row>
    <row r="16" spans="1:9">
      <c r="A16" s="204" t="s">
        <v>448</v>
      </c>
      <c r="B16" s="184">
        <v>0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</row>
    <row r="17" spans="1:9">
      <c r="A17" s="204"/>
      <c r="B17" s="184"/>
      <c r="C17" s="184"/>
      <c r="D17" s="184"/>
      <c r="E17" s="184"/>
      <c r="F17" s="184"/>
      <c r="G17" s="184"/>
      <c r="H17" s="184"/>
      <c r="I17" s="184"/>
    </row>
    <row r="18" spans="1:9">
      <c r="A18" s="143" t="s">
        <v>449</v>
      </c>
      <c r="B18" s="189">
        <v>-45.6</v>
      </c>
      <c r="C18" s="189">
        <v>-1.6</v>
      </c>
      <c r="D18" s="189">
        <v>-1.6</v>
      </c>
      <c r="E18" s="189">
        <v>-558.6</v>
      </c>
      <c r="F18" s="189">
        <v>-607.4</v>
      </c>
      <c r="G18" s="189">
        <v>-2</v>
      </c>
      <c r="H18" s="189">
        <v>2368.5</v>
      </c>
      <c r="I18" s="189">
        <v>-20</v>
      </c>
    </row>
    <row r="19" spans="1:9">
      <c r="B19" s="125"/>
      <c r="C19" s="125"/>
      <c r="D19" s="125"/>
      <c r="E19" s="125"/>
      <c r="F19" s="125"/>
      <c r="G19" s="125"/>
      <c r="H19" s="125"/>
      <c r="I19" s="125"/>
    </row>
    <row r="20" spans="1:9">
      <c r="A20" s="122" t="s">
        <v>402</v>
      </c>
      <c r="B20" s="125">
        <v>172.40000000000003</v>
      </c>
      <c r="C20" s="125">
        <v>331.30000000000007</v>
      </c>
      <c r="D20" s="125">
        <v>203.60000000000031</v>
      </c>
      <c r="E20" s="125">
        <v>-169.89999999999941</v>
      </c>
      <c r="F20" s="125">
        <v>537.400000000001</v>
      </c>
      <c r="G20" s="125">
        <v>155.59999999999991</v>
      </c>
      <c r="H20" s="125">
        <v>2517</v>
      </c>
      <c r="I20" s="125">
        <v>199</v>
      </c>
    </row>
    <row r="21" spans="1:9">
      <c r="A21" s="122" t="s">
        <v>450</v>
      </c>
      <c r="B21" s="125">
        <v>45.6</v>
      </c>
      <c r="C21" s="125">
        <v>1.6</v>
      </c>
      <c r="D21" s="125">
        <v>1.6</v>
      </c>
      <c r="E21" s="125">
        <v>558.6</v>
      </c>
      <c r="F21" s="125">
        <v>607.4</v>
      </c>
      <c r="G21" s="125">
        <v>2</v>
      </c>
      <c r="H21" s="125">
        <v>-2368.5</v>
      </c>
      <c r="I21" s="125">
        <v>19.638506000000003</v>
      </c>
    </row>
    <row r="22" spans="1:9">
      <c r="A22" s="128" t="s">
        <v>434</v>
      </c>
      <c r="B22" s="197">
        <v>218.00000000000003</v>
      </c>
      <c r="C22" s="197">
        <v>332.90000000000009</v>
      </c>
      <c r="D22" s="197">
        <v>206</v>
      </c>
      <c r="E22" s="197">
        <v>388.70000000000061</v>
      </c>
      <c r="F22" s="197">
        <v>1144.8000000000011</v>
      </c>
      <c r="G22" s="197">
        <v>157.59999999999991</v>
      </c>
      <c r="H22" s="197">
        <v>148</v>
      </c>
      <c r="I22" s="197">
        <v>218.63850600000001</v>
      </c>
    </row>
    <row r="24" spans="1:9">
      <c r="A24" s="122" t="s">
        <v>451</v>
      </c>
      <c r="B24" s="125">
        <v>67089305</v>
      </c>
      <c r="C24" s="125">
        <v>67342244</v>
      </c>
      <c r="D24" s="125">
        <v>67342244</v>
      </c>
      <c r="E24" s="125">
        <v>67342244</v>
      </c>
      <c r="F24" s="125">
        <v>67279875.380821913</v>
      </c>
      <c r="G24" s="125">
        <v>67342244</v>
      </c>
      <c r="H24" s="125">
        <v>67343579</v>
      </c>
      <c r="I24" s="125">
        <v>67347526</v>
      </c>
    </row>
    <row r="25" spans="1:9">
      <c r="A25" s="128" t="s">
        <v>452</v>
      </c>
      <c r="B25" s="218">
        <v>3.2494001838295992</v>
      </c>
      <c r="C25" s="218">
        <v>4.9434052123359615</v>
      </c>
      <c r="D25" s="218">
        <v>3.0590011226831115</v>
      </c>
      <c r="E25" s="218">
        <v>5.78</v>
      </c>
      <c r="F25" s="218">
        <v>17.015489305236219</v>
      </c>
      <c r="G25" s="218">
        <v>2.35</v>
      </c>
      <c r="H25" s="218">
        <v>2.1976853947723805</v>
      </c>
      <c r="I25" s="218">
        <v>3.2464222368019873</v>
      </c>
    </row>
  </sheetData>
  <phoneticPr fontId="25" type="noConversion"/>
  <pageMargins left="0.7" right="0.7" top="0.75" bottom="0.75" header="0.3" footer="0.3"/>
  <pageSetup scale="63" orientation="portrait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86E71-2CF9-469A-A35B-FA450BD711EE}">
  <dimension ref="A1"/>
  <sheetViews>
    <sheetView workbookViewId="0"/>
  </sheetViews>
  <sheetFormatPr defaultColWidth="8.81640625" defaultRowHeight="14.5"/>
  <sheetData/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065C-F2F9-4727-AD36-7540C8F556D8}">
  <sheetPr>
    <pageSetUpPr fitToPage="1"/>
  </sheetPr>
  <dimension ref="A1:E25"/>
  <sheetViews>
    <sheetView showGridLines="0" view="pageBreakPreview" zoomScale="80" zoomScaleNormal="80" zoomScaleSheetLayoutView="80" workbookViewId="0">
      <selection activeCell="I24" sqref="I24"/>
    </sheetView>
  </sheetViews>
  <sheetFormatPr defaultColWidth="8.81640625" defaultRowHeight="13"/>
  <cols>
    <col min="1" max="1" width="57.54296875" style="122" customWidth="1"/>
    <col min="2" max="5" width="10.453125" style="122" customWidth="1"/>
    <col min="6" max="16384" width="8.81640625" style="122"/>
  </cols>
  <sheetData>
    <row r="1" spans="1:5">
      <c r="A1" s="136" t="s">
        <v>10</v>
      </c>
      <c r="B1" s="136"/>
      <c r="C1" s="136"/>
      <c r="D1" s="136"/>
      <c r="E1" s="136"/>
    </row>
    <row r="2" spans="1:5" ht="13.5" thickBot="1">
      <c r="A2" s="137" t="s">
        <v>280</v>
      </c>
      <c r="B2" s="137"/>
      <c r="C2" s="137"/>
      <c r="D2" s="137"/>
      <c r="E2" s="137"/>
    </row>
    <row r="3" spans="1:5" ht="14" thickTop="1" thickBot="1">
      <c r="A3" s="137" t="s">
        <v>239</v>
      </c>
      <c r="B3" s="138">
        <v>2016</v>
      </c>
      <c r="C3" s="138">
        <v>2017</v>
      </c>
      <c r="D3" s="138">
        <v>2018</v>
      </c>
      <c r="E3" s="138">
        <v>2019</v>
      </c>
    </row>
    <row r="4" spans="1:5" ht="13.5" thickTop="1">
      <c r="A4" s="139" t="s">
        <v>4</v>
      </c>
      <c r="B4" s="140">
        <f>+'12 IS FY'!B4</f>
        <v>12897</v>
      </c>
      <c r="C4" s="140">
        <v>13688</v>
      </c>
      <c r="D4" s="140">
        <v>14568</v>
      </c>
      <c r="E4" s="140">
        <v>15671</v>
      </c>
    </row>
    <row r="5" spans="1:5">
      <c r="A5" s="139" t="s">
        <v>86</v>
      </c>
      <c r="B5" s="141">
        <v>4.8000000000000001E-2</v>
      </c>
      <c r="C5" s="141">
        <v>5.3999999999999999E-2</v>
      </c>
      <c r="D5" s="141">
        <v>3.7999999999999999E-2</v>
      </c>
      <c r="E5" s="141">
        <v>6.4000000000000001E-2</v>
      </c>
    </row>
    <row r="6" spans="1:5">
      <c r="A6" s="139" t="s">
        <v>87</v>
      </c>
      <c r="B6" s="141">
        <v>6.0000000000000001E-3</v>
      </c>
      <c r="C6" s="141">
        <v>0</v>
      </c>
      <c r="D6" s="141">
        <v>0</v>
      </c>
      <c r="E6" s="141">
        <v>0</v>
      </c>
    </row>
    <row r="7" spans="1:5">
      <c r="A7" s="139" t="s">
        <v>88</v>
      </c>
      <c r="B7" s="141">
        <v>-4.0000000000000001E-3</v>
      </c>
      <c r="C7" s="141">
        <v>7.0000000000000001E-3</v>
      </c>
      <c r="D7" s="141">
        <v>2.7E-2</v>
      </c>
      <c r="E7" s="141">
        <v>1.0999999999999999E-2</v>
      </c>
    </row>
    <row r="8" spans="1:5">
      <c r="A8" s="139" t="s">
        <v>5</v>
      </c>
      <c r="B8" s="141">
        <v>0.05</v>
      </c>
      <c r="C8" s="141">
        <v>6.0999999999999999E-2</v>
      </c>
      <c r="D8" s="141">
        <v>6.4000000000000001E-2</v>
      </c>
      <c r="E8" s="141">
        <v>7.5999999999999998E-2</v>
      </c>
    </row>
    <row r="9" spans="1:5">
      <c r="A9" s="139"/>
      <c r="B9" s="142"/>
      <c r="C9" s="142"/>
      <c r="D9" s="142"/>
      <c r="E9" s="142"/>
    </row>
    <row r="10" spans="1:5">
      <c r="A10" s="143" t="s">
        <v>309</v>
      </c>
      <c r="B10" s="193"/>
      <c r="C10" s="193"/>
      <c r="D10" s="193"/>
      <c r="E10" s="193"/>
    </row>
    <row r="11" spans="1:5">
      <c r="A11" s="145" t="s">
        <v>298</v>
      </c>
      <c r="B11" s="146">
        <v>1370.357</v>
      </c>
      <c r="C11" s="146">
        <v>1574</v>
      </c>
      <c r="D11" s="146">
        <v>1661</v>
      </c>
      <c r="E11" s="146">
        <v>1731</v>
      </c>
    </row>
    <row r="12" spans="1:5">
      <c r="A12" s="145" t="s">
        <v>301</v>
      </c>
      <c r="B12" s="146">
        <v>56.195999999999998</v>
      </c>
      <c r="C12" s="146">
        <v>44</v>
      </c>
      <c r="D12" s="146">
        <v>45</v>
      </c>
      <c r="E12" s="146">
        <v>82</v>
      </c>
    </row>
    <row r="13" spans="1:5">
      <c r="A13" s="143" t="s">
        <v>215</v>
      </c>
      <c r="B13" s="144">
        <v>1426.5529999999999</v>
      </c>
      <c r="C13" s="144">
        <v>1617</v>
      </c>
      <c r="D13" s="144">
        <v>1706</v>
      </c>
      <c r="E13" s="144">
        <v>1813</v>
      </c>
    </row>
    <row r="14" spans="1:5">
      <c r="A14" s="145" t="s">
        <v>302</v>
      </c>
      <c r="B14" s="146">
        <v>-63.931000000000722</v>
      </c>
      <c r="C14" s="146">
        <v>-123</v>
      </c>
      <c r="D14" s="146">
        <v>-162</v>
      </c>
      <c r="E14" s="146">
        <v>-268</v>
      </c>
    </row>
    <row r="15" spans="1:5">
      <c r="A15" s="143" t="s">
        <v>184</v>
      </c>
      <c r="B15" s="147">
        <v>1362.6219999999992</v>
      </c>
      <c r="C15" s="147">
        <v>1495</v>
      </c>
      <c r="D15" s="147">
        <v>1544</v>
      </c>
      <c r="E15" s="147">
        <v>1545</v>
      </c>
    </row>
    <row r="16" spans="1:5">
      <c r="A16" s="139" t="s">
        <v>90</v>
      </c>
      <c r="B16" s="140">
        <v>-64.616</v>
      </c>
      <c r="C16" s="140">
        <v>75</v>
      </c>
      <c r="D16" s="140">
        <v>-40</v>
      </c>
      <c r="E16" s="140">
        <v>-787</v>
      </c>
    </row>
    <row r="17" spans="1:5">
      <c r="A17" s="143" t="s">
        <v>6</v>
      </c>
      <c r="B17" s="147">
        <v>1298.0059999999992</v>
      </c>
      <c r="C17" s="147">
        <v>1570</v>
      </c>
      <c r="D17" s="147">
        <v>1504</v>
      </c>
      <c r="E17" s="147">
        <v>758</v>
      </c>
    </row>
    <row r="18" spans="1:5">
      <c r="A18" s="139"/>
      <c r="B18" s="142"/>
      <c r="C18" s="142"/>
      <c r="D18" s="142"/>
      <c r="E18" s="142"/>
    </row>
    <row r="19" spans="1:5">
      <c r="A19" s="139" t="s">
        <v>306</v>
      </c>
      <c r="B19" s="141">
        <f>+B15/B4</f>
        <v>0.10565418314336661</v>
      </c>
      <c r="C19" s="141">
        <v>0.109</v>
      </c>
      <c r="D19" s="141">
        <v>0.106</v>
      </c>
      <c r="E19" s="141">
        <v>9.9000000000000005E-2</v>
      </c>
    </row>
    <row r="20" spans="1:5">
      <c r="A20" s="139" t="s">
        <v>310</v>
      </c>
      <c r="B20" s="141">
        <f>+B17/B4</f>
        <v>0.10064402574242065</v>
      </c>
      <c r="C20" s="141">
        <v>0.115</v>
      </c>
      <c r="D20" s="141">
        <v>0.10299999999999999</v>
      </c>
      <c r="E20" s="141">
        <v>4.8000000000000001E-2</v>
      </c>
    </row>
    <row r="21" spans="1:5">
      <c r="A21" s="139"/>
      <c r="B21" s="142"/>
      <c r="C21" s="142"/>
      <c r="D21" s="142"/>
      <c r="E21" s="142"/>
    </row>
    <row r="22" spans="1:5">
      <c r="A22" s="139" t="s">
        <v>7</v>
      </c>
      <c r="B22" s="140">
        <f>+'12 IS FY'!B20</f>
        <v>931</v>
      </c>
      <c r="C22" s="140">
        <v>1294</v>
      </c>
      <c r="D22" s="140">
        <v>1292</v>
      </c>
      <c r="E22" s="140">
        <v>590</v>
      </c>
    </row>
    <row r="23" spans="1:5">
      <c r="A23" s="139" t="s">
        <v>9</v>
      </c>
      <c r="B23" s="148">
        <f>+'12 IS FY'!B37</f>
        <v>13.93</v>
      </c>
      <c r="C23" s="148">
        <v>19.29</v>
      </c>
      <c r="D23" s="148">
        <v>19.239999999999998</v>
      </c>
      <c r="E23" s="148">
        <v>8.77</v>
      </c>
    </row>
    <row r="24" spans="1:5">
      <c r="A24" s="139" t="s">
        <v>8</v>
      </c>
      <c r="B24" s="140">
        <f>+'15 CF FY'!B7</f>
        <v>953</v>
      </c>
      <c r="C24" s="140">
        <v>1417</v>
      </c>
      <c r="D24" s="140">
        <v>1496</v>
      </c>
      <c r="E24" s="140">
        <v>1393</v>
      </c>
    </row>
    <row r="25" spans="1:5">
      <c r="A25" s="139" t="s">
        <v>91</v>
      </c>
      <c r="B25" s="140">
        <v>860</v>
      </c>
      <c r="C25" s="140">
        <v>1021</v>
      </c>
      <c r="D25" s="140">
        <v>3944</v>
      </c>
      <c r="E25" s="140">
        <v>4139</v>
      </c>
    </row>
  </sheetData>
  <pageMargins left="0.7" right="0.7" top="0.75" bottom="0.75" header="0.3" footer="0.3"/>
  <pageSetup scale="9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0212-70C2-45E9-9AD7-81F3AB8B391C}">
  <sheetPr>
    <pageSetUpPr fitToPage="1"/>
  </sheetPr>
  <dimension ref="A1:I44"/>
  <sheetViews>
    <sheetView showGridLines="0"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6" sqref="A46"/>
    </sheetView>
  </sheetViews>
  <sheetFormatPr defaultColWidth="8.81640625" defaultRowHeight="13"/>
  <cols>
    <col min="1" max="1" width="57.54296875" style="122" bestFit="1" customWidth="1"/>
    <col min="2" max="3" width="10.81640625" style="122" bestFit="1" customWidth="1"/>
    <col min="4" max="5" width="10.54296875" style="122" bestFit="1" customWidth="1"/>
    <col min="6" max="16384" width="8.81640625" style="122"/>
  </cols>
  <sheetData>
    <row r="1" spans="1:9">
      <c r="A1" s="136" t="s">
        <v>279</v>
      </c>
      <c r="B1" s="136"/>
      <c r="C1" s="136"/>
      <c r="D1" s="136"/>
      <c r="E1" s="136"/>
    </row>
    <row r="2" spans="1:9" ht="13.5" thickBot="1">
      <c r="A2" s="137" t="s">
        <v>280</v>
      </c>
      <c r="B2" s="137"/>
      <c r="C2" s="137"/>
      <c r="D2" s="137"/>
      <c r="E2" s="137"/>
    </row>
    <row r="3" spans="1:9" ht="14" thickTop="1" thickBot="1">
      <c r="A3" s="137" t="s">
        <v>239</v>
      </c>
      <c r="B3" s="138">
        <v>2016</v>
      </c>
      <c r="C3" s="138">
        <v>2017</v>
      </c>
      <c r="D3" s="138">
        <v>2018</v>
      </c>
      <c r="E3" s="138">
        <v>2019</v>
      </c>
    </row>
    <row r="4" spans="1:9" ht="13.5" thickTop="1">
      <c r="A4" s="150" t="s">
        <v>4</v>
      </c>
      <c r="B4" s="151">
        <v>12897</v>
      </c>
      <c r="C4" s="151">
        <v>13688</v>
      </c>
      <c r="D4" s="151">
        <v>14568</v>
      </c>
      <c r="E4" s="151">
        <v>15671</v>
      </c>
      <c r="G4" s="125"/>
      <c r="H4" s="125"/>
      <c r="I4" s="125"/>
    </row>
    <row r="5" spans="1:9">
      <c r="A5" s="150" t="s">
        <v>11</v>
      </c>
      <c r="B5" s="151">
        <v>-8686</v>
      </c>
      <c r="C5" s="151">
        <v>-9032</v>
      </c>
      <c r="D5" s="151">
        <v>-9805</v>
      </c>
      <c r="E5" s="151">
        <v>-10616</v>
      </c>
      <c r="G5" s="125"/>
      <c r="H5" s="125"/>
      <c r="I5" s="125"/>
    </row>
    <row r="6" spans="1:9">
      <c r="A6" s="152" t="s">
        <v>12</v>
      </c>
      <c r="B6" s="153">
        <v>4211</v>
      </c>
      <c r="C6" s="153">
        <v>4656</v>
      </c>
      <c r="D6" s="153">
        <v>4763</v>
      </c>
      <c r="E6" s="153">
        <v>5055</v>
      </c>
      <c r="G6" s="125"/>
      <c r="H6" s="125"/>
      <c r="I6" s="125"/>
    </row>
    <row r="7" spans="1:9">
      <c r="A7" s="150" t="s">
        <v>102</v>
      </c>
      <c r="B7" s="151">
        <v>-761</v>
      </c>
      <c r="C7" s="151">
        <v>-819</v>
      </c>
      <c r="D7" s="151">
        <v>-857</v>
      </c>
      <c r="E7" s="151">
        <v>-1047</v>
      </c>
      <c r="F7" s="125"/>
      <c r="G7" s="125"/>
      <c r="H7" s="125"/>
      <c r="I7" s="125"/>
    </row>
    <row r="8" spans="1:9">
      <c r="A8" s="150" t="s">
        <v>95</v>
      </c>
      <c r="B8" s="151">
        <v>-2081</v>
      </c>
      <c r="C8" s="151">
        <v>-2358</v>
      </c>
      <c r="D8" s="151">
        <v>-2387</v>
      </c>
      <c r="E8" s="151">
        <v>-2598</v>
      </c>
      <c r="G8" s="125"/>
      <c r="H8" s="125"/>
      <c r="I8" s="125"/>
    </row>
    <row r="9" spans="1:9">
      <c r="A9" s="150" t="s">
        <v>191</v>
      </c>
      <c r="B9" s="151">
        <v>16</v>
      </c>
      <c r="C9" s="151">
        <v>59</v>
      </c>
      <c r="D9" s="151">
        <v>44</v>
      </c>
      <c r="E9" s="151">
        <v>162</v>
      </c>
      <c r="G9" s="125"/>
      <c r="H9" s="125"/>
      <c r="I9" s="125"/>
    </row>
    <row r="10" spans="1:9">
      <c r="A10" s="150" t="s">
        <v>96</v>
      </c>
      <c r="B10" s="151">
        <v>-21</v>
      </c>
      <c r="C10" s="151">
        <v>-44</v>
      </c>
      <c r="D10" s="151">
        <v>-17</v>
      </c>
      <c r="E10" s="151">
        <v>-32</v>
      </c>
      <c r="G10" s="125"/>
      <c r="H10" s="125"/>
      <c r="I10" s="125"/>
    </row>
    <row r="11" spans="1:9">
      <c r="A11" s="150" t="s">
        <v>13</v>
      </c>
      <c r="B11" s="151">
        <v>-2</v>
      </c>
      <c r="C11" s="160">
        <v>0</v>
      </c>
      <c r="D11" s="151">
        <v>-3</v>
      </c>
      <c r="E11" s="151">
        <v>5</v>
      </c>
      <c r="G11" s="125"/>
      <c r="H11" s="125"/>
      <c r="I11" s="125"/>
    </row>
    <row r="12" spans="1:9">
      <c r="A12" s="150" t="s">
        <v>14</v>
      </c>
      <c r="B12" s="151">
        <v>-65</v>
      </c>
      <c r="C12" s="151">
        <v>75</v>
      </c>
      <c r="D12" s="151">
        <v>-40</v>
      </c>
      <c r="E12" s="151">
        <v>-787</v>
      </c>
      <c r="G12" s="125"/>
      <c r="H12" s="125"/>
      <c r="I12" s="125"/>
    </row>
    <row r="13" spans="1:9">
      <c r="A13" s="155" t="s">
        <v>6</v>
      </c>
      <c r="B13" s="153">
        <v>1298</v>
      </c>
      <c r="C13" s="153">
        <v>1570</v>
      </c>
      <c r="D13" s="153">
        <v>1504</v>
      </c>
      <c r="E13" s="153">
        <v>758</v>
      </c>
      <c r="G13" s="125"/>
      <c r="H13" s="125"/>
      <c r="I13" s="125"/>
    </row>
    <row r="14" spans="1:9">
      <c r="A14" s="150" t="s">
        <v>190</v>
      </c>
      <c r="B14" s="151">
        <v>7</v>
      </c>
      <c r="C14" s="151">
        <v>6</v>
      </c>
      <c r="D14" s="151">
        <v>11</v>
      </c>
      <c r="E14" s="151">
        <v>11</v>
      </c>
      <c r="G14" s="125"/>
      <c r="H14" s="125"/>
      <c r="I14" s="125"/>
    </row>
    <row r="15" spans="1:9">
      <c r="A15" s="150" t="s">
        <v>364</v>
      </c>
      <c r="B15" s="151">
        <v>-100</v>
      </c>
      <c r="C15" s="151">
        <v>-72</v>
      </c>
      <c r="D15" s="151">
        <v>-48</v>
      </c>
      <c r="E15" s="151">
        <v>-30</v>
      </c>
      <c r="G15" s="125"/>
      <c r="H15" s="125"/>
      <c r="I15" s="125"/>
    </row>
    <row r="16" spans="1:9">
      <c r="A16" s="150" t="s">
        <v>355</v>
      </c>
      <c r="B16" s="151"/>
      <c r="C16" s="151"/>
      <c r="D16" s="151"/>
      <c r="E16" s="151">
        <v>-18</v>
      </c>
      <c r="G16" s="125"/>
      <c r="H16" s="125"/>
      <c r="I16" s="125"/>
    </row>
    <row r="17" spans="1:9">
      <c r="A17" s="150" t="s">
        <v>16</v>
      </c>
      <c r="B17" s="151">
        <v>-35</v>
      </c>
      <c r="C17" s="151">
        <v>-30</v>
      </c>
      <c r="D17" s="151">
        <v>-15</v>
      </c>
      <c r="E17" s="151">
        <v>-9</v>
      </c>
      <c r="G17" s="125"/>
      <c r="H17" s="125"/>
      <c r="I17" s="125"/>
    </row>
    <row r="18" spans="1:9">
      <c r="A18" s="155" t="s">
        <v>17</v>
      </c>
      <c r="B18" s="153">
        <v>1170</v>
      </c>
      <c r="C18" s="153">
        <v>1474</v>
      </c>
      <c r="D18" s="153">
        <v>1452</v>
      </c>
      <c r="E18" s="153">
        <v>712</v>
      </c>
      <c r="G18" s="125"/>
      <c r="H18" s="125"/>
      <c r="I18" s="125"/>
    </row>
    <row r="19" spans="1:9">
      <c r="A19" s="150" t="s">
        <v>18</v>
      </c>
      <c r="B19" s="151">
        <v>-240</v>
      </c>
      <c r="C19" s="151">
        <v>-180</v>
      </c>
      <c r="D19" s="151">
        <v>-160</v>
      </c>
      <c r="E19" s="151">
        <v>-122</v>
      </c>
      <c r="G19" s="125"/>
      <c r="H19" s="125"/>
      <c r="I19" s="125"/>
    </row>
    <row r="20" spans="1:9">
      <c r="A20" s="155" t="s">
        <v>126</v>
      </c>
      <c r="B20" s="153">
        <v>931</v>
      </c>
      <c r="C20" s="153">
        <v>1294</v>
      </c>
      <c r="D20" s="153">
        <v>1292</v>
      </c>
      <c r="E20" s="153">
        <v>590</v>
      </c>
      <c r="G20" s="125"/>
      <c r="H20" s="125"/>
      <c r="I20" s="125"/>
    </row>
    <row r="21" spans="1:9">
      <c r="A21" s="155"/>
      <c r="B21" s="153"/>
      <c r="C21" s="153"/>
      <c r="D21" s="153"/>
      <c r="E21" s="153"/>
    </row>
    <row r="22" spans="1:9">
      <c r="A22" s="155" t="s">
        <v>92</v>
      </c>
      <c r="B22" s="153"/>
      <c r="C22" s="153"/>
      <c r="D22" s="153"/>
      <c r="E22" s="153"/>
    </row>
    <row r="23" spans="1:9">
      <c r="A23" s="150" t="s">
        <v>93</v>
      </c>
      <c r="B23" s="151">
        <v>-368</v>
      </c>
      <c r="C23" s="151">
        <v>-5</v>
      </c>
      <c r="D23" s="151">
        <v>46</v>
      </c>
      <c r="E23" s="151">
        <v>52</v>
      </c>
      <c r="G23" s="125"/>
      <c r="H23" s="125"/>
      <c r="I23" s="125"/>
    </row>
    <row r="24" spans="1:9">
      <c r="A24" s="150" t="s">
        <v>94</v>
      </c>
      <c r="B24" s="151">
        <v>32</v>
      </c>
      <c r="C24" s="151">
        <v>-121</v>
      </c>
      <c r="D24" s="151">
        <v>68</v>
      </c>
      <c r="E24" s="151">
        <v>13</v>
      </c>
      <c r="G24" s="125"/>
      <c r="H24" s="125"/>
      <c r="I24" s="125"/>
    </row>
    <row r="25" spans="1:9">
      <c r="A25" s="155" t="s">
        <v>274</v>
      </c>
      <c r="B25" s="153">
        <v>-335</v>
      </c>
      <c r="C25" s="153">
        <v>-126</v>
      </c>
      <c r="D25" s="153">
        <v>114</v>
      </c>
      <c r="E25" s="153">
        <v>65</v>
      </c>
      <c r="G25" s="125"/>
      <c r="H25" s="125"/>
      <c r="I25" s="125"/>
    </row>
    <row r="26" spans="1:9">
      <c r="A26" s="155" t="s">
        <v>275</v>
      </c>
      <c r="B26" s="153">
        <v>595</v>
      </c>
      <c r="C26" s="153">
        <v>1168</v>
      </c>
      <c r="D26" s="153">
        <v>1406</v>
      </c>
      <c r="E26" s="153">
        <v>655</v>
      </c>
      <c r="G26" s="125"/>
      <c r="H26" s="125"/>
      <c r="I26" s="125"/>
    </row>
    <row r="27" spans="1:9">
      <c r="A27" s="154"/>
      <c r="B27" s="151"/>
      <c r="C27" s="151"/>
      <c r="D27" s="151"/>
      <c r="E27" s="151"/>
    </row>
    <row r="28" spans="1:9">
      <c r="A28" s="154" t="s">
        <v>276</v>
      </c>
      <c r="B28" s="151"/>
      <c r="C28" s="151"/>
      <c r="D28" s="151"/>
      <c r="E28" s="151"/>
    </row>
    <row r="29" spans="1:9">
      <c r="A29" s="150" t="s">
        <v>363</v>
      </c>
      <c r="B29" s="151">
        <v>928</v>
      </c>
      <c r="C29" s="151">
        <v>1287</v>
      </c>
      <c r="D29" s="151">
        <v>1286</v>
      </c>
      <c r="E29" s="151">
        <v>589</v>
      </c>
      <c r="G29" s="125"/>
      <c r="H29" s="125"/>
      <c r="I29" s="125"/>
    </row>
    <row r="30" spans="1:9">
      <c r="A30" s="150" t="s">
        <v>19</v>
      </c>
      <c r="B30" s="151">
        <v>2</v>
      </c>
      <c r="C30" s="151">
        <v>7</v>
      </c>
      <c r="D30" s="151">
        <v>6</v>
      </c>
      <c r="E30" s="151">
        <v>1</v>
      </c>
      <c r="G30" s="125"/>
      <c r="H30" s="125"/>
      <c r="I30" s="125"/>
    </row>
    <row r="31" spans="1:9">
      <c r="A31" s="154"/>
      <c r="B31" s="151"/>
      <c r="C31" s="151"/>
      <c r="D31" s="151"/>
      <c r="E31" s="151"/>
    </row>
    <row r="32" spans="1:9">
      <c r="A32" s="154" t="s">
        <v>197</v>
      </c>
      <c r="B32" s="151"/>
      <c r="C32" s="151"/>
      <c r="D32" s="151"/>
      <c r="E32" s="151"/>
    </row>
    <row r="33" spans="1:9">
      <c r="A33" s="150" t="s">
        <v>363</v>
      </c>
      <c r="B33" s="151">
        <v>593</v>
      </c>
      <c r="C33" s="151">
        <v>1160</v>
      </c>
      <c r="D33" s="151">
        <v>1400</v>
      </c>
      <c r="E33" s="151">
        <v>654</v>
      </c>
      <c r="G33" s="125"/>
      <c r="H33" s="125"/>
      <c r="I33" s="125"/>
    </row>
    <row r="34" spans="1:9">
      <c r="A34" s="150" t="s">
        <v>19</v>
      </c>
      <c r="B34" s="151">
        <v>2</v>
      </c>
      <c r="C34" s="151">
        <v>8</v>
      </c>
      <c r="D34" s="151">
        <v>6</v>
      </c>
      <c r="E34" s="151">
        <v>1</v>
      </c>
      <c r="G34" s="125"/>
      <c r="H34" s="125"/>
      <c r="I34" s="125"/>
    </row>
    <row r="35" spans="1:9">
      <c r="A35" s="150"/>
      <c r="B35" s="151"/>
      <c r="C35" s="151"/>
      <c r="D35" s="151"/>
      <c r="E35" s="151"/>
    </row>
    <row r="36" spans="1:9">
      <c r="A36" s="152" t="s">
        <v>196</v>
      </c>
      <c r="B36" s="153"/>
      <c r="C36" s="153"/>
      <c r="D36" s="153"/>
      <c r="E36" s="153"/>
    </row>
    <row r="37" spans="1:9">
      <c r="A37" s="150" t="s">
        <v>9</v>
      </c>
      <c r="B37" s="157">
        <v>13.93</v>
      </c>
      <c r="C37" s="157">
        <v>19.29</v>
      </c>
      <c r="D37" s="157">
        <v>19.239999999999998</v>
      </c>
      <c r="E37" s="157">
        <v>8.77</v>
      </c>
      <c r="G37" s="127"/>
      <c r="H37" s="127"/>
      <c r="I37" s="127"/>
    </row>
    <row r="38" spans="1:9">
      <c r="A38" s="150" t="s">
        <v>20</v>
      </c>
      <c r="B38" s="157">
        <v>13.89</v>
      </c>
      <c r="C38" s="157">
        <v>19.170000000000002</v>
      </c>
      <c r="D38" s="157">
        <v>19.09</v>
      </c>
      <c r="E38" s="157">
        <v>8.74</v>
      </c>
      <c r="G38" s="127"/>
      <c r="H38" s="127"/>
      <c r="I38" s="127"/>
    </row>
    <row r="39" spans="1:9">
      <c r="A39" s="150"/>
      <c r="B39" s="151"/>
      <c r="C39" s="151"/>
      <c r="D39" s="151"/>
      <c r="E39" s="151"/>
    </row>
    <row r="40" spans="1:9" ht="14.5">
      <c r="A40" s="152" t="s">
        <v>419</v>
      </c>
      <c r="B40" s="153"/>
      <c r="C40" s="153"/>
      <c r="D40" s="153"/>
      <c r="E40" s="153"/>
    </row>
    <row r="41" spans="1:9">
      <c r="A41" s="150" t="s">
        <v>80</v>
      </c>
      <c r="B41" s="151">
        <v>66663816</v>
      </c>
      <c r="C41" s="151">
        <v>66725249</v>
      </c>
      <c r="D41" s="151">
        <v>66980902</v>
      </c>
      <c r="E41" s="151">
        <v>67342244</v>
      </c>
      <c r="G41" s="125"/>
      <c r="H41" s="125"/>
      <c r="I41" s="125"/>
    </row>
    <row r="42" spans="1:9">
      <c r="A42" s="150" t="s">
        <v>81</v>
      </c>
      <c r="B42" s="151">
        <v>66655995.509589046</v>
      </c>
      <c r="C42" s="151">
        <v>66706398.326027401</v>
      </c>
      <c r="D42" s="151">
        <v>66854133</v>
      </c>
      <c r="E42" s="151">
        <v>67279875.380821913</v>
      </c>
      <c r="G42" s="125"/>
      <c r="H42" s="125"/>
      <c r="I42" s="125"/>
    </row>
    <row r="43" spans="1:9">
      <c r="A43" s="150" t="s">
        <v>82</v>
      </c>
      <c r="B43" s="151">
        <v>66826824.509589046</v>
      </c>
      <c r="C43" s="151">
        <v>67142319.326027393</v>
      </c>
      <c r="D43" s="151">
        <v>67362405</v>
      </c>
      <c r="E43" s="151">
        <v>67484564.942465752</v>
      </c>
      <c r="G43" s="125"/>
      <c r="H43" s="125"/>
      <c r="I43" s="125"/>
    </row>
    <row r="44" spans="1:9">
      <c r="A44" s="2" t="s">
        <v>356</v>
      </c>
    </row>
  </sheetData>
  <pageMargins left="0.7" right="0.7" top="0.75" bottom="0.75" header="0.3" footer="0.3"/>
  <pageSetup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59D3F-83A6-48C3-83D3-E4E2B3382A48}">
  <sheetPr>
    <pageSetUpPr fitToPage="1"/>
  </sheetPr>
  <dimension ref="A1:I53"/>
  <sheetViews>
    <sheetView showGridLines="0" view="pageBreakPreview" zoomScale="80" zoomScaleNormal="80" zoomScaleSheetLayoutView="80" workbookViewId="0">
      <pane xSplit="1" ySplit="3" topLeftCell="B28" activePane="bottomRight" state="frozen"/>
      <selection pane="topRight" activeCell="B1" sqref="B1"/>
      <selection pane="bottomLeft" activeCell="A4" sqref="A4"/>
      <selection pane="bottomRight"/>
    </sheetView>
  </sheetViews>
  <sheetFormatPr defaultColWidth="8.81640625" defaultRowHeight="13"/>
  <cols>
    <col min="1" max="1" width="57.54296875" style="122" bestFit="1" customWidth="1"/>
    <col min="2" max="5" width="12.1796875" style="122" customWidth="1"/>
    <col min="6" max="16384" width="8.81640625" style="122"/>
  </cols>
  <sheetData>
    <row r="1" spans="1:9">
      <c r="A1" s="136" t="s">
        <v>281</v>
      </c>
      <c r="B1" s="136"/>
      <c r="C1" s="136"/>
      <c r="D1" s="136"/>
      <c r="E1" s="136"/>
    </row>
    <row r="2" spans="1:9" ht="13.5" thickBot="1">
      <c r="A2" s="137" t="s">
        <v>285</v>
      </c>
      <c r="B2" s="137"/>
      <c r="C2" s="137"/>
      <c r="D2" s="137"/>
      <c r="E2" s="137"/>
    </row>
    <row r="3" spans="1:9" ht="14" thickTop="1" thickBot="1">
      <c r="A3" s="137" t="s">
        <v>239</v>
      </c>
      <c r="B3" s="159" t="s">
        <v>353</v>
      </c>
      <c r="C3" s="159" t="s">
        <v>343</v>
      </c>
      <c r="D3" s="159" t="s">
        <v>344</v>
      </c>
      <c r="E3" s="159" t="s">
        <v>389</v>
      </c>
    </row>
    <row r="4" spans="1:9" ht="13.5" thickTop="1">
      <c r="A4" s="152" t="s">
        <v>21</v>
      </c>
      <c r="B4" s="160"/>
      <c r="C4" s="160"/>
      <c r="D4" s="160"/>
      <c r="E4" s="160"/>
    </row>
    <row r="5" spans="1:9">
      <c r="A5" s="139" t="s">
        <v>22</v>
      </c>
      <c r="B5" s="160">
        <v>2265</v>
      </c>
      <c r="C5" s="160">
        <v>2240</v>
      </c>
      <c r="D5" s="160">
        <v>2274</v>
      </c>
      <c r="E5" s="160">
        <v>2311</v>
      </c>
      <c r="G5" s="125"/>
      <c r="H5" s="125"/>
      <c r="I5" s="125"/>
    </row>
    <row r="6" spans="1:9">
      <c r="A6" s="139" t="s">
        <v>23</v>
      </c>
      <c r="B6" s="160">
        <v>764</v>
      </c>
      <c r="C6" s="160">
        <v>796</v>
      </c>
      <c r="D6" s="160">
        <v>1131</v>
      </c>
      <c r="E6" s="160">
        <v>1073</v>
      </c>
      <c r="G6" s="125"/>
      <c r="H6" s="125"/>
      <c r="I6" s="125"/>
    </row>
    <row r="7" spans="1:9">
      <c r="A7" s="139" t="s">
        <v>135</v>
      </c>
      <c r="B7" s="160">
        <v>140</v>
      </c>
      <c r="C7" s="160">
        <v>120</v>
      </c>
      <c r="D7" s="160">
        <v>152</v>
      </c>
      <c r="E7" s="160">
        <v>165</v>
      </c>
      <c r="G7" s="125"/>
      <c r="H7" s="125"/>
      <c r="I7" s="125"/>
    </row>
    <row r="8" spans="1:9">
      <c r="A8" s="139" t="s">
        <v>345</v>
      </c>
      <c r="B8" s="160" t="s">
        <v>322</v>
      </c>
      <c r="C8" s="160" t="s">
        <v>322</v>
      </c>
      <c r="D8" s="160" t="s">
        <v>322</v>
      </c>
      <c r="E8" s="160">
        <v>566</v>
      </c>
      <c r="G8" s="125"/>
      <c r="H8" s="125"/>
      <c r="I8" s="125"/>
    </row>
    <row r="9" spans="1:9">
      <c r="A9" s="139" t="s">
        <v>26</v>
      </c>
      <c r="B9" s="160">
        <v>22</v>
      </c>
      <c r="C9" s="160">
        <v>24</v>
      </c>
      <c r="D9" s="160">
        <v>20</v>
      </c>
      <c r="E9" s="160">
        <v>142</v>
      </c>
      <c r="G9" s="125"/>
      <c r="H9" s="125"/>
      <c r="I9" s="125"/>
    </row>
    <row r="10" spans="1:9">
      <c r="A10" s="139" t="s">
        <v>346</v>
      </c>
      <c r="B10" s="160" t="s">
        <v>322</v>
      </c>
      <c r="C10" s="160" t="s">
        <v>322</v>
      </c>
      <c r="D10" s="160" t="s">
        <v>322</v>
      </c>
      <c r="E10" s="160">
        <v>192</v>
      </c>
      <c r="G10" s="125"/>
      <c r="H10" s="125"/>
      <c r="I10" s="125"/>
    </row>
    <row r="11" spans="1:9">
      <c r="A11" s="139" t="s">
        <v>111</v>
      </c>
      <c r="B11" s="160">
        <v>27</v>
      </c>
      <c r="C11" s="160">
        <v>31</v>
      </c>
      <c r="D11" s="160">
        <v>24</v>
      </c>
      <c r="E11" s="160">
        <v>64</v>
      </c>
      <c r="G11" s="125"/>
      <c r="H11" s="125"/>
      <c r="I11" s="125"/>
    </row>
    <row r="12" spans="1:9">
      <c r="A12" s="139" t="s">
        <v>192</v>
      </c>
      <c r="B12" s="160">
        <v>116</v>
      </c>
      <c r="C12" s="160">
        <v>107</v>
      </c>
      <c r="D12" s="160">
        <v>103</v>
      </c>
      <c r="E12" s="160">
        <v>107</v>
      </c>
      <c r="G12" s="125"/>
      <c r="H12" s="125"/>
      <c r="I12" s="125"/>
    </row>
    <row r="13" spans="1:9">
      <c r="A13" s="143" t="s">
        <v>29</v>
      </c>
      <c r="B13" s="161">
        <v>3334</v>
      </c>
      <c r="C13" s="161">
        <v>3317</v>
      </c>
      <c r="D13" s="161">
        <v>3704</v>
      </c>
      <c r="E13" s="161">
        <v>4621</v>
      </c>
      <c r="G13" s="125"/>
      <c r="H13" s="125"/>
      <c r="I13" s="125"/>
    </row>
    <row r="14" spans="1:9">
      <c r="A14" s="143" t="s">
        <v>30</v>
      </c>
      <c r="B14" s="161"/>
      <c r="C14" s="161"/>
      <c r="D14" s="161"/>
      <c r="E14" s="161"/>
      <c r="G14" s="125"/>
      <c r="H14" s="125"/>
      <c r="I14" s="125"/>
    </row>
    <row r="15" spans="1:9">
      <c r="A15" s="139" t="s">
        <v>112</v>
      </c>
      <c r="B15" s="160">
        <v>1567</v>
      </c>
      <c r="C15" s="160">
        <v>2042</v>
      </c>
      <c r="D15" s="160">
        <v>2428</v>
      </c>
      <c r="E15" s="160">
        <v>2551</v>
      </c>
      <c r="G15" s="125"/>
      <c r="H15" s="125"/>
      <c r="I15" s="125"/>
    </row>
    <row r="16" spans="1:9">
      <c r="A16" s="139" t="s">
        <v>113</v>
      </c>
      <c r="B16" s="160">
        <v>1055</v>
      </c>
      <c r="C16" s="160">
        <v>1017</v>
      </c>
      <c r="D16" s="160">
        <v>1224</v>
      </c>
      <c r="E16" s="160">
        <v>1112</v>
      </c>
      <c r="G16" s="125"/>
      <c r="H16" s="125"/>
      <c r="I16" s="125"/>
    </row>
    <row r="17" spans="1:9">
      <c r="A17" s="139" t="s">
        <v>346</v>
      </c>
      <c r="B17" s="160" t="s">
        <v>322</v>
      </c>
      <c r="C17" s="160" t="s">
        <v>322</v>
      </c>
      <c r="D17" s="160" t="s">
        <v>322</v>
      </c>
      <c r="E17" s="160">
        <v>34</v>
      </c>
      <c r="G17" s="125"/>
      <c r="H17" s="125"/>
      <c r="I17" s="125"/>
    </row>
    <row r="18" spans="1:9">
      <c r="A18" s="139" t="s">
        <v>193</v>
      </c>
      <c r="B18" s="160">
        <v>2108</v>
      </c>
      <c r="C18" s="160">
        <v>2481</v>
      </c>
      <c r="D18" s="160">
        <v>2875</v>
      </c>
      <c r="E18" s="160">
        <v>3359</v>
      </c>
      <c r="G18" s="125"/>
      <c r="H18" s="125"/>
      <c r="I18" s="125"/>
    </row>
    <row r="19" spans="1:9">
      <c r="A19" s="139" t="s">
        <v>114</v>
      </c>
      <c r="B19" s="160">
        <v>921</v>
      </c>
      <c r="C19" s="160">
        <v>1036</v>
      </c>
      <c r="D19" s="160">
        <v>1076</v>
      </c>
      <c r="E19" s="160">
        <v>1250</v>
      </c>
      <c r="G19" s="125"/>
      <c r="H19" s="125"/>
      <c r="I19" s="125"/>
    </row>
    <row r="20" spans="1:9">
      <c r="A20" s="139" t="s">
        <v>119</v>
      </c>
      <c r="B20" s="160">
        <v>46</v>
      </c>
      <c r="C20" s="160">
        <v>46</v>
      </c>
      <c r="D20" s="160">
        <v>39</v>
      </c>
      <c r="E20" s="160">
        <v>207</v>
      </c>
      <c r="G20" s="125"/>
      <c r="H20" s="125"/>
      <c r="I20" s="125"/>
    </row>
    <row r="21" spans="1:9">
      <c r="A21" s="150" t="s">
        <v>85</v>
      </c>
      <c r="B21" s="160">
        <v>787</v>
      </c>
      <c r="C21" s="160">
        <v>376</v>
      </c>
      <c r="D21" s="160">
        <v>428</v>
      </c>
      <c r="E21" s="160">
        <v>325</v>
      </c>
      <c r="G21" s="125"/>
      <c r="H21" s="125"/>
      <c r="I21" s="125"/>
    </row>
    <row r="22" spans="1:9">
      <c r="A22" s="150" t="s">
        <v>32</v>
      </c>
      <c r="B22" s="160">
        <v>33</v>
      </c>
      <c r="C22" s="160">
        <v>89</v>
      </c>
      <c r="D22" s="160">
        <v>428</v>
      </c>
      <c r="E22" s="160">
        <v>1238</v>
      </c>
      <c r="G22" s="125"/>
      <c r="H22" s="125"/>
      <c r="I22" s="125"/>
    </row>
    <row r="23" spans="1:9">
      <c r="A23" s="152" t="s">
        <v>33</v>
      </c>
      <c r="B23" s="161">
        <v>6517</v>
      </c>
      <c r="C23" s="161">
        <v>7086</v>
      </c>
      <c r="D23" s="161">
        <v>8498</v>
      </c>
      <c r="E23" s="161">
        <v>10077</v>
      </c>
      <c r="G23" s="125"/>
      <c r="H23" s="125"/>
      <c r="I23" s="125"/>
    </row>
    <row r="24" spans="1:9">
      <c r="A24" s="152" t="s">
        <v>34</v>
      </c>
      <c r="B24" s="161">
        <v>9851</v>
      </c>
      <c r="C24" s="161">
        <v>10403</v>
      </c>
      <c r="D24" s="161">
        <v>12202</v>
      </c>
      <c r="E24" s="161">
        <v>14697</v>
      </c>
      <c r="G24" s="125"/>
      <c r="H24" s="125"/>
      <c r="I24" s="125"/>
    </row>
    <row r="25" spans="1:9">
      <c r="A25" s="150"/>
      <c r="B25" s="160"/>
      <c r="C25" s="160"/>
      <c r="D25" s="160"/>
      <c r="E25" s="160"/>
      <c r="G25" s="125"/>
      <c r="H25" s="125"/>
      <c r="I25" s="125"/>
    </row>
    <row r="26" spans="1:9">
      <c r="A26" s="152" t="s">
        <v>35</v>
      </c>
      <c r="B26" s="161"/>
      <c r="C26" s="161"/>
      <c r="D26" s="161"/>
      <c r="E26" s="161"/>
      <c r="G26" s="125"/>
      <c r="H26" s="125"/>
      <c r="I26" s="125"/>
    </row>
    <row r="27" spans="1:9">
      <c r="A27" s="150" t="s">
        <v>35</v>
      </c>
      <c r="B27" s="160">
        <v>1967</v>
      </c>
      <c r="C27" s="160">
        <v>2563</v>
      </c>
      <c r="D27" s="160">
        <v>581</v>
      </c>
      <c r="E27" s="160">
        <v>1434</v>
      </c>
      <c r="G27" s="125"/>
      <c r="H27" s="125"/>
      <c r="I27" s="125"/>
    </row>
    <row r="28" spans="1:9">
      <c r="A28" s="150" t="s">
        <v>19</v>
      </c>
      <c r="B28" s="160">
        <v>3</v>
      </c>
      <c r="C28" s="160">
        <v>10</v>
      </c>
      <c r="D28" s="160">
        <v>16</v>
      </c>
      <c r="E28" s="160">
        <v>7</v>
      </c>
      <c r="G28" s="125"/>
      <c r="H28" s="125"/>
      <c r="I28" s="125"/>
    </row>
    <row r="29" spans="1:9">
      <c r="A29" s="152" t="s">
        <v>37</v>
      </c>
      <c r="B29" s="161">
        <v>1970</v>
      </c>
      <c r="C29" s="161">
        <v>2573</v>
      </c>
      <c r="D29" s="161">
        <v>597</v>
      </c>
      <c r="E29" s="161">
        <v>1442</v>
      </c>
      <c r="G29" s="125"/>
      <c r="H29" s="125"/>
      <c r="I29" s="125"/>
    </row>
    <row r="30" spans="1:9">
      <c r="A30" s="152" t="s">
        <v>115</v>
      </c>
      <c r="B30" s="161"/>
      <c r="C30" s="161"/>
      <c r="D30" s="161"/>
      <c r="E30" s="161"/>
      <c r="G30" s="125"/>
      <c r="H30" s="125"/>
      <c r="I30" s="125"/>
    </row>
    <row r="31" spans="1:9">
      <c r="A31" s="150" t="s">
        <v>76</v>
      </c>
      <c r="B31" s="160" t="s">
        <v>322</v>
      </c>
      <c r="C31" s="160" t="s">
        <v>322</v>
      </c>
      <c r="D31" s="160" t="s">
        <v>322</v>
      </c>
      <c r="E31" s="160">
        <v>1800</v>
      </c>
      <c r="G31" s="125"/>
      <c r="H31" s="125"/>
      <c r="I31" s="125"/>
    </row>
    <row r="32" spans="1:9">
      <c r="A32" s="150" t="s">
        <v>347</v>
      </c>
      <c r="B32" s="160" t="s">
        <v>322</v>
      </c>
      <c r="C32" s="160" t="s">
        <v>322</v>
      </c>
      <c r="D32" s="160" t="s">
        <v>322</v>
      </c>
      <c r="E32" s="160">
        <v>691</v>
      </c>
      <c r="G32" s="125"/>
      <c r="H32" s="125"/>
      <c r="I32" s="125"/>
    </row>
    <row r="33" spans="1:9">
      <c r="A33" s="150" t="s">
        <v>120</v>
      </c>
      <c r="B33" s="160">
        <v>288</v>
      </c>
      <c r="C33" s="160">
        <v>268</v>
      </c>
      <c r="D33" s="160">
        <v>171</v>
      </c>
      <c r="E33" s="160">
        <v>275</v>
      </c>
      <c r="G33" s="125"/>
      <c r="H33" s="125"/>
      <c r="I33" s="125"/>
    </row>
    <row r="34" spans="1:9">
      <c r="A34" s="139" t="s">
        <v>138</v>
      </c>
      <c r="B34" s="160">
        <v>327</v>
      </c>
      <c r="C34" s="160">
        <v>311</v>
      </c>
      <c r="D34" s="160">
        <v>311</v>
      </c>
      <c r="E34" s="160">
        <v>303</v>
      </c>
      <c r="G34" s="125"/>
      <c r="H34" s="125"/>
      <c r="I34" s="125"/>
    </row>
    <row r="35" spans="1:9">
      <c r="A35" s="150" t="s">
        <v>122</v>
      </c>
      <c r="B35" s="160">
        <v>141</v>
      </c>
      <c r="C35" s="160">
        <v>31</v>
      </c>
      <c r="D35" s="160">
        <v>13</v>
      </c>
      <c r="E35" s="160">
        <v>13</v>
      </c>
      <c r="G35" s="125"/>
      <c r="H35" s="125"/>
      <c r="I35" s="125"/>
    </row>
    <row r="36" spans="1:9">
      <c r="A36" s="152" t="s">
        <v>45</v>
      </c>
      <c r="B36" s="161">
        <v>755</v>
      </c>
      <c r="C36" s="161">
        <v>609</v>
      </c>
      <c r="D36" s="161">
        <v>495</v>
      </c>
      <c r="E36" s="161">
        <v>3082</v>
      </c>
      <c r="G36" s="125"/>
      <c r="H36" s="125"/>
      <c r="I36" s="125"/>
    </row>
    <row r="37" spans="1:9">
      <c r="A37" s="152" t="s">
        <v>46</v>
      </c>
      <c r="B37" s="161"/>
      <c r="C37" s="161"/>
      <c r="D37" s="161"/>
      <c r="E37" s="161"/>
      <c r="G37" s="125"/>
      <c r="H37" s="125"/>
      <c r="I37" s="125"/>
    </row>
    <row r="38" spans="1:9">
      <c r="A38" s="150" t="s">
        <v>75</v>
      </c>
      <c r="B38" s="160" t="s">
        <v>322</v>
      </c>
      <c r="C38" s="160" t="s">
        <v>322</v>
      </c>
      <c r="D38" s="160" t="s">
        <v>322</v>
      </c>
      <c r="E38" s="160">
        <v>2980</v>
      </c>
      <c r="G38" s="125"/>
      <c r="H38" s="125"/>
      <c r="I38" s="125"/>
    </row>
    <row r="39" spans="1:9">
      <c r="A39" s="154" t="s">
        <v>348</v>
      </c>
      <c r="B39" s="160" t="s">
        <v>322</v>
      </c>
      <c r="C39" s="160" t="s">
        <v>322</v>
      </c>
      <c r="D39" s="160" t="s">
        <v>322</v>
      </c>
      <c r="E39" s="160">
        <v>132</v>
      </c>
      <c r="G39" s="125"/>
      <c r="H39" s="125"/>
      <c r="I39" s="125"/>
    </row>
    <row r="40" spans="1:9">
      <c r="A40" s="150" t="s">
        <v>116</v>
      </c>
      <c r="B40" s="160">
        <v>1841</v>
      </c>
      <c r="C40" s="160">
        <v>1495</v>
      </c>
      <c r="D40" s="160">
        <v>1750</v>
      </c>
      <c r="E40" s="160">
        <v>2199</v>
      </c>
      <c r="G40" s="125"/>
      <c r="H40" s="125"/>
      <c r="I40" s="125"/>
    </row>
    <row r="41" spans="1:9">
      <c r="A41" s="150" t="s">
        <v>117</v>
      </c>
      <c r="B41" s="160">
        <v>1853</v>
      </c>
      <c r="C41" s="160">
        <v>2010</v>
      </c>
      <c r="D41" s="160">
        <v>2364</v>
      </c>
      <c r="E41" s="160">
        <v>2015</v>
      </c>
      <c r="G41" s="125"/>
      <c r="H41" s="125"/>
      <c r="I41" s="125"/>
    </row>
    <row r="42" spans="1:9">
      <c r="A42" s="150" t="s">
        <v>396</v>
      </c>
      <c r="B42" s="160">
        <v>1542</v>
      </c>
      <c r="C42" s="160">
        <v>1537</v>
      </c>
      <c r="D42" s="160">
        <v>1793</v>
      </c>
      <c r="E42" s="160">
        <v>2080</v>
      </c>
      <c r="G42" s="125"/>
      <c r="H42" s="125"/>
      <c r="I42" s="125"/>
    </row>
    <row r="43" spans="1:9">
      <c r="A43" s="150" t="s">
        <v>120</v>
      </c>
      <c r="B43" s="160">
        <v>122</v>
      </c>
      <c r="C43" s="160">
        <v>170</v>
      </c>
      <c r="D43" s="160">
        <v>138</v>
      </c>
      <c r="E43" s="160">
        <v>139</v>
      </c>
      <c r="G43" s="125"/>
      <c r="H43" s="125"/>
      <c r="I43" s="125"/>
    </row>
    <row r="44" spans="1:9">
      <c r="A44" s="150" t="s">
        <v>124</v>
      </c>
      <c r="B44" s="160">
        <v>154</v>
      </c>
      <c r="C44" s="160">
        <v>133</v>
      </c>
      <c r="D44" s="160">
        <v>201</v>
      </c>
      <c r="E44" s="160">
        <v>235</v>
      </c>
      <c r="G44" s="125"/>
      <c r="H44" s="125"/>
      <c r="I44" s="125"/>
    </row>
    <row r="45" spans="1:9">
      <c r="A45" s="150" t="s">
        <v>118</v>
      </c>
      <c r="B45" s="160">
        <v>722</v>
      </c>
      <c r="C45" s="160">
        <v>767</v>
      </c>
      <c r="D45" s="160">
        <v>492</v>
      </c>
      <c r="E45" s="160">
        <v>394</v>
      </c>
      <c r="G45" s="125"/>
      <c r="H45" s="125"/>
      <c r="I45" s="125"/>
    </row>
    <row r="46" spans="1:9">
      <c r="A46" s="150" t="s">
        <v>121</v>
      </c>
      <c r="B46" s="160">
        <v>892</v>
      </c>
      <c r="C46" s="160">
        <v>1110</v>
      </c>
      <c r="D46" s="160">
        <v>4372</v>
      </c>
      <c r="E46" s="160" t="s">
        <v>322</v>
      </c>
      <c r="G46" s="125"/>
      <c r="H46" s="125"/>
      <c r="I46" s="125"/>
    </row>
    <row r="47" spans="1:9">
      <c r="A47" s="152" t="s">
        <v>50</v>
      </c>
      <c r="B47" s="161">
        <v>7126</v>
      </c>
      <c r="C47" s="161">
        <v>7221</v>
      </c>
      <c r="D47" s="161">
        <v>11110</v>
      </c>
      <c r="E47" s="161">
        <v>10174</v>
      </c>
      <c r="G47" s="125"/>
      <c r="H47" s="125"/>
      <c r="I47" s="125"/>
    </row>
    <row r="48" spans="1:9">
      <c r="A48" s="152" t="s">
        <v>51</v>
      </c>
      <c r="B48" s="161">
        <v>7881</v>
      </c>
      <c r="C48" s="161">
        <v>7830</v>
      </c>
      <c r="D48" s="161">
        <v>11605</v>
      </c>
      <c r="E48" s="161">
        <v>13256</v>
      </c>
      <c r="G48" s="125"/>
      <c r="H48" s="125"/>
      <c r="I48" s="125"/>
    </row>
    <row r="49" spans="1:9">
      <c r="A49" s="152" t="s">
        <v>52</v>
      </c>
      <c r="B49" s="161">
        <v>9851</v>
      </c>
      <c r="C49" s="161">
        <v>10403</v>
      </c>
      <c r="D49" s="161">
        <v>12202</v>
      </c>
      <c r="E49" s="161">
        <v>14697</v>
      </c>
      <c r="G49" s="125"/>
      <c r="H49" s="125"/>
      <c r="I49" s="125"/>
    </row>
    <row r="51" spans="1:9">
      <c r="A51" s="225"/>
      <c r="B51" s="225"/>
      <c r="C51" s="225"/>
      <c r="D51" s="225"/>
    </row>
    <row r="52" spans="1:9">
      <c r="A52" s="225"/>
      <c r="B52" s="225"/>
      <c r="C52" s="225"/>
      <c r="D52" s="225"/>
    </row>
    <row r="53" spans="1:9">
      <c r="A53" s="225"/>
      <c r="B53" s="225"/>
      <c r="C53" s="225"/>
      <c r="D53" s="225"/>
    </row>
  </sheetData>
  <mergeCells count="1">
    <mergeCell ref="A51:D53"/>
  </mergeCells>
  <pageMargins left="0.7" right="0.7" top="0.75" bottom="0.75" header="0.3" footer="0.3"/>
  <pageSetup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ADE00-0F3B-4C34-8E21-8845410EE52A}">
  <sheetPr>
    <pageSetUpPr fitToPage="1"/>
  </sheetPr>
  <dimension ref="A1:I16"/>
  <sheetViews>
    <sheetView showGridLines="0" view="pageBreakPreview" zoomScale="80" zoomScaleNormal="80" zoomScaleSheetLayoutView="80" workbookViewId="0"/>
  </sheetViews>
  <sheetFormatPr defaultColWidth="8.81640625" defaultRowHeight="13"/>
  <cols>
    <col min="1" max="1" width="57.54296875" style="122" customWidth="1"/>
    <col min="2" max="5" width="11.81640625" style="122" customWidth="1"/>
    <col min="6" max="16384" width="8.81640625" style="122"/>
  </cols>
  <sheetData>
    <row r="1" spans="1:9">
      <c r="A1" s="136" t="s">
        <v>283</v>
      </c>
      <c r="B1" s="136"/>
      <c r="C1" s="136"/>
      <c r="D1" s="136"/>
      <c r="E1" s="136"/>
    </row>
    <row r="2" spans="1:9" ht="13.5" thickBot="1">
      <c r="A2" s="137" t="s">
        <v>280</v>
      </c>
      <c r="B2" s="137"/>
      <c r="C2" s="137"/>
      <c r="D2" s="137"/>
      <c r="E2" s="137"/>
    </row>
    <row r="3" spans="1:9" ht="14" thickTop="1" thickBot="1">
      <c r="A3" s="137" t="s">
        <v>239</v>
      </c>
      <c r="B3" s="159" t="s">
        <v>353</v>
      </c>
      <c r="C3" s="159" t="s">
        <v>343</v>
      </c>
      <c r="D3" s="159" t="s">
        <v>344</v>
      </c>
      <c r="E3" s="159" t="s">
        <v>389</v>
      </c>
    </row>
    <row r="4" spans="1:9" ht="13.5" thickTop="1">
      <c r="A4" s="143" t="s">
        <v>323</v>
      </c>
      <c r="B4" s="193">
        <v>1028</v>
      </c>
      <c r="C4" s="194">
        <v>1970</v>
      </c>
      <c r="D4" s="147">
        <v>2573</v>
      </c>
      <c r="E4" s="147">
        <v>597</v>
      </c>
      <c r="G4" s="125"/>
      <c r="H4" s="125"/>
      <c r="I4" s="125"/>
    </row>
    <row r="5" spans="1:9">
      <c r="A5" s="139" t="s">
        <v>99</v>
      </c>
      <c r="B5" s="140">
        <v>931</v>
      </c>
      <c r="C5" s="140">
        <v>1294</v>
      </c>
      <c r="D5" s="140">
        <v>1292</v>
      </c>
      <c r="E5" s="140">
        <v>590</v>
      </c>
      <c r="G5" s="125"/>
      <c r="H5" s="125"/>
      <c r="I5" s="125"/>
    </row>
    <row r="6" spans="1:9">
      <c r="A6" s="139" t="s">
        <v>311</v>
      </c>
      <c r="B6" s="140">
        <v>-335</v>
      </c>
      <c r="C6" s="140">
        <v>-126</v>
      </c>
      <c r="D6" s="140">
        <v>114</v>
      </c>
      <c r="E6" s="140">
        <v>65</v>
      </c>
      <c r="G6" s="125"/>
      <c r="H6" s="125"/>
      <c r="I6" s="125"/>
    </row>
    <row r="7" spans="1:9">
      <c r="A7" s="165" t="s">
        <v>312</v>
      </c>
      <c r="B7" s="166">
        <v>596</v>
      </c>
      <c r="C7" s="166">
        <v>1168</v>
      </c>
      <c r="D7" s="166">
        <v>1406</v>
      </c>
      <c r="E7" s="166">
        <v>655</v>
      </c>
      <c r="G7" s="125"/>
      <c r="H7" s="125"/>
      <c r="I7" s="125"/>
    </row>
    <row r="8" spans="1:9">
      <c r="A8" s="139"/>
      <c r="B8" s="140"/>
      <c r="C8" s="140"/>
      <c r="D8" s="140"/>
      <c r="E8" s="140"/>
      <c r="G8" s="125"/>
      <c r="H8" s="125"/>
      <c r="I8" s="125"/>
    </row>
    <row r="9" spans="1:9">
      <c r="A9" s="139" t="s">
        <v>324</v>
      </c>
      <c r="B9" s="140">
        <v>18</v>
      </c>
      <c r="C9" s="140">
        <v>51</v>
      </c>
      <c r="D9" s="140">
        <v>20</v>
      </c>
      <c r="E9" s="140">
        <v>15</v>
      </c>
      <c r="G9" s="125"/>
      <c r="H9" s="125"/>
      <c r="I9" s="125"/>
    </row>
    <row r="10" spans="1:9">
      <c r="A10" s="139" t="s">
        <v>325</v>
      </c>
      <c r="B10" s="140">
        <v>0</v>
      </c>
      <c r="C10" s="140">
        <v>0</v>
      </c>
      <c r="D10" s="140">
        <v>2000</v>
      </c>
      <c r="E10" s="140">
        <v>620</v>
      </c>
      <c r="G10" s="125"/>
      <c r="H10" s="125"/>
      <c r="I10" s="125"/>
    </row>
    <row r="11" spans="1:9">
      <c r="A11" s="139" t="s">
        <v>326</v>
      </c>
      <c r="B11" s="140">
        <v>327</v>
      </c>
      <c r="C11" s="140">
        <v>-615</v>
      </c>
      <c r="D11" s="140">
        <v>-5400</v>
      </c>
      <c r="E11" s="140">
        <v>-7</v>
      </c>
      <c r="G11" s="125"/>
      <c r="H11" s="125"/>
      <c r="I11" s="125"/>
    </row>
    <row r="12" spans="1:9">
      <c r="A12" s="139" t="s">
        <v>367</v>
      </c>
      <c r="B12" s="140"/>
      <c r="C12" s="140"/>
      <c r="D12" s="140"/>
      <c r="E12" s="140">
        <v>-438</v>
      </c>
      <c r="G12" s="125"/>
      <c r="H12" s="125"/>
      <c r="I12" s="125"/>
    </row>
    <row r="13" spans="1:9">
      <c r="A13" s="139" t="s">
        <v>327</v>
      </c>
      <c r="B13" s="140">
        <v>1</v>
      </c>
      <c r="C13" s="140">
        <v>-1</v>
      </c>
      <c r="D13" s="140">
        <v>-1</v>
      </c>
      <c r="E13" s="140">
        <v>0</v>
      </c>
      <c r="G13" s="125"/>
      <c r="H13" s="125"/>
      <c r="I13" s="125"/>
    </row>
    <row r="14" spans="1:9">
      <c r="A14" s="165" t="s">
        <v>328</v>
      </c>
      <c r="B14" s="166">
        <v>1970</v>
      </c>
      <c r="C14" s="166">
        <v>2573</v>
      </c>
      <c r="D14" s="166">
        <v>597</v>
      </c>
      <c r="E14" s="166">
        <v>1442</v>
      </c>
      <c r="G14" s="125"/>
      <c r="H14" s="125"/>
      <c r="I14" s="125"/>
    </row>
    <row r="16" spans="1:9">
      <c r="A16" s="139"/>
      <c r="B16" s="125"/>
      <c r="C16" s="125"/>
      <c r="D16" s="125"/>
      <c r="E16" s="125"/>
      <c r="G16" s="125"/>
      <c r="H16" s="125"/>
      <c r="I16" s="125"/>
    </row>
  </sheetData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46ED-8615-43F5-903A-56E752F6CBC6}">
  <sheetPr>
    <tabColor rgb="FFFFFF00"/>
  </sheetPr>
  <dimension ref="A1:O53"/>
  <sheetViews>
    <sheetView showGridLines="0" zoomScaleNormal="100" workbookViewId="0">
      <selection activeCell="A5" sqref="A5"/>
    </sheetView>
  </sheetViews>
  <sheetFormatPr defaultColWidth="8.81640625" defaultRowHeight="14.5"/>
  <cols>
    <col min="1" max="1" width="41.453125" customWidth="1"/>
    <col min="2" max="2" width="8.81640625" customWidth="1"/>
    <col min="4" max="4" width="0" hidden="1" customWidth="1"/>
    <col min="7" max="7" width="13.54296875" style="61" customWidth="1"/>
    <col min="9" max="9" width="10.54296875" customWidth="1"/>
  </cols>
  <sheetData>
    <row r="1" spans="1:5">
      <c r="A1" s="53" t="s">
        <v>219</v>
      </c>
      <c r="B1" s="55"/>
      <c r="C1" s="54"/>
      <c r="D1" s="54"/>
      <c r="E1" s="54"/>
    </row>
    <row r="2" spans="1:5">
      <c r="A2" s="56"/>
      <c r="B2" s="54"/>
      <c r="C2" s="54"/>
      <c r="D2" s="54"/>
      <c r="E2" s="54"/>
    </row>
    <row r="3" spans="1:5" ht="15" thickBot="1">
      <c r="A3" s="57"/>
      <c r="B3" s="54"/>
      <c r="C3" s="54"/>
      <c r="D3" s="54"/>
      <c r="E3" s="54"/>
    </row>
    <row r="4" spans="1:5" ht="23" thickBot="1">
      <c r="A4" s="6" t="s">
        <v>189</v>
      </c>
      <c r="B4" s="17" t="s">
        <v>209</v>
      </c>
      <c r="C4" s="17" t="s">
        <v>262</v>
      </c>
      <c r="D4" s="17" t="s">
        <v>224</v>
      </c>
      <c r="E4" s="17" t="s">
        <v>261</v>
      </c>
    </row>
    <row r="5" spans="1:5" ht="15" thickTop="1">
      <c r="A5" s="58" t="s">
        <v>4</v>
      </c>
      <c r="B5" s="59">
        <v>17537.113000000001</v>
      </c>
      <c r="C5" s="59" t="e">
        <f>+#REF!</f>
        <v>#REF!</v>
      </c>
      <c r="D5" s="59">
        <f>+'IB6-IB8'!D4</f>
        <v>190.49600000000001</v>
      </c>
      <c r="E5" s="59" t="e">
        <f>+B5-C5+D5</f>
        <v>#REF!</v>
      </c>
    </row>
    <row r="6" spans="1:5">
      <c r="A6" s="58" t="s">
        <v>183</v>
      </c>
      <c r="B6" s="59">
        <v>1584</v>
      </c>
      <c r="C6" s="59" t="e">
        <f>+#REF!</f>
        <v>#REF!</v>
      </c>
      <c r="D6" s="59">
        <f>+'IB6-IB8'!D10</f>
        <v>-14.960000000000008</v>
      </c>
      <c r="E6" s="59" t="e">
        <f>+B6-C6+D6</f>
        <v>#REF!</v>
      </c>
    </row>
    <row r="7" spans="1:5">
      <c r="A7" s="58" t="s">
        <v>184</v>
      </c>
      <c r="B7" s="59">
        <v>1263.6489999999999</v>
      </c>
      <c r="C7" s="59" t="e">
        <f>+#REF!</f>
        <v>#REF!</v>
      </c>
      <c r="D7" s="59">
        <f>+D6</f>
        <v>-14.960000000000008</v>
      </c>
      <c r="E7" s="59" t="e">
        <f>+B7-C7+D7</f>
        <v>#REF!</v>
      </c>
    </row>
    <row r="8" spans="1:5" ht="15" thickBot="1">
      <c r="A8" s="74" t="s">
        <v>220</v>
      </c>
      <c r="B8" s="60"/>
      <c r="C8" s="60"/>
      <c r="D8" s="60"/>
      <c r="E8" s="60"/>
    </row>
    <row r="9" spans="1:5" ht="33.5" thickBot="1">
      <c r="A9" s="6" t="s">
        <v>189</v>
      </c>
      <c r="B9" s="17" t="s">
        <v>204</v>
      </c>
      <c r="C9" s="17" t="s">
        <v>263</v>
      </c>
      <c r="D9" s="17" t="s">
        <v>224</v>
      </c>
      <c r="E9" s="17" t="s">
        <v>261</v>
      </c>
    </row>
    <row r="10" spans="1:5" ht="15" thickTop="1">
      <c r="A10" s="58" t="s">
        <v>4</v>
      </c>
      <c r="B10" s="98">
        <v>14367</v>
      </c>
      <c r="C10" s="59" t="e">
        <f>+#REF!</f>
        <v>#REF!</v>
      </c>
      <c r="D10" s="59">
        <f>+'IB6-IB8'!K4</f>
        <v>65.426999999999992</v>
      </c>
      <c r="E10" s="59" t="e">
        <f>+B10-C10+D10</f>
        <v>#REF!</v>
      </c>
    </row>
    <row r="11" spans="1:5">
      <c r="A11" s="58" t="s">
        <v>183</v>
      </c>
      <c r="B11" s="98">
        <v>1323</v>
      </c>
      <c r="C11" s="59">
        <v>1177</v>
      </c>
      <c r="D11" s="59">
        <f>+'IB6-IB8'!K10</f>
        <v>-8.9040000000000123</v>
      </c>
      <c r="E11" s="59">
        <f>+B11-C11+D11</f>
        <v>137.09599999999998</v>
      </c>
    </row>
    <row r="12" spans="1:5">
      <c r="A12" s="58" t="s">
        <v>184</v>
      </c>
      <c r="B12" s="98">
        <v>1004</v>
      </c>
      <c r="C12" s="59" t="e">
        <f>+#REF!-#REF!</f>
        <v>#REF!</v>
      </c>
      <c r="D12" s="59">
        <f>+'IB6-IB8'!K10</f>
        <v>-8.9040000000000123</v>
      </c>
      <c r="E12" s="59" t="e">
        <f>+B12-C12+D12</f>
        <v>#REF!</v>
      </c>
    </row>
    <row r="13" spans="1:5">
      <c r="A13" s="74" t="s">
        <v>220</v>
      </c>
      <c r="B13" s="60"/>
      <c r="C13" s="60"/>
      <c r="D13" s="60"/>
      <c r="E13" s="60"/>
    </row>
    <row r="14" spans="1:5">
      <c r="A14" s="58"/>
      <c r="B14" s="59"/>
      <c r="C14" s="59"/>
      <c r="D14" s="59"/>
      <c r="E14" s="59"/>
    </row>
    <row r="15" spans="1:5" ht="15">
      <c r="A15" s="222" t="s">
        <v>250</v>
      </c>
      <c r="B15" s="222"/>
      <c r="C15" s="222"/>
      <c r="D15" s="222"/>
      <c r="E15" s="222"/>
    </row>
    <row r="16" spans="1:5" ht="15">
      <c r="A16" s="223" t="s">
        <v>252</v>
      </c>
      <c r="B16" s="223"/>
      <c r="C16" s="223"/>
      <c r="D16" s="223"/>
      <c r="E16" s="223"/>
    </row>
    <row r="17" spans="1:5">
      <c r="A17" s="58"/>
      <c r="B17" s="59"/>
      <c r="C17" s="59"/>
      <c r="D17" s="59"/>
      <c r="E17" s="59"/>
    </row>
    <row r="18" spans="1:5">
      <c r="A18" s="58"/>
      <c r="B18" s="59"/>
      <c r="C18" s="59"/>
      <c r="D18" s="59"/>
      <c r="E18" s="59"/>
    </row>
    <row r="19" spans="1:5">
      <c r="A19" s="58"/>
      <c r="B19" s="59"/>
      <c r="C19" s="59"/>
      <c r="D19" s="59"/>
      <c r="E19" s="59"/>
    </row>
    <row r="20" spans="1:5">
      <c r="A20" s="58"/>
      <c r="B20" s="59"/>
      <c r="C20" s="59"/>
      <c r="D20" s="59"/>
      <c r="E20" s="59"/>
    </row>
    <row r="21" spans="1:5">
      <c r="A21" s="58"/>
      <c r="B21" s="59"/>
      <c r="C21" s="59"/>
      <c r="D21" s="59"/>
      <c r="E21" s="59"/>
    </row>
    <row r="22" spans="1:5">
      <c r="A22" s="58"/>
      <c r="B22" s="59"/>
      <c r="C22" s="59"/>
      <c r="D22" s="59"/>
      <c r="E22" s="59"/>
    </row>
    <row r="23" spans="1:5">
      <c r="A23" s="58"/>
      <c r="B23" s="59"/>
      <c r="C23" s="59"/>
      <c r="D23" s="59"/>
      <c r="E23" s="59"/>
    </row>
    <row r="24" spans="1:5">
      <c r="A24" s="58"/>
      <c r="B24" s="59"/>
      <c r="C24" s="59"/>
      <c r="D24" s="59"/>
      <c r="E24" s="59"/>
    </row>
    <row r="25" spans="1:5">
      <c r="A25" s="58"/>
      <c r="B25" s="59"/>
      <c r="C25" s="59"/>
      <c r="D25" s="59"/>
      <c r="E25" s="59"/>
    </row>
    <row r="26" spans="1:5">
      <c r="A26" s="58"/>
      <c r="B26" s="59"/>
      <c r="C26" s="59"/>
      <c r="D26" s="59"/>
      <c r="E26" s="59"/>
    </row>
    <row r="27" spans="1:5">
      <c r="A27" s="58"/>
      <c r="B27" s="59"/>
      <c r="C27" s="59"/>
      <c r="D27" s="59"/>
      <c r="E27" s="59"/>
    </row>
    <row r="28" spans="1:5">
      <c r="A28" s="58"/>
      <c r="B28" s="59"/>
      <c r="C28" s="59"/>
      <c r="D28" s="59"/>
      <c r="E28" s="59"/>
    </row>
    <row r="29" spans="1:5">
      <c r="A29" s="58"/>
      <c r="B29" s="59"/>
      <c r="C29" s="59"/>
      <c r="D29" s="59"/>
      <c r="E29" s="59"/>
    </row>
    <row r="30" spans="1:5">
      <c r="A30" s="58"/>
      <c r="B30" s="59"/>
      <c r="C30" s="59"/>
      <c r="D30" s="59"/>
      <c r="E30" s="59"/>
    </row>
    <row r="31" spans="1:5">
      <c r="A31" s="58"/>
      <c r="B31" s="59"/>
      <c r="C31" s="59"/>
      <c r="D31" s="59"/>
      <c r="E31" s="59"/>
    </row>
    <row r="32" spans="1:5">
      <c r="A32" s="58"/>
      <c r="B32" s="59"/>
      <c r="C32" s="59"/>
      <c r="D32" s="59"/>
      <c r="E32" s="59"/>
    </row>
    <row r="33" spans="1:15">
      <c r="A33" s="58"/>
      <c r="B33" s="60"/>
      <c r="C33" s="60"/>
      <c r="D33" s="60"/>
      <c r="E33" s="60"/>
    </row>
    <row r="34" spans="1:15">
      <c r="A34" s="2"/>
      <c r="B34" s="38"/>
      <c r="C34" s="38"/>
      <c r="D34" s="38"/>
      <c r="E34" s="38"/>
      <c r="G34" s="62"/>
    </row>
    <row r="35" spans="1:15">
      <c r="A35" s="58"/>
      <c r="B35" s="59"/>
      <c r="C35" s="59"/>
      <c r="D35" s="59"/>
      <c r="E35" s="59"/>
      <c r="O35" s="63"/>
    </row>
    <row r="36" spans="1:15">
      <c r="A36" s="58"/>
      <c r="B36" s="59"/>
      <c r="C36" s="59"/>
      <c r="D36" s="59"/>
      <c r="E36" s="59"/>
    </row>
    <row r="37" spans="1:15">
      <c r="A37" s="58"/>
      <c r="B37" s="59"/>
      <c r="C37" s="59"/>
      <c r="D37" s="59"/>
      <c r="E37" s="59"/>
    </row>
    <row r="38" spans="1:15">
      <c r="A38" s="2"/>
      <c r="B38" s="2"/>
      <c r="C38" s="2"/>
      <c r="D38" s="2"/>
      <c r="E38" s="2"/>
    </row>
    <row r="39" spans="1:15">
      <c r="A39" s="2"/>
      <c r="B39" s="38"/>
      <c r="C39" s="38"/>
      <c r="D39" s="38"/>
      <c r="E39" s="38"/>
      <c r="G39" s="62"/>
    </row>
    <row r="40" spans="1:15">
      <c r="A40" s="58"/>
      <c r="B40" s="59"/>
      <c r="C40" s="59"/>
      <c r="D40" s="59"/>
      <c r="E40" s="59"/>
    </row>
    <row r="41" spans="1:15">
      <c r="A41" s="58"/>
      <c r="B41" s="59"/>
      <c r="C41" s="59"/>
      <c r="D41" s="59"/>
      <c r="E41" s="59"/>
    </row>
    <row r="42" spans="1:15">
      <c r="A42" s="58"/>
      <c r="B42" s="59"/>
      <c r="C42" s="59"/>
      <c r="D42" s="59"/>
      <c r="E42" s="59"/>
    </row>
    <row r="43" spans="1:15">
      <c r="A43" s="58"/>
      <c r="B43" s="60"/>
      <c r="C43" s="60"/>
      <c r="D43" s="60"/>
      <c r="E43" s="60"/>
    </row>
    <row r="44" spans="1:15">
      <c r="A44" s="2"/>
      <c r="B44" s="38"/>
      <c r="C44" s="38"/>
      <c r="D44" s="38"/>
      <c r="E44" s="38"/>
      <c r="G44" s="62"/>
    </row>
    <row r="45" spans="1:15">
      <c r="A45" s="58"/>
      <c r="B45" s="59"/>
      <c r="C45" s="59"/>
      <c r="D45" s="59"/>
      <c r="E45" s="59"/>
    </row>
    <row r="46" spans="1:15">
      <c r="A46" s="58"/>
      <c r="B46" s="59"/>
      <c r="C46" s="59"/>
      <c r="D46" s="59"/>
      <c r="E46" s="59"/>
    </row>
    <row r="47" spans="1:15">
      <c r="A47" s="58"/>
      <c r="B47" s="59"/>
      <c r="C47" s="59"/>
      <c r="D47" s="59"/>
      <c r="E47" s="59"/>
    </row>
    <row r="50" spans="1:10">
      <c r="A50" s="2"/>
      <c r="B50" s="38"/>
      <c r="C50" s="38"/>
      <c r="D50" s="38"/>
      <c r="E50" s="38"/>
      <c r="J50" s="1"/>
    </row>
    <row r="51" spans="1:10">
      <c r="A51" s="58"/>
      <c r="B51" s="59"/>
      <c r="C51" s="59"/>
      <c r="D51" s="59"/>
      <c r="E51" s="59"/>
    </row>
    <row r="52" spans="1:10">
      <c r="A52" s="58"/>
      <c r="B52" s="59"/>
      <c r="C52" s="59"/>
      <c r="D52" s="59"/>
      <c r="E52" s="59"/>
    </row>
    <row r="53" spans="1:10">
      <c r="A53" s="58"/>
      <c r="B53" s="59"/>
      <c r="C53" s="59"/>
      <c r="D53" s="59"/>
      <c r="E53" s="59"/>
    </row>
  </sheetData>
  <mergeCells count="2">
    <mergeCell ref="A15:E15"/>
    <mergeCell ref="A16:E1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A1A1B-6C3F-40A3-A34F-6EC76C7EC4FF}">
  <sheetPr>
    <pageSetUpPr fitToPage="1"/>
  </sheetPr>
  <dimension ref="A1:I46"/>
  <sheetViews>
    <sheetView showGridLines="0"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8.81640625" defaultRowHeight="13"/>
  <cols>
    <col min="1" max="1" width="57.54296875" style="122" customWidth="1"/>
    <col min="2" max="5" width="10.453125" style="122" customWidth="1"/>
    <col min="6" max="16384" width="8.81640625" style="122"/>
  </cols>
  <sheetData>
    <row r="1" spans="1:9">
      <c r="A1" s="136" t="s">
        <v>286</v>
      </c>
      <c r="B1" s="136"/>
      <c r="C1" s="136"/>
      <c r="D1" s="136"/>
      <c r="E1" s="136"/>
    </row>
    <row r="2" spans="1:9" ht="13.5" thickBot="1">
      <c r="A2" s="137" t="s">
        <v>280</v>
      </c>
      <c r="B2" s="137"/>
      <c r="C2" s="137"/>
      <c r="D2" s="137"/>
      <c r="E2" s="137"/>
    </row>
    <row r="3" spans="1:9" ht="14" thickTop="1" thickBot="1">
      <c r="A3" s="137" t="s">
        <v>239</v>
      </c>
      <c r="B3" s="138">
        <v>2016</v>
      </c>
      <c r="C3" s="138">
        <v>2017</v>
      </c>
      <c r="D3" s="138">
        <v>2018</v>
      </c>
      <c r="E3" s="138">
        <v>2019</v>
      </c>
    </row>
    <row r="4" spans="1:9" ht="13.5" thickTop="1">
      <c r="A4" s="154" t="s">
        <v>126</v>
      </c>
      <c r="B4" s="162">
        <v>931</v>
      </c>
      <c r="C4" s="162">
        <v>1294</v>
      </c>
      <c r="D4" s="162">
        <v>1292</v>
      </c>
      <c r="E4" s="162">
        <v>590</v>
      </c>
      <c r="G4" s="125"/>
      <c r="H4" s="125"/>
      <c r="I4" s="125"/>
    </row>
    <row r="5" spans="1:9">
      <c r="A5" s="154" t="s">
        <v>287</v>
      </c>
      <c r="B5" s="162">
        <v>141</v>
      </c>
      <c r="C5" s="162">
        <v>164</v>
      </c>
      <c r="D5" s="162">
        <v>208</v>
      </c>
      <c r="E5" s="162">
        <v>875</v>
      </c>
      <c r="G5" s="125"/>
      <c r="H5" s="125"/>
      <c r="I5" s="125"/>
    </row>
    <row r="6" spans="1:9">
      <c r="A6" s="154" t="s">
        <v>131</v>
      </c>
      <c r="B6" s="162">
        <v>-119</v>
      </c>
      <c r="C6" s="162">
        <v>-42</v>
      </c>
      <c r="D6" s="162">
        <v>-5</v>
      </c>
      <c r="E6" s="162">
        <v>-72</v>
      </c>
      <c r="G6" s="125"/>
      <c r="H6" s="125"/>
      <c r="I6" s="125"/>
    </row>
    <row r="7" spans="1:9">
      <c r="A7" s="155" t="s">
        <v>8</v>
      </c>
      <c r="B7" s="163">
        <v>953</v>
      </c>
      <c r="C7" s="163">
        <v>1417</v>
      </c>
      <c r="D7" s="163">
        <v>1496</v>
      </c>
      <c r="E7" s="163">
        <v>1393</v>
      </c>
      <c r="G7" s="125"/>
      <c r="H7" s="125"/>
      <c r="I7" s="125"/>
    </row>
    <row r="8" spans="1:9">
      <c r="A8" s="154" t="s">
        <v>53</v>
      </c>
      <c r="B8" s="162">
        <v>-369</v>
      </c>
      <c r="C8" s="162">
        <v>-695</v>
      </c>
      <c r="D8" s="162">
        <v>-380</v>
      </c>
      <c r="E8" s="162">
        <v>-791</v>
      </c>
      <c r="G8" s="125"/>
      <c r="H8" s="125"/>
      <c r="I8" s="125"/>
    </row>
    <row r="9" spans="1:9">
      <c r="A9" s="155" t="s">
        <v>288</v>
      </c>
      <c r="B9" s="163">
        <v>584</v>
      </c>
      <c r="C9" s="163">
        <v>722</v>
      </c>
      <c r="D9" s="163">
        <v>1116</v>
      </c>
      <c r="E9" s="163">
        <v>602</v>
      </c>
      <c r="G9" s="125"/>
      <c r="H9" s="125"/>
      <c r="I9" s="125"/>
    </row>
    <row r="10" spans="1:9">
      <c r="A10" s="154"/>
      <c r="B10" s="162"/>
      <c r="C10" s="162"/>
      <c r="D10" s="162"/>
      <c r="E10" s="162"/>
      <c r="G10" s="125"/>
      <c r="H10" s="125"/>
      <c r="I10" s="125"/>
    </row>
    <row r="11" spans="1:9">
      <c r="A11" s="154" t="s">
        <v>289</v>
      </c>
      <c r="B11" s="162">
        <v>-2</v>
      </c>
      <c r="C11" s="162">
        <v>-62</v>
      </c>
      <c r="D11" s="162">
        <v>-19</v>
      </c>
      <c r="E11" s="162">
        <v>-15</v>
      </c>
      <c r="G11" s="125"/>
      <c r="H11" s="125"/>
      <c r="I11" s="125"/>
    </row>
    <row r="12" spans="1:9">
      <c r="A12" s="154" t="s">
        <v>290</v>
      </c>
      <c r="B12" s="162">
        <v>0</v>
      </c>
      <c r="C12" s="162">
        <v>0</v>
      </c>
      <c r="D12" s="162">
        <v>0</v>
      </c>
      <c r="E12" s="162">
        <v>0</v>
      </c>
      <c r="G12" s="125"/>
      <c r="H12" s="125"/>
      <c r="I12" s="125"/>
    </row>
    <row r="13" spans="1:9">
      <c r="A13" s="154" t="s">
        <v>291</v>
      </c>
      <c r="B13" s="162">
        <v>-180</v>
      </c>
      <c r="C13" s="162">
        <v>-154</v>
      </c>
      <c r="D13" s="162">
        <v>-550</v>
      </c>
      <c r="E13" s="162">
        <v>-176</v>
      </c>
      <c r="G13" s="125"/>
      <c r="H13" s="125"/>
      <c r="I13" s="125"/>
    </row>
    <row r="14" spans="1:9">
      <c r="A14" s="154" t="s">
        <v>128</v>
      </c>
      <c r="B14" s="162">
        <v>23</v>
      </c>
      <c r="C14" s="162">
        <v>16</v>
      </c>
      <c r="D14" s="162">
        <v>2</v>
      </c>
      <c r="E14" s="162">
        <v>-99</v>
      </c>
      <c r="G14" s="125"/>
      <c r="H14" s="125"/>
      <c r="I14" s="125"/>
    </row>
    <row r="15" spans="1:9">
      <c r="A15" s="155" t="s">
        <v>292</v>
      </c>
      <c r="B15" s="163">
        <v>-159</v>
      </c>
      <c r="C15" s="163">
        <v>-200</v>
      </c>
      <c r="D15" s="163">
        <v>-567</v>
      </c>
      <c r="E15" s="163">
        <v>-290</v>
      </c>
      <c r="G15" s="125"/>
      <c r="H15" s="125"/>
      <c r="I15" s="125"/>
    </row>
    <row r="16" spans="1:9">
      <c r="A16" s="154"/>
      <c r="B16" s="162"/>
      <c r="C16" s="162"/>
      <c r="D16" s="162"/>
      <c r="E16" s="162"/>
      <c r="G16" s="125"/>
      <c r="H16" s="125"/>
      <c r="I16" s="125"/>
    </row>
    <row r="17" spans="1:9">
      <c r="A17" s="154" t="s">
        <v>293</v>
      </c>
      <c r="B17" s="162">
        <v>0</v>
      </c>
      <c r="C17" s="162">
        <v>0</v>
      </c>
      <c r="D17" s="162">
        <v>0</v>
      </c>
      <c r="E17" s="162">
        <v>2300</v>
      </c>
      <c r="G17" s="125"/>
      <c r="H17" s="125"/>
      <c r="I17" s="125"/>
    </row>
    <row r="18" spans="1:9">
      <c r="A18" s="154" t="s">
        <v>294</v>
      </c>
      <c r="B18" s="162">
        <v>0</v>
      </c>
      <c r="C18" s="162">
        <v>0</v>
      </c>
      <c r="D18" s="162">
        <v>0</v>
      </c>
      <c r="E18" s="162">
        <v>2480</v>
      </c>
      <c r="G18" s="125"/>
      <c r="H18" s="125"/>
      <c r="I18" s="125"/>
    </row>
    <row r="19" spans="1:9">
      <c r="A19" s="154" t="s">
        <v>360</v>
      </c>
      <c r="B19" s="162">
        <v>0</v>
      </c>
      <c r="C19" s="162">
        <v>0</v>
      </c>
      <c r="D19" s="162">
        <v>0</v>
      </c>
      <c r="E19" s="162">
        <v>33</v>
      </c>
      <c r="G19" s="125"/>
      <c r="H19" s="125"/>
      <c r="I19" s="125"/>
    </row>
    <row r="20" spans="1:9">
      <c r="A20" s="154" t="s">
        <v>349</v>
      </c>
      <c r="B20" s="162">
        <v>0</v>
      </c>
      <c r="C20" s="162">
        <v>0</v>
      </c>
      <c r="D20" s="162">
        <v>0</v>
      </c>
      <c r="E20" s="162">
        <v>-121</v>
      </c>
      <c r="G20" s="125"/>
      <c r="H20" s="125"/>
      <c r="I20" s="125"/>
    </row>
    <row r="21" spans="1:9">
      <c r="A21" s="154" t="s">
        <v>295</v>
      </c>
      <c r="B21" s="162">
        <v>-803</v>
      </c>
      <c r="C21" s="162">
        <v>154</v>
      </c>
      <c r="D21" s="162">
        <v>3171</v>
      </c>
      <c r="E21" s="162">
        <v>-4474</v>
      </c>
      <c r="G21" s="125"/>
      <c r="H21" s="125"/>
      <c r="I21" s="125"/>
    </row>
    <row r="22" spans="1:9">
      <c r="A22" s="154" t="s">
        <v>392</v>
      </c>
      <c r="B22" s="162">
        <v>0</v>
      </c>
      <c r="C22" s="162">
        <v>0</v>
      </c>
      <c r="D22" s="162">
        <v>0</v>
      </c>
      <c r="E22" s="162">
        <v>620</v>
      </c>
      <c r="G22" s="125"/>
      <c r="H22" s="125"/>
      <c r="I22" s="125"/>
    </row>
    <row r="23" spans="1:9">
      <c r="A23" s="154" t="s">
        <v>61</v>
      </c>
      <c r="B23" s="162">
        <v>327</v>
      </c>
      <c r="C23" s="162">
        <v>-616</v>
      </c>
      <c r="D23" s="162">
        <v>-3310</v>
      </c>
      <c r="E23" s="162">
        <v>-438</v>
      </c>
      <c r="G23" s="125"/>
      <c r="H23" s="125"/>
      <c r="I23" s="125"/>
    </row>
    <row r="24" spans="1:9">
      <c r="A24" s="154" t="s">
        <v>62</v>
      </c>
      <c r="B24" s="162">
        <v>0</v>
      </c>
      <c r="C24" s="162">
        <v>-4</v>
      </c>
      <c r="D24" s="162">
        <v>-70</v>
      </c>
      <c r="E24" s="162">
        <v>75</v>
      </c>
      <c r="G24" s="125"/>
      <c r="H24" s="125"/>
      <c r="I24" s="125"/>
    </row>
    <row r="25" spans="1:9">
      <c r="A25" s="155" t="s">
        <v>63</v>
      </c>
      <c r="B25" s="163">
        <v>-476</v>
      </c>
      <c r="C25" s="163">
        <v>-466</v>
      </c>
      <c r="D25" s="163">
        <v>-209</v>
      </c>
      <c r="E25" s="163">
        <v>475</v>
      </c>
      <c r="G25" s="125"/>
      <c r="H25" s="125"/>
      <c r="I25" s="125"/>
    </row>
    <row r="26" spans="1:9">
      <c r="A26" s="154"/>
      <c r="B26" s="162"/>
      <c r="C26" s="162"/>
      <c r="D26" s="162"/>
      <c r="E26" s="162"/>
      <c r="G26" s="125"/>
      <c r="H26" s="125"/>
      <c r="I26" s="125"/>
    </row>
    <row r="27" spans="1:9">
      <c r="A27" s="155" t="s">
        <v>66</v>
      </c>
      <c r="B27" s="163">
        <v>-51</v>
      </c>
      <c r="C27" s="163">
        <v>56</v>
      </c>
      <c r="D27" s="163">
        <v>339</v>
      </c>
      <c r="E27" s="163">
        <v>787</v>
      </c>
      <c r="G27" s="125"/>
      <c r="H27" s="125"/>
      <c r="I27" s="125"/>
    </row>
    <row r="28" spans="1:9">
      <c r="A28" s="154"/>
      <c r="B28" s="162"/>
      <c r="C28" s="162"/>
      <c r="D28" s="162"/>
      <c r="E28" s="162"/>
      <c r="G28" s="125"/>
      <c r="H28" s="125"/>
      <c r="I28" s="125"/>
    </row>
    <row r="29" spans="1:9">
      <c r="A29" s="155" t="s">
        <v>296</v>
      </c>
      <c r="B29" s="163">
        <v>84</v>
      </c>
      <c r="C29" s="163">
        <v>33</v>
      </c>
      <c r="D29" s="163">
        <v>89</v>
      </c>
      <c r="E29" s="163">
        <v>428</v>
      </c>
      <c r="G29" s="125"/>
      <c r="H29" s="125"/>
      <c r="I29" s="125"/>
    </row>
    <row r="30" spans="1:9">
      <c r="A30" s="154" t="s">
        <v>68</v>
      </c>
      <c r="B30" s="162">
        <v>0</v>
      </c>
      <c r="C30" s="162">
        <v>0</v>
      </c>
      <c r="D30" s="162">
        <v>0</v>
      </c>
      <c r="E30" s="162">
        <v>23</v>
      </c>
      <c r="G30" s="125"/>
      <c r="H30" s="125"/>
      <c r="I30" s="125"/>
    </row>
    <row r="31" spans="1:9">
      <c r="A31" s="155" t="s">
        <v>297</v>
      </c>
      <c r="B31" s="163">
        <v>33</v>
      </c>
      <c r="C31" s="163">
        <v>89</v>
      </c>
      <c r="D31" s="163">
        <v>428</v>
      </c>
      <c r="E31" s="163">
        <v>1238</v>
      </c>
      <c r="G31" s="125"/>
      <c r="H31" s="125"/>
      <c r="I31" s="125"/>
    </row>
    <row r="32" spans="1:9">
      <c r="A32" s="154"/>
      <c r="B32" s="151"/>
      <c r="C32" s="151"/>
      <c r="D32" s="151"/>
      <c r="E32" s="151"/>
    </row>
    <row r="33" spans="1:5">
      <c r="A33" s="154"/>
      <c r="B33" s="151"/>
      <c r="C33" s="151"/>
      <c r="D33" s="151"/>
      <c r="E33" s="151"/>
    </row>
    <row r="34" spans="1:5">
      <c r="A34" s="154"/>
      <c r="B34" s="151"/>
      <c r="C34" s="151"/>
      <c r="D34" s="151"/>
      <c r="E34" s="151"/>
    </row>
    <row r="35" spans="1:5">
      <c r="A35" s="154"/>
      <c r="B35" s="151"/>
      <c r="C35" s="151"/>
      <c r="D35" s="151"/>
      <c r="E35" s="151"/>
    </row>
    <row r="36" spans="1:5">
      <c r="A36" s="154"/>
      <c r="B36" s="151"/>
      <c r="C36" s="151"/>
      <c r="D36" s="151"/>
      <c r="E36" s="151"/>
    </row>
    <row r="37" spans="1:5">
      <c r="A37" s="154"/>
      <c r="B37" s="151"/>
      <c r="C37" s="151"/>
      <c r="D37" s="151"/>
      <c r="E37" s="151"/>
    </row>
    <row r="38" spans="1:5">
      <c r="A38" s="150"/>
      <c r="B38" s="151"/>
      <c r="C38" s="151"/>
      <c r="D38" s="151"/>
      <c r="E38" s="151"/>
    </row>
    <row r="39" spans="1:5">
      <c r="A39" s="150"/>
      <c r="B39" s="151"/>
      <c r="C39" s="151"/>
      <c r="D39" s="151"/>
      <c r="E39" s="151"/>
    </row>
    <row r="40" spans="1:5">
      <c r="A40" s="150"/>
      <c r="B40" s="157"/>
      <c r="C40" s="157"/>
      <c r="D40" s="157"/>
      <c r="E40" s="157"/>
    </row>
    <row r="41" spans="1:5">
      <c r="A41" s="150"/>
      <c r="B41" s="157"/>
      <c r="C41" s="157"/>
      <c r="D41" s="157"/>
      <c r="E41" s="157"/>
    </row>
    <row r="42" spans="1:5">
      <c r="A42" s="150"/>
      <c r="B42" s="151"/>
      <c r="C42" s="151"/>
      <c r="D42" s="151"/>
      <c r="E42" s="151"/>
    </row>
    <row r="43" spans="1:5">
      <c r="A43" s="150"/>
      <c r="B43" s="151"/>
      <c r="C43" s="151"/>
      <c r="D43" s="151"/>
      <c r="E43" s="151"/>
    </row>
    <row r="44" spans="1:5">
      <c r="A44" s="150"/>
      <c r="B44" s="151"/>
      <c r="C44" s="151"/>
      <c r="D44" s="151"/>
      <c r="E44" s="151"/>
    </row>
    <row r="45" spans="1:5">
      <c r="A45" s="150"/>
      <c r="B45" s="151"/>
      <c r="C45" s="151"/>
      <c r="D45" s="151"/>
      <c r="E45" s="151"/>
    </row>
    <row r="46" spans="1:5">
      <c r="A46" s="150"/>
      <c r="B46" s="151"/>
      <c r="C46" s="195"/>
      <c r="D46" s="195"/>
      <c r="E46" s="195"/>
    </row>
  </sheetData>
  <pageMargins left="0.7" right="0.7" top="0.75" bottom="0.75" header="0.3" footer="0.3"/>
  <pageSetup scale="9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10D4C-22FD-4BE4-9475-CDD2AD3C2E55}">
  <sheetPr>
    <pageSetUpPr fitToPage="1"/>
  </sheetPr>
  <dimension ref="A1:I29"/>
  <sheetViews>
    <sheetView showGridLines="0"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.81640625" defaultRowHeight="13"/>
  <cols>
    <col min="1" max="1" width="57.54296875" style="122" customWidth="1"/>
    <col min="2" max="5" width="10.453125" style="122" customWidth="1"/>
    <col min="6" max="16384" width="8.81640625" style="122"/>
  </cols>
  <sheetData>
    <row r="1" spans="1:9">
      <c r="A1" s="136" t="s">
        <v>471</v>
      </c>
      <c r="B1" s="136"/>
      <c r="C1" s="136"/>
      <c r="D1" s="136"/>
      <c r="E1" s="136"/>
    </row>
    <row r="2" spans="1:9" ht="13.5" thickBot="1">
      <c r="A2" s="137" t="s">
        <v>280</v>
      </c>
      <c r="B2" s="137"/>
      <c r="C2" s="137"/>
      <c r="D2" s="137"/>
      <c r="E2" s="137"/>
    </row>
    <row r="3" spans="1:9" ht="14" thickTop="1" thickBot="1">
      <c r="A3" s="137" t="s">
        <v>239</v>
      </c>
      <c r="B3" s="138">
        <v>2016</v>
      </c>
      <c r="C3" s="138">
        <v>2017</v>
      </c>
      <c r="D3" s="138">
        <v>2018</v>
      </c>
      <c r="E3" s="138">
        <v>2019</v>
      </c>
    </row>
    <row r="4" spans="1:9" ht="13.5" thickTop="1">
      <c r="A4" s="150" t="s">
        <v>298</v>
      </c>
      <c r="B4" s="160">
        <v>11139</v>
      </c>
      <c r="C4" s="160">
        <v>11961</v>
      </c>
      <c r="D4" s="160">
        <v>12800</v>
      </c>
      <c r="E4" s="160">
        <v>13697</v>
      </c>
      <c r="G4" s="125"/>
      <c r="H4" s="125"/>
      <c r="I4" s="125"/>
    </row>
    <row r="5" spans="1:9" s="130" customFormat="1">
      <c r="A5" s="167" t="s">
        <v>299</v>
      </c>
      <c r="B5" s="168">
        <v>3618</v>
      </c>
      <c r="C5" s="168">
        <v>3759</v>
      </c>
      <c r="D5" s="168">
        <v>4017</v>
      </c>
      <c r="E5" s="168">
        <v>4005</v>
      </c>
      <c r="G5" s="131"/>
      <c r="H5" s="131"/>
      <c r="I5" s="131"/>
    </row>
    <row r="6" spans="1:9" s="130" customFormat="1">
      <c r="A6" s="167" t="s">
        <v>300</v>
      </c>
      <c r="B6" s="168">
        <v>7521</v>
      </c>
      <c r="C6" s="168">
        <v>8202</v>
      </c>
      <c r="D6" s="168">
        <v>8783</v>
      </c>
      <c r="E6" s="168">
        <v>9691</v>
      </c>
      <c r="G6" s="131"/>
      <c r="H6" s="131"/>
      <c r="I6" s="131"/>
    </row>
    <row r="7" spans="1:9">
      <c r="A7" s="150" t="s">
        <v>301</v>
      </c>
      <c r="B7" s="160">
        <v>1897</v>
      </c>
      <c r="C7" s="160">
        <v>1986</v>
      </c>
      <c r="D7" s="160">
        <v>1911</v>
      </c>
      <c r="E7" s="160">
        <v>2284</v>
      </c>
      <c r="G7" s="125"/>
      <c r="H7" s="125"/>
      <c r="I7" s="125"/>
    </row>
    <row r="8" spans="1:9">
      <c r="A8" s="150" t="s">
        <v>302</v>
      </c>
      <c r="B8" s="160">
        <v>181</v>
      </c>
      <c r="C8" s="160">
        <v>162</v>
      </c>
      <c r="D8" s="160">
        <v>84</v>
      </c>
      <c r="E8" s="160">
        <v>79</v>
      </c>
      <c r="G8" s="125"/>
      <c r="H8" s="125"/>
      <c r="I8" s="125"/>
    </row>
    <row r="9" spans="1:9">
      <c r="A9" s="150" t="s">
        <v>70</v>
      </c>
      <c r="B9" s="160">
        <v>-320</v>
      </c>
      <c r="C9" s="160">
        <v>-420</v>
      </c>
      <c r="D9" s="160">
        <v>-228</v>
      </c>
      <c r="E9" s="160">
        <v>-389</v>
      </c>
      <c r="G9" s="125"/>
      <c r="H9" s="125"/>
      <c r="I9" s="125"/>
    </row>
    <row r="10" spans="1:9">
      <c r="A10" s="152" t="s">
        <v>303</v>
      </c>
      <c r="B10" s="161">
        <v>12897</v>
      </c>
      <c r="C10" s="161">
        <v>13688</v>
      </c>
      <c r="D10" s="161">
        <v>14568</v>
      </c>
      <c r="E10" s="161">
        <v>15671</v>
      </c>
      <c r="G10" s="125"/>
      <c r="H10" s="125"/>
      <c r="I10" s="125"/>
    </row>
    <row r="12" spans="1:9">
      <c r="A12" s="136" t="s">
        <v>304</v>
      </c>
      <c r="B12" s="136"/>
      <c r="C12" s="136"/>
      <c r="D12" s="136"/>
      <c r="E12" s="136"/>
    </row>
    <row r="13" spans="1:9" ht="13.5" thickBot="1">
      <c r="A13" s="137" t="s">
        <v>280</v>
      </c>
      <c r="B13" s="137"/>
      <c r="C13" s="137"/>
      <c r="D13" s="137"/>
      <c r="E13" s="137"/>
    </row>
    <row r="14" spans="1:9" ht="14" thickTop="1" thickBot="1">
      <c r="A14" s="137" t="s">
        <v>239</v>
      </c>
      <c r="B14" s="138">
        <v>2016</v>
      </c>
      <c r="C14" s="138">
        <v>2017</v>
      </c>
      <c r="D14" s="138">
        <v>2018</v>
      </c>
      <c r="E14" s="138">
        <v>2019</v>
      </c>
    </row>
    <row r="15" spans="1:9" ht="13.5" thickTop="1">
      <c r="A15" s="150" t="s">
        <v>298</v>
      </c>
      <c r="B15" s="160">
        <v>1370</v>
      </c>
      <c r="C15" s="160">
        <v>1574</v>
      </c>
      <c r="D15" s="160">
        <v>1661</v>
      </c>
      <c r="E15" s="160">
        <v>1731</v>
      </c>
      <c r="G15" s="125"/>
      <c r="H15" s="125"/>
      <c r="I15" s="125"/>
    </row>
    <row r="16" spans="1:9">
      <c r="A16" s="150" t="s">
        <v>301</v>
      </c>
      <c r="B16" s="160">
        <v>56</v>
      </c>
      <c r="C16" s="160">
        <v>44</v>
      </c>
      <c r="D16" s="160">
        <v>45</v>
      </c>
      <c r="E16" s="160">
        <v>82</v>
      </c>
      <c r="G16" s="125"/>
      <c r="H16" s="125"/>
      <c r="I16" s="125"/>
    </row>
    <row r="17" spans="1:9">
      <c r="A17" s="155" t="s">
        <v>335</v>
      </c>
      <c r="B17" s="161">
        <v>1427</v>
      </c>
      <c r="C17" s="161">
        <v>1617</v>
      </c>
      <c r="D17" s="161">
        <v>1706</v>
      </c>
      <c r="E17" s="161">
        <v>1813</v>
      </c>
      <c r="G17" s="125"/>
      <c r="H17" s="125"/>
      <c r="I17" s="125"/>
    </row>
    <row r="18" spans="1:9">
      <c r="A18" s="150" t="s">
        <v>302</v>
      </c>
      <c r="B18" s="160">
        <v>-64</v>
      </c>
      <c r="C18" s="160">
        <v>-123</v>
      </c>
      <c r="D18" s="160">
        <v>-162</v>
      </c>
      <c r="E18" s="160">
        <v>-268</v>
      </c>
      <c r="G18" s="125"/>
      <c r="H18" s="125"/>
      <c r="I18" s="125"/>
    </row>
    <row r="19" spans="1:9">
      <c r="A19" s="152" t="s">
        <v>184</v>
      </c>
      <c r="B19" s="161">
        <v>1363</v>
      </c>
      <c r="C19" s="161">
        <v>1495</v>
      </c>
      <c r="D19" s="161">
        <v>1544</v>
      </c>
      <c r="E19" s="161">
        <v>1545</v>
      </c>
      <c r="G19" s="125"/>
      <c r="H19" s="125"/>
      <c r="I19" s="125"/>
    </row>
    <row r="20" spans="1:9">
      <c r="A20" s="150" t="s">
        <v>14</v>
      </c>
      <c r="B20" s="160">
        <v>-65</v>
      </c>
      <c r="C20" s="160">
        <v>75</v>
      </c>
      <c r="D20" s="160">
        <v>-40</v>
      </c>
      <c r="E20" s="160">
        <v>-787</v>
      </c>
      <c r="G20" s="125"/>
      <c r="H20" s="125"/>
      <c r="I20" s="125"/>
    </row>
    <row r="21" spans="1:9">
      <c r="A21" s="152" t="s">
        <v>303</v>
      </c>
      <c r="B21" s="161">
        <v>1298</v>
      </c>
      <c r="C21" s="161">
        <v>1570</v>
      </c>
      <c r="D21" s="161">
        <v>1504</v>
      </c>
      <c r="E21" s="161">
        <v>758</v>
      </c>
      <c r="G21" s="125"/>
      <c r="H21" s="125"/>
      <c r="I21" s="125"/>
    </row>
    <row r="23" spans="1:9">
      <c r="A23" s="136" t="s">
        <v>305</v>
      </c>
      <c r="B23" s="136"/>
      <c r="C23" s="136"/>
      <c r="D23" s="136"/>
      <c r="E23" s="136"/>
    </row>
    <row r="24" spans="1:9" ht="13.5" thickBot="1">
      <c r="A24" s="137" t="s">
        <v>280</v>
      </c>
      <c r="B24" s="137"/>
      <c r="C24" s="137"/>
      <c r="D24" s="137"/>
      <c r="E24" s="137"/>
    </row>
    <row r="25" spans="1:9" ht="14" thickTop="1" thickBot="1">
      <c r="A25" s="137" t="s">
        <v>307</v>
      </c>
      <c r="B25" s="138">
        <v>2016</v>
      </c>
      <c r="C25" s="138">
        <v>2017</v>
      </c>
      <c r="D25" s="138">
        <v>2018</v>
      </c>
      <c r="E25" s="138">
        <v>2019</v>
      </c>
    </row>
    <row r="26" spans="1:9" ht="13.5" thickTop="1">
      <c r="A26" s="150" t="s">
        <v>298</v>
      </c>
      <c r="B26" s="149">
        <v>0.123</v>
      </c>
      <c r="C26" s="149">
        <v>0.13200000000000001</v>
      </c>
      <c r="D26" s="149">
        <v>0.13</v>
      </c>
      <c r="E26" s="149">
        <v>0.12637803898663941</v>
      </c>
      <c r="G26" s="126"/>
      <c r="H26" s="126"/>
      <c r="I26" s="126"/>
    </row>
    <row r="27" spans="1:9">
      <c r="A27" s="150" t="s">
        <v>301</v>
      </c>
      <c r="B27" s="149">
        <v>0.03</v>
      </c>
      <c r="C27" s="149">
        <v>2.1999999999999999E-2</v>
      </c>
      <c r="D27" s="149">
        <v>2.4E-2</v>
      </c>
      <c r="E27" s="149">
        <v>3.5901926444833622E-2</v>
      </c>
      <c r="G27" s="126"/>
      <c r="H27" s="126"/>
      <c r="I27" s="126"/>
    </row>
    <row r="28" spans="1:9">
      <c r="A28" s="152" t="s">
        <v>306</v>
      </c>
      <c r="B28" s="169">
        <v>0.106</v>
      </c>
      <c r="C28" s="169">
        <v>0.109</v>
      </c>
      <c r="D28" s="169">
        <v>0.106</v>
      </c>
      <c r="E28" s="169">
        <v>9.8589751770786799E-2</v>
      </c>
      <c r="G28" s="126"/>
      <c r="H28" s="126"/>
      <c r="I28" s="126"/>
    </row>
    <row r="29" spans="1:9" s="128" customFormat="1">
      <c r="A29" s="152" t="s">
        <v>303</v>
      </c>
      <c r="B29" s="169">
        <v>0.10100000000000001</v>
      </c>
      <c r="C29" s="169">
        <v>0.115</v>
      </c>
      <c r="D29" s="169">
        <v>0.10299999999999999</v>
      </c>
      <c r="E29" s="169">
        <v>4.836959989790058E-2</v>
      </c>
      <c r="G29" s="129"/>
      <c r="H29" s="129"/>
      <c r="I29" s="129"/>
    </row>
  </sheetData>
  <pageMargins left="0.7" right="0.7" top="0.75" bottom="0.75" header="0.3" footer="0.3"/>
  <pageSetup scale="9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15D6-F12A-4724-BBA5-F4671D6BAAE7}">
  <sheetPr>
    <tabColor rgb="FFFFFF00"/>
  </sheetPr>
  <dimension ref="A1:Q17"/>
  <sheetViews>
    <sheetView showGridLines="0" zoomScaleNormal="100" workbookViewId="0">
      <selection activeCell="H18" sqref="H18"/>
    </sheetView>
  </sheetViews>
  <sheetFormatPr defaultColWidth="8.81640625" defaultRowHeight="14.5"/>
  <cols>
    <col min="1" max="1" width="33.453125" customWidth="1"/>
    <col min="2" max="2" width="10.453125" bestFit="1" customWidth="1"/>
    <col min="3" max="3" width="8.54296875" bestFit="1" customWidth="1"/>
    <col min="4" max="4" width="8.453125" customWidth="1"/>
    <col min="5" max="5" width="6.81640625" bestFit="1" customWidth="1"/>
    <col min="6" max="6" width="5.453125" customWidth="1"/>
    <col min="7" max="7" width="10.453125" bestFit="1" customWidth="1"/>
    <col min="11" max="11" width="3.453125" customWidth="1"/>
  </cols>
  <sheetData>
    <row r="1" spans="1:17">
      <c r="L1" s="112" t="s">
        <v>244</v>
      </c>
    </row>
    <row r="2" spans="1:17">
      <c r="B2" s="112">
        <v>43100</v>
      </c>
      <c r="C2" s="113"/>
      <c r="D2" s="113"/>
      <c r="E2" s="113"/>
      <c r="F2" s="113"/>
      <c r="G2" s="112">
        <v>43373</v>
      </c>
      <c r="H2" s="113"/>
      <c r="L2" s="112">
        <f>+G2</f>
        <v>43373</v>
      </c>
      <c r="M2" s="113"/>
    </row>
    <row r="3" spans="1:17" ht="20.5" thickBot="1">
      <c r="A3" s="80" t="s">
        <v>72</v>
      </c>
      <c r="B3" s="111" t="s">
        <v>240</v>
      </c>
      <c r="C3" s="114" t="s">
        <v>241</v>
      </c>
      <c r="D3" s="111" t="s">
        <v>243</v>
      </c>
      <c r="E3" s="111" t="s">
        <v>242</v>
      </c>
      <c r="F3" s="2"/>
      <c r="G3" s="111" t="s">
        <v>240</v>
      </c>
      <c r="H3" s="114" t="s">
        <v>241</v>
      </c>
      <c r="I3" s="111" t="s">
        <v>243</v>
      </c>
      <c r="J3" s="111" t="s">
        <v>242</v>
      </c>
      <c r="L3" s="111"/>
      <c r="M3" s="114" t="s">
        <v>241</v>
      </c>
      <c r="N3" s="111"/>
      <c r="O3" s="111" t="s">
        <v>242</v>
      </c>
    </row>
    <row r="4" spans="1:17" ht="15" thickTop="1">
      <c r="A4" s="79" t="s">
        <v>73</v>
      </c>
      <c r="B4" s="108">
        <f>+'IB6-IB8'!B85</f>
        <v>2625.0210000000002</v>
      </c>
      <c r="C4" s="115" t="e">
        <f>+'IB6-IB8'!C85</f>
        <v>#REF!</v>
      </c>
      <c r="D4" s="108">
        <f>+'IB6-IB8'!D85</f>
        <v>0</v>
      </c>
      <c r="E4" s="108" t="e">
        <f>+'IB6-IB8'!F85</f>
        <v>#REF!</v>
      </c>
      <c r="G4" s="108">
        <f>+'IB6-IB8'!I85</f>
        <v>3349.2410000000004</v>
      </c>
      <c r="H4" s="115" t="e">
        <f>+'IB6-IB8'!J85</f>
        <v>#REF!</v>
      </c>
      <c r="I4" s="108">
        <f>+'IB6-IB8'!K85</f>
        <v>0</v>
      </c>
      <c r="J4" s="108" t="e">
        <f>+'IB6-IB8'!M85</f>
        <v>#REF!</v>
      </c>
      <c r="L4" s="108"/>
      <c r="M4" s="115" t="e">
        <f>+J4</f>
        <v>#REF!</v>
      </c>
      <c r="N4" s="108"/>
      <c r="O4" s="108">
        <v>0</v>
      </c>
      <c r="Q4" s="18" t="e">
        <f>+M4+N4+O4-G4</f>
        <v>#REF!</v>
      </c>
    </row>
    <row r="5" spans="1:17">
      <c r="A5" s="79" t="s">
        <v>134</v>
      </c>
      <c r="B5" s="108">
        <f>+'IB6-IB8'!B87</f>
        <v>0</v>
      </c>
      <c r="C5" s="115" t="e">
        <f>+'IB6-IB8'!C87</f>
        <v>#REF!</v>
      </c>
      <c r="D5" s="108" t="e">
        <f>+'IB6-IB8'!D87</f>
        <v>#REF!</v>
      </c>
      <c r="E5" s="108" t="e">
        <f>+'IB6-IB8'!F87</f>
        <v>#REF!</v>
      </c>
      <c r="G5" s="108">
        <f>+'IB6-IB8'!I86</f>
        <v>0</v>
      </c>
      <c r="H5" s="115">
        <f>+'IB6-IB8'!J86</f>
        <v>0</v>
      </c>
      <c r="I5" s="108">
        <f>+'IB6-IB8'!K86</f>
        <v>0</v>
      </c>
      <c r="J5" s="108">
        <f>+'IB6-IB8'!M86</f>
        <v>0</v>
      </c>
      <c r="L5" s="108"/>
      <c r="M5" s="115"/>
      <c r="N5" s="108"/>
      <c r="O5" s="108"/>
      <c r="Q5" s="18">
        <f>+M5+N5+O5-G5</f>
        <v>0</v>
      </c>
    </row>
    <row r="6" spans="1:17">
      <c r="A6" s="78" t="s">
        <v>75</v>
      </c>
      <c r="B6" s="110">
        <f>+B4+B5</f>
        <v>2625.0210000000002</v>
      </c>
      <c r="C6" s="116" t="e">
        <f>+C4+C5</f>
        <v>#REF!</v>
      </c>
      <c r="D6" s="110" t="e">
        <f>+D4+D5</f>
        <v>#REF!</v>
      </c>
      <c r="E6" s="110" t="e">
        <f>+E4+E5</f>
        <v>#REF!</v>
      </c>
      <c r="G6" s="110">
        <f>+G4+G5</f>
        <v>3349.2410000000004</v>
      </c>
      <c r="H6" s="116" t="e">
        <f>+H4+H5</f>
        <v>#REF!</v>
      </c>
      <c r="I6" s="110">
        <f>+I4+I5</f>
        <v>0</v>
      </c>
      <c r="J6" s="110" t="e">
        <f>+J4+J5</f>
        <v>#REF!</v>
      </c>
      <c r="L6" s="110"/>
      <c r="M6" s="116" t="e">
        <f>+M4+M5</f>
        <v>#REF!</v>
      </c>
      <c r="N6" s="110"/>
      <c r="O6" s="110">
        <f>+O4+O5</f>
        <v>0</v>
      </c>
      <c r="Q6" s="18" t="e">
        <f t="shared" ref="Q6:Q13" si="0">+M6+N6+O6-G6</f>
        <v>#REF!</v>
      </c>
    </row>
    <row r="7" spans="1:17">
      <c r="A7" s="79" t="s">
        <v>77</v>
      </c>
      <c r="B7" s="108">
        <f>+'IB6-IB8'!B89</f>
        <v>500</v>
      </c>
      <c r="C7" s="115"/>
      <c r="D7" s="108"/>
      <c r="E7" s="108" t="e">
        <f>+'IB6-IB8'!F89</f>
        <v>#REF!</v>
      </c>
      <c r="G7" s="108">
        <f>+'IB6-IB8'!I89</f>
        <v>500</v>
      </c>
      <c r="H7" s="115"/>
      <c r="I7" s="108"/>
      <c r="J7" s="108" t="e">
        <f>+'IB6-IB8'!M89</f>
        <v>#REF!</v>
      </c>
      <c r="L7" s="108"/>
      <c r="M7" s="115" t="e">
        <f>+J7</f>
        <v>#REF!</v>
      </c>
      <c r="N7" s="108"/>
      <c r="O7" s="108">
        <v>0</v>
      </c>
      <c r="Q7" s="18" t="e">
        <f t="shared" si="0"/>
        <v>#REF!</v>
      </c>
    </row>
    <row r="8" spans="1:17">
      <c r="A8" s="78" t="s">
        <v>78</v>
      </c>
      <c r="B8" s="110">
        <f>+B6+B7</f>
        <v>3125.0210000000002</v>
      </c>
      <c r="C8" s="116" t="e">
        <f>+C6+C7</f>
        <v>#REF!</v>
      </c>
      <c r="D8" s="110" t="e">
        <f>+D6+D7</f>
        <v>#REF!</v>
      </c>
      <c r="E8" s="110" t="e">
        <f>+E6+E7</f>
        <v>#REF!</v>
      </c>
      <c r="G8" s="110">
        <f>+G6+G7</f>
        <v>3849.2410000000004</v>
      </c>
      <c r="H8" s="116" t="e">
        <f>+H6+H7</f>
        <v>#REF!</v>
      </c>
      <c r="I8" s="110">
        <f>+I6+I7</f>
        <v>0</v>
      </c>
      <c r="J8" s="110" t="e">
        <f>+J6+J7</f>
        <v>#REF!</v>
      </c>
      <c r="L8" s="110"/>
      <c r="M8" s="116" t="e">
        <f>+M6+M7</f>
        <v>#REF!</v>
      </c>
      <c r="N8" s="110"/>
      <c r="O8" s="110">
        <f>+O6+O7</f>
        <v>0</v>
      </c>
      <c r="Q8" s="18" t="e">
        <f t="shared" si="0"/>
        <v>#REF!</v>
      </c>
    </row>
    <row r="9" spans="1:17">
      <c r="A9" s="79" t="s">
        <v>125</v>
      </c>
      <c r="B9" s="108">
        <f>+'IB6-IB8'!B91</f>
        <v>0</v>
      </c>
      <c r="C9" s="115">
        <f>+'IB6-IB8'!C91</f>
        <v>0</v>
      </c>
      <c r="D9" s="108">
        <f>+'IB6-IB8'!D91</f>
        <v>0</v>
      </c>
      <c r="E9" s="108">
        <f>+'IB6-IB8'!F91</f>
        <v>0</v>
      </c>
      <c r="G9" s="108">
        <f>+'IB6-IB8'!I91</f>
        <v>0</v>
      </c>
      <c r="H9" s="115" t="e">
        <f>+'IB6-IB8'!J91</f>
        <v>#REF!</v>
      </c>
      <c r="I9" s="108" t="e">
        <f>+'IB6-IB8'!K91</f>
        <v>#REF!</v>
      </c>
      <c r="J9" s="108" t="e">
        <f>+'IB6-IB8'!M91</f>
        <v>#REF!</v>
      </c>
      <c r="L9" s="108"/>
      <c r="M9" s="115"/>
      <c r="N9" s="108"/>
      <c r="O9" s="108"/>
      <c r="Q9" s="18">
        <f t="shared" si="0"/>
        <v>0</v>
      </c>
    </row>
    <row r="10" spans="1:17">
      <c r="A10" s="79" t="s">
        <v>79</v>
      </c>
      <c r="B10" s="108">
        <f>+'IB6-IB8'!B92</f>
        <v>1393.8720000000001</v>
      </c>
      <c r="C10" s="115" t="e">
        <f>+'IB6-IB8'!C92</f>
        <v>#REF!</v>
      </c>
      <c r="D10" s="108">
        <f>+'IB6-IB8'!D92</f>
        <v>0</v>
      </c>
      <c r="E10" s="108" t="e">
        <f>+'IB6-IB8'!F92</f>
        <v>#REF!</v>
      </c>
      <c r="G10" s="108">
        <f>+'IB6-IB8'!I92</f>
        <v>733.04700000000003</v>
      </c>
      <c r="H10" s="115" t="e">
        <f>+'IB6-IB8'!J92</f>
        <v>#REF!</v>
      </c>
      <c r="I10" s="108">
        <f>+'IB6-IB8'!K92</f>
        <v>19.510999999999999</v>
      </c>
      <c r="J10" s="108" t="e">
        <f>+'IB6-IB8'!M92</f>
        <v>#REF!</v>
      </c>
      <c r="L10" s="108"/>
      <c r="M10" s="115" t="e">
        <f>+H10</f>
        <v>#REF!</v>
      </c>
      <c r="N10" s="108"/>
      <c r="O10" s="108" t="e">
        <f>+J10</f>
        <v>#REF!</v>
      </c>
      <c r="Q10" s="18" t="e">
        <f t="shared" si="0"/>
        <v>#REF!</v>
      </c>
    </row>
    <row r="11" spans="1:17">
      <c r="A11" s="78" t="s">
        <v>0</v>
      </c>
      <c r="B11" s="110">
        <f>+B8-B9-B10</f>
        <v>1731.1490000000001</v>
      </c>
      <c r="C11" s="116" t="e">
        <f>+C8-C9-C10</f>
        <v>#REF!</v>
      </c>
      <c r="D11" s="110" t="e">
        <f>+D8-D9-D10</f>
        <v>#REF!</v>
      </c>
      <c r="E11" s="110" t="e">
        <f>+E8-E9-E10</f>
        <v>#REF!</v>
      </c>
      <c r="G11" s="110">
        <f>+G8-G9-G10</f>
        <v>3116.1940000000004</v>
      </c>
      <c r="H11" s="116" t="e">
        <f>+H8-H9-H10</f>
        <v>#REF!</v>
      </c>
      <c r="I11" s="110" t="e">
        <f>+I8-I9-I10</f>
        <v>#REF!</v>
      </c>
      <c r="J11" s="110" t="e">
        <f>+J8-J9-J10</f>
        <v>#REF!</v>
      </c>
      <c r="L11" s="110"/>
      <c r="M11" s="116" t="e">
        <f>+M8-M9-M10</f>
        <v>#REF!</v>
      </c>
      <c r="N11" s="110"/>
      <c r="O11" s="110" t="e">
        <f>+O8-O9-O10</f>
        <v>#REF!</v>
      </c>
      <c r="Q11" s="18" t="e">
        <f t="shared" si="0"/>
        <v>#REF!</v>
      </c>
    </row>
    <row r="12" spans="1:17">
      <c r="A12" s="78"/>
      <c r="C12" s="117"/>
      <c r="H12" s="117"/>
      <c r="M12" s="117"/>
      <c r="Q12" s="18">
        <f t="shared" si="0"/>
        <v>0</v>
      </c>
    </row>
    <row r="13" spans="1:17">
      <c r="A13" s="78" t="s">
        <v>35</v>
      </c>
      <c r="B13" s="110">
        <f>+'IB6-IB8'!B38</f>
        <v>6572.0119999999997</v>
      </c>
      <c r="C13" s="116" t="e">
        <f>+'IB6-IB8'!C38</f>
        <v>#REF!</v>
      </c>
      <c r="D13" s="110"/>
      <c r="E13" s="110" t="e">
        <f>+'IB6-IB8'!F38</f>
        <v>#REF!</v>
      </c>
      <c r="G13" s="110">
        <f>+'IB6-IB8'!I38</f>
        <v>6843.15</v>
      </c>
      <c r="H13" s="116" t="e">
        <f>+'IB6-IB8'!J38</f>
        <v>#REF!</v>
      </c>
      <c r="I13" s="110">
        <f>+'IB6-IB8'!K38</f>
        <v>-10.829000000000011</v>
      </c>
      <c r="J13" s="110" t="e">
        <f>+'IB6-IB8'!M38</f>
        <v>#REF!</v>
      </c>
      <c r="L13" s="110"/>
      <c r="M13" s="116">
        <v>1206.3667087825268</v>
      </c>
      <c r="N13" s="110"/>
      <c r="O13" s="110">
        <v>5765.0124421451446</v>
      </c>
      <c r="Q13" s="18">
        <f t="shared" si="0"/>
        <v>128.22915092767198</v>
      </c>
    </row>
    <row r="14" spans="1:17">
      <c r="C14" s="117"/>
      <c r="H14" s="117"/>
      <c r="M14" s="117"/>
    </row>
    <row r="15" spans="1:17">
      <c r="A15" s="78" t="s">
        <v>198</v>
      </c>
      <c r="B15" s="110">
        <f>+'IB9'!B6</f>
        <v>1584</v>
      </c>
      <c r="C15" s="116" t="e">
        <f>+'IB9'!C6</f>
        <v>#REF!</v>
      </c>
      <c r="D15" s="110">
        <f>+'IB9'!D6</f>
        <v>-14.960000000000008</v>
      </c>
      <c r="E15" s="110" t="e">
        <f>+'IB9'!E6</f>
        <v>#REF!</v>
      </c>
      <c r="G15" s="110">
        <f>+'IB9'!B11</f>
        <v>1323</v>
      </c>
      <c r="H15" s="116">
        <f>+'IB9'!C11</f>
        <v>1177</v>
      </c>
      <c r="I15" s="110">
        <f>+'IB9'!D11</f>
        <v>-8.9040000000000123</v>
      </c>
      <c r="J15" s="110">
        <f>+'IB9'!E11</f>
        <v>137.09599999999998</v>
      </c>
      <c r="L15" s="110"/>
      <c r="M15" s="116">
        <f>+H15/3*4</f>
        <v>1569.3333333333333</v>
      </c>
      <c r="N15" s="110"/>
      <c r="O15" s="110">
        <f>+J15/3*4</f>
        <v>182.79466666666664</v>
      </c>
    </row>
    <row r="16" spans="1:17">
      <c r="C16" s="117"/>
      <c r="H16" s="117"/>
      <c r="M16" s="117"/>
    </row>
    <row r="17" spans="1:13">
      <c r="A17" s="1" t="s">
        <v>245</v>
      </c>
      <c r="C17" s="118" t="e">
        <f>+C11/C15</f>
        <v>#REF!</v>
      </c>
      <c r="H17" s="118" t="e">
        <f>+H11/H15</f>
        <v>#REF!</v>
      </c>
      <c r="M17" s="118" t="e">
        <f>+M11/M15</f>
        <v>#REF!</v>
      </c>
    </row>
  </sheetData>
  <pageMargins left="0.7" right="0.7" top="0.75" bottom="0.75" header="0.3" footer="0.3"/>
  <pageSetup scale="60" orientation="portrait" verticalDpi="0" r:id="rId1"/>
  <colBreaks count="1" manualBreakCount="1">
    <brk id="15" max="1048575" man="1"/>
  </colBreaks>
  <ignoredErrors>
    <ignoredError sqref="B7:K8 M7:M8 O7:O8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EF5E-29E2-4C7F-B602-B7873F35EB4F}">
  <sheetPr>
    <tabColor theme="0"/>
    <pageSetUpPr fitToPage="1"/>
  </sheetPr>
  <dimension ref="A1:AE179"/>
  <sheetViews>
    <sheetView showGridLines="0" zoomScale="115" zoomScaleNormal="115" zoomScaleSheetLayoutView="80" workbookViewId="0">
      <selection activeCell="K4" sqref="K4"/>
    </sheetView>
  </sheetViews>
  <sheetFormatPr defaultColWidth="8.81640625" defaultRowHeight="14.5"/>
  <cols>
    <col min="1" max="1" width="41.453125" customWidth="1"/>
    <col min="2" max="4" width="10.81640625" customWidth="1"/>
    <col min="5" max="5" width="3.453125" customWidth="1"/>
    <col min="8" max="8" width="35.453125" bestFit="1" customWidth="1"/>
    <col min="9" max="11" width="12.453125" customWidth="1"/>
    <col min="12" max="12" width="3.453125" customWidth="1"/>
    <col min="16" max="16" width="9.453125" customWidth="1"/>
    <col min="18" max="18" width="9.453125" bestFit="1" customWidth="1"/>
    <col min="19" max="19" width="12" customWidth="1"/>
    <col min="23" max="23" width="45.453125" bestFit="1" customWidth="1"/>
  </cols>
  <sheetData>
    <row r="1" spans="1:31">
      <c r="A1" s="1" t="s">
        <v>216</v>
      </c>
      <c r="P1" s="51"/>
    </row>
    <row r="2" spans="1:31" ht="15" thickBot="1">
      <c r="A2" s="44" t="s">
        <v>188</v>
      </c>
      <c r="B2" s="36"/>
      <c r="C2" s="36"/>
      <c r="D2" s="36"/>
      <c r="E2" s="36"/>
      <c r="F2" s="36"/>
      <c r="G2" s="36"/>
      <c r="AC2" t="s">
        <v>170</v>
      </c>
    </row>
    <row r="3" spans="1:31" ht="21.5" thickBot="1">
      <c r="A3" s="6" t="s">
        <v>2</v>
      </c>
      <c r="B3" s="17" t="s">
        <v>209</v>
      </c>
      <c r="C3" s="17" t="s">
        <v>210</v>
      </c>
      <c r="D3" s="17" t="s">
        <v>224</v>
      </c>
      <c r="E3" s="17"/>
      <c r="F3" s="17" t="s">
        <v>211</v>
      </c>
      <c r="G3" s="38"/>
      <c r="H3" s="6" t="s">
        <v>2</v>
      </c>
      <c r="I3" s="17" t="s">
        <v>204</v>
      </c>
      <c r="J3" s="17" t="s">
        <v>207</v>
      </c>
      <c r="K3" s="17" t="s">
        <v>224</v>
      </c>
      <c r="L3" s="17"/>
      <c r="M3" s="17" t="s">
        <v>203</v>
      </c>
      <c r="P3" s="72" t="s">
        <v>213</v>
      </c>
      <c r="AC3" s="2" t="s">
        <v>126</v>
      </c>
      <c r="AE3">
        <v>612</v>
      </c>
    </row>
    <row r="4" spans="1:31" ht="15" thickTop="1">
      <c r="A4" s="2" t="s">
        <v>4</v>
      </c>
      <c r="B4" s="33">
        <f>+Q103</f>
        <v>17537.113000000001</v>
      </c>
      <c r="C4" s="33" t="e">
        <f>#REF!</f>
        <v>#REF!</v>
      </c>
      <c r="D4" s="33">
        <f>185.776+4.72</f>
        <v>190.49600000000001</v>
      </c>
      <c r="E4" s="83" t="s">
        <v>225</v>
      </c>
      <c r="F4" s="33" t="e">
        <f t="shared" ref="F4:F15" si="0">+B4-C4+D4</f>
        <v>#REF!</v>
      </c>
      <c r="G4" s="33"/>
      <c r="H4" s="2" t="str">
        <f t="shared" ref="H4:H15" si="1">+A4</f>
        <v>Net sales</v>
      </c>
      <c r="I4" s="33">
        <f>+R103</f>
        <v>14366.842000000001</v>
      </c>
      <c r="J4" s="33" t="e">
        <f>#REF!</f>
        <v>#REF!</v>
      </c>
      <c r="K4" s="33">
        <f>61.644+3.783</f>
        <v>65.426999999999992</v>
      </c>
      <c r="L4" s="83" t="s">
        <v>225</v>
      </c>
      <c r="M4" s="33" t="e">
        <f t="shared" ref="M4:M12" si="2">+I4-J4+K4</f>
        <v>#REF!</v>
      </c>
      <c r="O4" s="52" t="s">
        <v>214</v>
      </c>
      <c r="AC4" s="2" t="s">
        <v>129</v>
      </c>
      <c r="AE4">
        <f>320+691</f>
        <v>1011</v>
      </c>
    </row>
    <row r="5" spans="1:31">
      <c r="A5" s="2" t="s">
        <v>11</v>
      </c>
      <c r="B5" s="33">
        <f>+Q104</f>
        <v>-10970.857</v>
      </c>
      <c r="C5" s="33" t="e">
        <f>#REF!</f>
        <v>#REF!</v>
      </c>
      <c r="D5" s="33">
        <f>-185.776-9.502-0.761</f>
        <v>-196.03900000000002</v>
      </c>
      <c r="E5" s="83" t="s">
        <v>225</v>
      </c>
      <c r="F5" s="33" t="e">
        <f t="shared" si="0"/>
        <v>#REF!</v>
      </c>
      <c r="G5" s="33"/>
      <c r="H5" s="2" t="str">
        <f t="shared" si="1"/>
        <v>Cost of goods and services</v>
      </c>
      <c r="I5" s="33">
        <f>+R104</f>
        <v>-8999.3279999999995</v>
      </c>
      <c r="J5" s="33" t="e">
        <f>#REF!</f>
        <v>#REF!</v>
      </c>
      <c r="K5" s="33">
        <f>-61.644-5.208-7.271</f>
        <v>-74.123000000000005</v>
      </c>
      <c r="L5" s="83" t="s">
        <v>225</v>
      </c>
      <c r="M5" s="33" t="e">
        <f t="shared" si="2"/>
        <v>#REF!</v>
      </c>
      <c r="N5" s="86"/>
      <c r="O5" s="18" t="e">
        <f>+N5+M5</f>
        <v>#REF!</v>
      </c>
      <c r="P5" s="52" t="s">
        <v>176</v>
      </c>
      <c r="AC5" s="2" t="s">
        <v>130</v>
      </c>
    </row>
    <row r="6" spans="1:31">
      <c r="A6" s="8" t="s">
        <v>12</v>
      </c>
      <c r="B6" s="34">
        <f>SUM(B4:B5)</f>
        <v>6566.2560000000012</v>
      </c>
      <c r="C6" s="34" t="e">
        <f>SUM(C4:C5)</f>
        <v>#REF!</v>
      </c>
      <c r="D6" s="34">
        <f>SUM(D4:D5)</f>
        <v>-5.5430000000000064</v>
      </c>
      <c r="E6" s="34"/>
      <c r="F6" s="34" t="e">
        <f t="shared" si="0"/>
        <v>#REF!</v>
      </c>
      <c r="G6" s="81"/>
      <c r="H6" s="8" t="str">
        <f t="shared" si="1"/>
        <v>Gross income</v>
      </c>
      <c r="I6" s="34">
        <f>SUM(I4:I5)</f>
        <v>5367.514000000001</v>
      </c>
      <c r="J6" s="34" t="e">
        <f>SUM(J4:J5)</f>
        <v>#REF!</v>
      </c>
      <c r="K6" s="34">
        <f>SUM(K4:K5)</f>
        <v>-8.6960000000000122</v>
      </c>
      <c r="L6" s="34"/>
      <c r="M6" s="34" t="e">
        <f t="shared" si="2"/>
        <v>#REF!</v>
      </c>
      <c r="N6" s="86"/>
      <c r="AC6" s="2" t="s">
        <v>131</v>
      </c>
      <c r="AE6">
        <f>699-AE4</f>
        <v>-312</v>
      </c>
    </row>
    <row r="7" spans="1:31">
      <c r="A7" s="2" t="s">
        <v>159</v>
      </c>
      <c r="B7" s="33">
        <f>+Q107+Q108</f>
        <v>-5344.6570000000002</v>
      </c>
      <c r="C7" s="33" t="e">
        <f>#REF!</f>
        <v>#REF!</v>
      </c>
      <c r="D7" s="33">
        <f>-8.169+3.612</f>
        <v>-4.5570000000000004</v>
      </c>
      <c r="E7" s="83" t="s">
        <v>225</v>
      </c>
      <c r="F7" s="33" t="e">
        <f t="shared" si="0"/>
        <v>#REF!</v>
      </c>
      <c r="G7" s="82"/>
      <c r="H7" s="2" t="str">
        <f t="shared" si="1"/>
        <v>Selling and administrative expenses</v>
      </c>
      <c r="I7" s="33">
        <f>+R107+R108</f>
        <v>-4400.8099999999995</v>
      </c>
      <c r="J7" s="33" t="e">
        <f>#REF!</f>
        <v>#REF!</v>
      </c>
      <c r="K7" s="33">
        <v>-3.234</v>
      </c>
      <c r="L7" s="83" t="s">
        <v>225</v>
      </c>
      <c r="M7" s="33" t="e">
        <f t="shared" si="2"/>
        <v>#REF!</v>
      </c>
    </row>
    <row r="8" spans="1:31">
      <c r="A8" s="2" t="s">
        <v>160</v>
      </c>
      <c r="B8" s="33">
        <f>+Q109+Q110+Q111</f>
        <v>42.048999999999999</v>
      </c>
      <c r="C8" s="33" t="e">
        <f>#REF!</f>
        <v>#REF!</v>
      </c>
      <c r="D8" s="33">
        <f>-4.859-0.761+0.76</f>
        <v>-4.8600000000000003</v>
      </c>
      <c r="E8" s="83" t="s">
        <v>225</v>
      </c>
      <c r="F8" s="33" t="e">
        <f t="shared" si="0"/>
        <v>#REF!</v>
      </c>
      <c r="G8" s="82"/>
      <c r="H8" s="2" t="str">
        <f t="shared" si="1"/>
        <v>Other operating revenues and expenses</v>
      </c>
      <c r="I8" s="33">
        <f>+R109+R110+R111</f>
        <v>37.036000000000023</v>
      </c>
      <c r="J8" s="33" t="e">
        <f>#REF!</f>
        <v>#REF!</v>
      </c>
      <c r="K8" s="33">
        <f>-4.245+7.721-0.45</f>
        <v>3.0259999999999998</v>
      </c>
      <c r="L8" s="83" t="s">
        <v>225</v>
      </c>
      <c r="M8" s="33" t="e">
        <f t="shared" si="2"/>
        <v>#REF!</v>
      </c>
      <c r="N8" s="18"/>
    </row>
    <row r="9" spans="1:31">
      <c r="A9" s="2" t="s">
        <v>14</v>
      </c>
      <c r="B9" s="33">
        <f>+Q112</f>
        <v>-340.32300000000004</v>
      </c>
      <c r="C9" s="33" t="e">
        <f>#REF!</f>
        <v>#REF!</v>
      </c>
      <c r="D9" s="33"/>
      <c r="E9" s="33"/>
      <c r="F9" s="33" t="e">
        <f t="shared" si="0"/>
        <v>#REF!</v>
      </c>
      <c r="G9" s="33"/>
      <c r="H9" s="2" t="str">
        <f t="shared" si="1"/>
        <v>Items affecting comparability</v>
      </c>
      <c r="I9" s="33">
        <f>+R112</f>
        <v>-18.143000000000001</v>
      </c>
      <c r="J9" s="33" t="e">
        <f>#REF!</f>
        <v>#REF!</v>
      </c>
      <c r="K9" s="33"/>
      <c r="L9" s="33"/>
      <c r="M9" s="33" t="e">
        <f t="shared" si="2"/>
        <v>#REF!</v>
      </c>
    </row>
    <row r="10" spans="1:31">
      <c r="A10" s="8" t="s">
        <v>6</v>
      </c>
      <c r="B10" s="34">
        <f>SUM(B6:B9)</f>
        <v>923.32500000000095</v>
      </c>
      <c r="C10" s="34" t="e">
        <f>SUM(C6:C9)</f>
        <v>#REF!</v>
      </c>
      <c r="D10" s="34">
        <f>SUM(D6:D9)</f>
        <v>-14.960000000000008</v>
      </c>
      <c r="E10" s="34"/>
      <c r="F10" s="34" t="e">
        <f t="shared" si="0"/>
        <v>#REF!</v>
      </c>
      <c r="G10" s="81"/>
      <c r="H10" s="8" t="str">
        <f t="shared" si="1"/>
        <v>Operating income</v>
      </c>
      <c r="I10" s="34">
        <f>SUM(I6:I9)</f>
        <v>985.59700000000157</v>
      </c>
      <c r="J10" s="34" t="e">
        <f>SUM(J6:J9)</f>
        <v>#REF!</v>
      </c>
      <c r="K10" s="34">
        <f>SUM(K6:K9)</f>
        <v>-8.9040000000000123</v>
      </c>
      <c r="L10" s="34"/>
      <c r="M10" s="34" t="e">
        <f t="shared" si="2"/>
        <v>#REF!</v>
      </c>
    </row>
    <row r="11" spans="1:31">
      <c r="A11" s="2" t="s">
        <v>15</v>
      </c>
      <c r="B11" s="33">
        <f>+Q115</f>
        <v>-24.018000000000001</v>
      </c>
      <c r="C11" s="33" t="e">
        <f>#REF!</f>
        <v>#REF!</v>
      </c>
      <c r="D11" s="33">
        <v>-6.0999999999999999E-2</v>
      </c>
      <c r="E11" s="83" t="s">
        <v>225</v>
      </c>
      <c r="F11" s="33" t="e">
        <f t="shared" si="0"/>
        <v>#REF!</v>
      </c>
      <c r="G11" s="82"/>
      <c r="H11" s="2" t="str">
        <f t="shared" si="1"/>
        <v>Net interest</v>
      </c>
      <c r="I11" s="33">
        <f>+R115</f>
        <v>-4.7300000000000013</v>
      </c>
      <c r="J11" s="33" t="e">
        <f>#REF!</f>
        <v>#REF!</v>
      </c>
      <c r="K11" s="33">
        <v>7.6999999999999999E-2</v>
      </c>
      <c r="L11" s="83" t="s">
        <v>225</v>
      </c>
      <c r="M11" s="33" t="e">
        <f t="shared" si="2"/>
        <v>#REF!</v>
      </c>
      <c r="N11" s="85"/>
    </row>
    <row r="12" spans="1:31">
      <c r="A12" s="2" t="s">
        <v>16</v>
      </c>
      <c r="B12" s="33">
        <f>+Q116</f>
        <v>-40.210999999999999</v>
      </c>
      <c r="C12" s="33" t="e">
        <f>#REF!</f>
        <v>#REF!</v>
      </c>
      <c r="D12" s="33">
        <f>-0.023+0.02</f>
        <v>-2.9999999999999992E-3</v>
      </c>
      <c r="E12" s="83" t="s">
        <v>225</v>
      </c>
      <c r="F12" s="33" t="e">
        <f t="shared" si="0"/>
        <v>#REF!</v>
      </c>
      <c r="G12" s="82"/>
      <c r="H12" s="2" t="str">
        <f t="shared" si="1"/>
        <v>Other financial items</v>
      </c>
      <c r="I12" s="33">
        <f>+R116</f>
        <v>-32.298000000000009</v>
      </c>
      <c r="J12" s="33" t="e">
        <f>#REF!</f>
        <v>#REF!</v>
      </c>
      <c r="K12" s="33">
        <v>-0.13200000000000001</v>
      </c>
      <c r="L12" s="83" t="s">
        <v>225</v>
      </c>
      <c r="M12" s="33" t="e">
        <f t="shared" si="2"/>
        <v>#REF!</v>
      </c>
      <c r="N12" s="85"/>
    </row>
    <row r="13" spans="1:31">
      <c r="A13" s="8" t="s">
        <v>17</v>
      </c>
      <c r="B13" s="34">
        <f>SUM(B10:B12)</f>
        <v>859.09600000000091</v>
      </c>
      <c r="C13" s="34" t="e">
        <f>SUM(C10:C12)</f>
        <v>#REF!</v>
      </c>
      <c r="D13" s="34">
        <f>SUM(D10:D12)</f>
        <v>-15.024000000000008</v>
      </c>
      <c r="E13" s="34"/>
      <c r="F13" s="34" t="e">
        <f t="shared" si="0"/>
        <v>#REF!</v>
      </c>
      <c r="G13" s="81"/>
      <c r="H13" s="8" t="str">
        <f t="shared" si="1"/>
        <v>Income before tax</v>
      </c>
      <c r="I13" s="34">
        <f>SUM(I10:I12)</f>
        <v>948.56900000000155</v>
      </c>
      <c r="J13" s="34" t="e">
        <f>SUM(J10:J12)</f>
        <v>#REF!</v>
      </c>
      <c r="K13" s="34">
        <f>SUM(K10:K12)</f>
        <v>-8.9590000000000121</v>
      </c>
      <c r="L13" s="34"/>
      <c r="M13" s="34" t="e">
        <f>SUM(M10:M12)</f>
        <v>#REF!</v>
      </c>
      <c r="N13" s="64"/>
    </row>
    <row r="14" spans="1:31">
      <c r="A14" s="2" t="s">
        <v>18</v>
      </c>
      <c r="B14" s="33">
        <f>+Q119</f>
        <v>-247.292</v>
      </c>
      <c r="C14" s="33" t="e">
        <f>#REF!</f>
        <v>#REF!</v>
      </c>
      <c r="D14" s="33"/>
      <c r="E14" s="33"/>
      <c r="F14" s="33" t="e">
        <f t="shared" si="0"/>
        <v>#REF!</v>
      </c>
      <c r="G14" s="82"/>
      <c r="H14" s="2" t="str">
        <f t="shared" si="1"/>
        <v>Tax</v>
      </c>
      <c r="I14" s="33">
        <f>+R119</f>
        <v>-256.01400000000001</v>
      </c>
      <c r="J14" s="33" t="e">
        <f>#REF!</f>
        <v>#REF!</v>
      </c>
      <c r="K14" s="33">
        <f>-1.936+0.066</f>
        <v>-1.8699999999999999</v>
      </c>
      <c r="L14" s="33"/>
      <c r="M14" s="33" t="e">
        <f>+I14-J14+K14</f>
        <v>#REF!</v>
      </c>
    </row>
    <row r="15" spans="1:31">
      <c r="A15" s="21" t="s">
        <v>99</v>
      </c>
      <c r="B15" s="34">
        <f>SUM(B13:B14)</f>
        <v>611.80400000000088</v>
      </c>
      <c r="C15" s="34" t="e">
        <f>SUM(C13:C14)</f>
        <v>#REF!</v>
      </c>
      <c r="D15" s="34">
        <f>SUM(D13:D14)</f>
        <v>-15.024000000000008</v>
      </c>
      <c r="E15" s="34"/>
      <c r="F15" s="34" t="e">
        <f t="shared" si="0"/>
        <v>#REF!</v>
      </c>
      <c r="G15" s="81"/>
      <c r="H15" s="21" t="str">
        <f t="shared" si="1"/>
        <v>Net income for the period</v>
      </c>
      <c r="I15" s="34">
        <f>SUM(I13:I14)</f>
        <v>692.55500000000154</v>
      </c>
      <c r="J15" s="34" t="e">
        <f>SUM(J13:J14)</f>
        <v>#REF!</v>
      </c>
      <c r="K15" s="34">
        <f>SUM(K13:K14)</f>
        <v>-10.829000000000011</v>
      </c>
      <c r="L15" s="34"/>
      <c r="M15" s="34" t="e">
        <f>+I15-J15+K15</f>
        <v>#REF!</v>
      </c>
      <c r="W15" t="s">
        <v>170</v>
      </c>
    </row>
    <row r="16" spans="1:31" ht="7.5" customHeight="1">
      <c r="A16" s="20"/>
      <c r="B16" s="64"/>
      <c r="C16" s="64"/>
      <c r="D16" s="64"/>
      <c r="E16" s="64"/>
      <c r="F16" s="64"/>
      <c r="G16" s="81"/>
      <c r="H16" s="20"/>
      <c r="I16" s="64"/>
      <c r="J16" s="64"/>
      <c r="K16" s="64"/>
      <c r="L16" s="64"/>
      <c r="M16" s="64"/>
    </row>
    <row r="17" spans="1:24" ht="12" customHeight="1">
      <c r="A17" s="84" t="s">
        <v>226</v>
      </c>
      <c r="B17" s="64"/>
      <c r="C17" s="64"/>
      <c r="D17" s="64"/>
      <c r="E17" s="64"/>
      <c r="F17" s="64"/>
      <c r="G17" s="81"/>
      <c r="H17" s="84" t="s">
        <v>226</v>
      </c>
      <c r="I17" s="64"/>
      <c r="J17" s="64"/>
      <c r="K17" s="64"/>
      <c r="L17" s="64"/>
      <c r="M17" s="64"/>
    </row>
    <row r="18" spans="1:24">
      <c r="A18" s="74" t="s">
        <v>220</v>
      </c>
      <c r="F18" s="18"/>
      <c r="H18" s="74" t="s">
        <v>220</v>
      </c>
      <c r="W18" t="s">
        <v>174</v>
      </c>
      <c r="X18">
        <v>1971</v>
      </c>
    </row>
    <row r="20" spans="1:24">
      <c r="A20" s="1" t="s">
        <v>217</v>
      </c>
    </row>
    <row r="21" spans="1:24" ht="15" thickBot="1">
      <c r="A21" t="s">
        <v>162</v>
      </c>
      <c r="B21" s="36"/>
      <c r="C21" s="36"/>
      <c r="D21" s="36"/>
      <c r="E21" s="36"/>
      <c r="F21" s="36"/>
      <c r="G21" s="36"/>
    </row>
    <row r="22" spans="1:24" ht="21.5" thickBot="1">
      <c r="A22" s="6" t="s">
        <v>2</v>
      </c>
      <c r="B22" s="17" t="s">
        <v>199</v>
      </c>
      <c r="C22" s="17" t="s">
        <v>200</v>
      </c>
      <c r="D22" s="17" t="s">
        <v>224</v>
      </c>
      <c r="E22" s="17"/>
      <c r="F22" s="17" t="s">
        <v>201</v>
      </c>
      <c r="G22" s="38"/>
      <c r="H22" s="6" t="s">
        <v>2</v>
      </c>
      <c r="I22" s="17" t="s">
        <v>202</v>
      </c>
      <c r="J22" s="17" t="s">
        <v>208</v>
      </c>
      <c r="K22" s="17" t="s">
        <v>224</v>
      </c>
      <c r="L22" s="17"/>
      <c r="M22" s="17" t="s">
        <v>203</v>
      </c>
    </row>
    <row r="23" spans="1:24" ht="15" thickTop="1">
      <c r="A23" s="7" t="s">
        <v>21</v>
      </c>
      <c r="H23" s="7" t="s">
        <v>21</v>
      </c>
    </row>
    <row r="24" spans="1:24">
      <c r="A24" s="8" t="s">
        <v>24</v>
      </c>
      <c r="B24" s="9">
        <f>+T125</f>
        <v>8883.9760000000006</v>
      </c>
      <c r="C24" s="9" t="e">
        <f>#REF!</f>
        <v>#REF!</v>
      </c>
      <c r="D24" s="9"/>
      <c r="E24" s="9"/>
      <c r="F24" s="9" t="e">
        <f>+B24-C24+D24</f>
        <v>#REF!</v>
      </c>
      <c r="G24" s="10"/>
      <c r="H24" s="8" t="s">
        <v>24</v>
      </c>
      <c r="I24" s="9">
        <f>+U125</f>
        <v>8995.1080000000002</v>
      </c>
      <c r="J24" s="9" t="e">
        <f>#REF!</f>
        <v>#REF!</v>
      </c>
      <c r="K24" s="9"/>
      <c r="L24" s="9"/>
      <c r="M24" s="9" t="e">
        <f>+I24-J24+K24</f>
        <v>#REF!</v>
      </c>
    </row>
    <row r="25" spans="1:24">
      <c r="A25" s="35" t="s">
        <v>177</v>
      </c>
      <c r="B25" s="11">
        <f>+T130+T131+0.21+T129+T127</f>
        <v>779.84500000000003</v>
      </c>
      <c r="C25" s="11" t="e">
        <f>#REF!+#REF!+#REF!</f>
        <v>#REF!</v>
      </c>
      <c r="D25" s="5"/>
      <c r="E25" s="5"/>
      <c r="F25" s="5" t="e">
        <f>+B25-C25+D25</f>
        <v>#REF!</v>
      </c>
      <c r="G25" s="5" t="s">
        <v>171</v>
      </c>
      <c r="H25" s="35" t="s">
        <v>177</v>
      </c>
      <c r="I25" s="11">
        <f>+U130+U131+U129+U127</f>
        <v>784.97299999999996</v>
      </c>
      <c r="J25" s="5" t="e">
        <f>#REF!+#REF!+#REF!</f>
        <v>#REF!</v>
      </c>
      <c r="K25" s="5"/>
      <c r="L25" s="5"/>
      <c r="M25" s="5" t="e">
        <f>+I25-J25+K25</f>
        <v>#REF!</v>
      </c>
      <c r="T25" s="2"/>
      <c r="U25" s="5"/>
      <c r="V25" s="2"/>
    </row>
    <row r="26" spans="1:24" hidden="1">
      <c r="A26" s="41" t="s">
        <v>136</v>
      </c>
      <c r="B26" s="40"/>
      <c r="C26" s="5"/>
      <c r="D26" s="5"/>
      <c r="E26" s="5"/>
      <c r="F26" s="5">
        <f>+B26-C26+D26</f>
        <v>0</v>
      </c>
      <c r="G26" s="5" t="s">
        <v>206</v>
      </c>
      <c r="H26" s="41" t="s">
        <v>136</v>
      </c>
      <c r="I26" s="40"/>
      <c r="J26" s="5"/>
      <c r="K26" s="5"/>
      <c r="L26" s="5"/>
      <c r="M26" s="5">
        <f>+I26-J26+K26</f>
        <v>0</v>
      </c>
      <c r="V26" s="7"/>
    </row>
    <row r="27" spans="1:24" hidden="1">
      <c r="A27" s="41" t="s">
        <v>125</v>
      </c>
      <c r="B27" s="40"/>
      <c r="C27" s="5"/>
      <c r="D27" s="5"/>
      <c r="E27" s="5"/>
      <c r="F27" s="5">
        <f>+B27-C27+D27</f>
        <v>0</v>
      </c>
      <c r="G27" s="5"/>
      <c r="H27" s="41" t="s">
        <v>125</v>
      </c>
      <c r="I27" s="40"/>
      <c r="J27" s="5"/>
      <c r="K27" s="5"/>
      <c r="L27" s="5"/>
      <c r="M27" s="5">
        <f>+I27-J27+K27</f>
        <v>0</v>
      </c>
      <c r="V27" s="2"/>
    </row>
    <row r="28" spans="1:24">
      <c r="A28" s="8" t="s">
        <v>29</v>
      </c>
      <c r="B28" s="9">
        <f>SUM(B24:B27)</f>
        <v>9663.8209999999999</v>
      </c>
      <c r="C28" s="9" t="e">
        <f>SUM(C24:C27)</f>
        <v>#REF!</v>
      </c>
      <c r="D28" s="9"/>
      <c r="E28" s="9"/>
      <c r="F28" s="9" t="e">
        <f>+B28-C28+D28</f>
        <v>#REF!</v>
      </c>
      <c r="G28" s="10"/>
      <c r="H28" s="8" t="s">
        <v>29</v>
      </c>
      <c r="I28" s="9">
        <f>SUM(I24:I27)</f>
        <v>9780.0810000000001</v>
      </c>
      <c r="J28" s="9" t="e">
        <f>SUM(J24:J27)</f>
        <v>#REF!</v>
      </c>
      <c r="K28" s="9"/>
      <c r="L28" s="9"/>
      <c r="M28" s="9" t="e">
        <f>+I28-J28+K28</f>
        <v>#REF!</v>
      </c>
      <c r="V28" s="2"/>
    </row>
    <row r="29" spans="1:24">
      <c r="A29" s="7" t="s">
        <v>30</v>
      </c>
      <c r="B29" s="5"/>
      <c r="C29" s="5"/>
      <c r="D29" s="5"/>
      <c r="E29" s="5"/>
      <c r="F29" s="5"/>
      <c r="G29" s="5"/>
      <c r="H29" s="7" t="s">
        <v>30</v>
      </c>
      <c r="I29" s="5"/>
      <c r="J29" s="5"/>
      <c r="K29" s="5"/>
      <c r="L29" s="5"/>
      <c r="M29" s="5"/>
    </row>
    <row r="30" spans="1:24">
      <c r="A30" s="35" t="s">
        <v>30</v>
      </c>
      <c r="B30" s="11">
        <f>+T138+0.5+T136+0.8</f>
        <v>8211.4639999999999</v>
      </c>
      <c r="C30" s="5" t="e">
        <f>+#REF!+#REF!+#REF!</f>
        <v>#REF!</v>
      </c>
      <c r="D30" s="5" t="e">
        <f>65.886+1048.746+0.839+C46</f>
        <v>#REF!</v>
      </c>
      <c r="E30" s="83" t="s">
        <v>225</v>
      </c>
      <c r="F30" s="5" t="e">
        <f t="shared" ref="F30:F36" si="3">+B30-C30+D30</f>
        <v>#REF!</v>
      </c>
      <c r="G30" s="5" t="s">
        <v>171</v>
      </c>
      <c r="H30" s="35" t="s">
        <v>30</v>
      </c>
      <c r="I30" s="11">
        <f>+U138+U136</f>
        <v>8482.9979999999996</v>
      </c>
      <c r="J30" s="5" t="e">
        <f>+#REF!+#REF!+#REF!</f>
        <v>#REF!</v>
      </c>
      <c r="K30" s="5">
        <f>143.478+12.179</f>
        <v>155.65700000000001</v>
      </c>
      <c r="L30" s="83" t="s">
        <v>225</v>
      </c>
      <c r="M30" s="5" t="e">
        <f t="shared" ref="M30:M36" si="4">+I30-J30+K30</f>
        <v>#REF!</v>
      </c>
      <c r="N30" s="85"/>
      <c r="P30" s="85"/>
    </row>
    <row r="31" spans="1:24">
      <c r="A31" s="35" t="s">
        <v>125</v>
      </c>
      <c r="B31" s="11">
        <v>0</v>
      </c>
      <c r="C31" s="5">
        <v>0</v>
      </c>
      <c r="D31" s="5"/>
      <c r="E31" s="83"/>
      <c r="F31" s="5"/>
      <c r="G31" s="5">
        <v>0</v>
      </c>
      <c r="H31" s="35" t="s">
        <v>125</v>
      </c>
      <c r="I31" s="11"/>
      <c r="J31" s="5" t="e">
        <f>+#REF!</f>
        <v>#REF!</v>
      </c>
      <c r="K31" s="5" t="e">
        <f>+J31</f>
        <v>#REF!</v>
      </c>
      <c r="L31" s="83" t="s">
        <v>225</v>
      </c>
      <c r="M31" s="5" t="e">
        <f t="shared" si="4"/>
        <v>#REF!</v>
      </c>
      <c r="N31" s="85"/>
      <c r="O31" t="s">
        <v>237</v>
      </c>
      <c r="P31" s="85"/>
    </row>
    <row r="32" spans="1:24">
      <c r="A32" s="2" t="s">
        <v>32</v>
      </c>
      <c r="B32" s="5">
        <f>+T139</f>
        <v>1393.8720000000001</v>
      </c>
      <c r="C32" s="5" t="e">
        <f>#REF!</f>
        <v>#REF!</v>
      </c>
      <c r="D32" s="5"/>
      <c r="E32" s="5"/>
      <c r="F32" s="5" t="e">
        <f t="shared" si="3"/>
        <v>#REF!</v>
      </c>
      <c r="G32" s="93"/>
      <c r="H32" s="2" t="s">
        <v>32</v>
      </c>
      <c r="I32" s="5">
        <f>+U139</f>
        <v>733.04700000000003</v>
      </c>
      <c r="J32" s="5" t="e">
        <f>#REF!</f>
        <v>#REF!</v>
      </c>
      <c r="K32" s="5">
        <v>19.510999999999999</v>
      </c>
      <c r="L32" s="83" t="s">
        <v>225</v>
      </c>
      <c r="M32" s="5" t="e">
        <f t="shared" si="4"/>
        <v>#REF!</v>
      </c>
      <c r="N32" s="85"/>
    </row>
    <row r="33" spans="1:16">
      <c r="A33" s="2" t="s">
        <v>98</v>
      </c>
      <c r="B33" s="5">
        <f>+T140</f>
        <v>16.238</v>
      </c>
      <c r="C33" s="5"/>
      <c r="D33" s="5"/>
      <c r="E33" s="5"/>
      <c r="F33" s="5">
        <f t="shared" si="3"/>
        <v>16.238</v>
      </c>
      <c r="G33" s="5"/>
      <c r="H33" s="2" t="s">
        <v>98</v>
      </c>
      <c r="I33" s="5">
        <f>+U140</f>
        <v>840.48099999999999</v>
      </c>
      <c r="J33" s="5"/>
      <c r="K33" s="5"/>
      <c r="L33" s="83" t="s">
        <v>225</v>
      </c>
      <c r="M33" s="5">
        <f t="shared" si="4"/>
        <v>840.48099999999999</v>
      </c>
      <c r="O33" s="85"/>
    </row>
    <row r="34" spans="1:16" hidden="1">
      <c r="A34" s="41" t="s">
        <v>137</v>
      </c>
      <c r="B34" s="40"/>
      <c r="C34" s="5"/>
      <c r="D34" s="5"/>
      <c r="E34" s="5"/>
      <c r="F34" s="5">
        <f t="shared" si="3"/>
        <v>0</v>
      </c>
      <c r="G34" s="5"/>
      <c r="H34" s="41" t="s">
        <v>137</v>
      </c>
      <c r="I34" s="40"/>
      <c r="J34" s="5"/>
      <c r="K34" s="5"/>
      <c r="L34" s="5"/>
      <c r="M34" s="5">
        <f t="shared" si="4"/>
        <v>0</v>
      </c>
    </row>
    <row r="35" spans="1:16">
      <c r="A35" s="8" t="s">
        <v>33</v>
      </c>
      <c r="B35" s="9">
        <f>SUM(B30:B34)</f>
        <v>9621.5739999999987</v>
      </c>
      <c r="C35" s="9" t="e">
        <f>SUM(C30:C34)</f>
        <v>#REF!</v>
      </c>
      <c r="D35" s="9" t="e">
        <f>SUM(D30:D34)</f>
        <v>#REF!</v>
      </c>
      <c r="E35" s="9"/>
      <c r="F35" s="9" t="e">
        <f t="shared" si="3"/>
        <v>#REF!</v>
      </c>
      <c r="G35" s="10"/>
      <c r="H35" s="8" t="s">
        <v>33</v>
      </c>
      <c r="I35" s="9">
        <f>SUM(I30:I34)</f>
        <v>10056.526</v>
      </c>
      <c r="J35" s="9" t="e">
        <f>SUM(J30:J34)</f>
        <v>#REF!</v>
      </c>
      <c r="K35" s="9" t="e">
        <f>SUM(K30:K34)</f>
        <v>#REF!</v>
      </c>
      <c r="L35" s="9"/>
      <c r="M35" s="9" t="e">
        <f t="shared" si="4"/>
        <v>#REF!</v>
      </c>
      <c r="P35" s="51" t="s">
        <v>205</v>
      </c>
    </row>
    <row r="36" spans="1:16">
      <c r="A36" s="8" t="s">
        <v>34</v>
      </c>
      <c r="B36" s="9">
        <f>+B28+B35</f>
        <v>19285.394999999997</v>
      </c>
      <c r="C36" s="9" t="e">
        <f>+C28+C35</f>
        <v>#REF!</v>
      </c>
      <c r="D36" s="9" t="e">
        <f>+D28+D35</f>
        <v>#REF!</v>
      </c>
      <c r="E36" s="9"/>
      <c r="F36" s="9" t="e">
        <f t="shared" si="3"/>
        <v>#REF!</v>
      </c>
      <c r="G36" s="10"/>
      <c r="H36" s="8" t="s">
        <v>34</v>
      </c>
      <c r="I36" s="9">
        <f>+I28+I35</f>
        <v>19836.607</v>
      </c>
      <c r="J36" s="9" t="e">
        <f>+J28+J35</f>
        <v>#REF!</v>
      </c>
      <c r="K36" s="9" t="e">
        <f>+K28+K35</f>
        <v>#REF!</v>
      </c>
      <c r="L36" s="9"/>
      <c r="M36" s="9" t="e">
        <f t="shared" si="4"/>
        <v>#REF!</v>
      </c>
    </row>
    <row r="37" spans="1:16">
      <c r="A37" s="2"/>
      <c r="B37" s="5"/>
      <c r="C37" s="5"/>
      <c r="D37" s="5"/>
      <c r="E37" s="5"/>
      <c r="F37" s="5"/>
      <c r="G37" s="5"/>
      <c r="H37" s="2"/>
      <c r="I37" s="5"/>
      <c r="J37" s="5"/>
      <c r="K37" s="5"/>
      <c r="L37" s="5"/>
      <c r="M37" s="5"/>
    </row>
    <row r="38" spans="1:16">
      <c r="A38" s="8" t="s">
        <v>37</v>
      </c>
      <c r="B38" s="9">
        <f>+T147</f>
        <v>6572.0119999999997</v>
      </c>
      <c r="C38" s="9" t="e">
        <f>#REF!</f>
        <v>#REF!</v>
      </c>
      <c r="D38" s="9"/>
      <c r="E38" s="9"/>
      <c r="F38" s="9" t="e">
        <f>+B38-C38+D38</f>
        <v>#REF!</v>
      </c>
      <c r="G38" s="10"/>
      <c r="H38" s="8" t="s">
        <v>37</v>
      </c>
      <c r="I38" s="9">
        <f>+U147</f>
        <v>6843.15</v>
      </c>
      <c r="J38" s="9" t="e">
        <f>#REF!</f>
        <v>#REF!</v>
      </c>
      <c r="K38" s="9">
        <f>+K15</f>
        <v>-10.829000000000011</v>
      </c>
      <c r="L38" s="9"/>
      <c r="M38" s="9" t="e">
        <f>+I38-J38+K38</f>
        <v>#REF!</v>
      </c>
      <c r="O38" s="18"/>
      <c r="P38" s="85"/>
    </row>
    <row r="39" spans="1:16">
      <c r="A39" s="7" t="s">
        <v>115</v>
      </c>
      <c r="B39" s="10"/>
      <c r="C39" s="10"/>
      <c r="D39" s="10"/>
      <c r="E39" s="10"/>
      <c r="F39" s="10"/>
      <c r="G39" s="10"/>
      <c r="H39" s="7" t="s">
        <v>115</v>
      </c>
      <c r="I39" s="10"/>
      <c r="J39" s="10"/>
      <c r="K39" s="10"/>
      <c r="L39" s="10"/>
      <c r="M39" s="10"/>
    </row>
    <row r="40" spans="1:16">
      <c r="A40" s="35" t="s">
        <v>76</v>
      </c>
      <c r="B40" s="5">
        <f>+T150</f>
        <v>500</v>
      </c>
      <c r="C40" s="5" t="e">
        <f>#REF!</f>
        <v>#REF!</v>
      </c>
      <c r="D40" s="5"/>
      <c r="E40" s="5"/>
      <c r="F40" s="5" t="e">
        <f>+B40-C40+D40</f>
        <v>#REF!</v>
      </c>
      <c r="G40" s="5"/>
      <c r="H40" s="35" t="s">
        <v>76</v>
      </c>
      <c r="I40" s="5">
        <f>+U150</f>
        <v>500</v>
      </c>
      <c r="J40" s="5" t="e">
        <f>#REF!</f>
        <v>#REF!</v>
      </c>
      <c r="K40" s="5"/>
      <c r="L40" s="5"/>
      <c r="M40" s="5" t="e">
        <f>+I40-J40+K40</f>
        <v>#REF!</v>
      </c>
    </row>
    <row r="41" spans="1:16">
      <c r="A41" s="2" t="s">
        <v>122</v>
      </c>
      <c r="B41" s="5">
        <f>+T151+T154+T155+T156</f>
        <v>2147.7199999999998</v>
      </c>
      <c r="C41" s="5" t="e">
        <f>#REF!</f>
        <v>#REF!</v>
      </c>
      <c r="D41" s="5"/>
      <c r="E41" s="5"/>
      <c r="F41" s="5" t="e">
        <f>+B41-C41+D41</f>
        <v>#REF!</v>
      </c>
      <c r="G41" s="5"/>
      <c r="H41" s="2" t="s">
        <v>122</v>
      </c>
      <c r="I41" s="5">
        <f>+U151+U154+U155+U156</f>
        <v>1636.7370000000001</v>
      </c>
      <c r="J41" s="5" t="e">
        <f>#REF!</f>
        <v>#REF!</v>
      </c>
      <c r="K41" s="5"/>
      <c r="L41" s="83" t="s">
        <v>225</v>
      </c>
      <c r="M41" s="5" t="e">
        <f>+I41-J41+K41</f>
        <v>#REF!</v>
      </c>
      <c r="N41" s="85"/>
      <c r="P41" s="85"/>
    </row>
    <row r="42" spans="1:16">
      <c r="A42" s="8" t="s">
        <v>45</v>
      </c>
      <c r="B42" s="9">
        <f>SUM(B40:B41)</f>
        <v>2647.72</v>
      </c>
      <c r="C42" s="9" t="e">
        <f>SUM(C40:C41)</f>
        <v>#REF!</v>
      </c>
      <c r="D42" s="9"/>
      <c r="E42" s="9"/>
      <c r="F42" s="9" t="e">
        <f>+B42-C42+D42</f>
        <v>#REF!</v>
      </c>
      <c r="G42" s="10"/>
      <c r="H42" s="8" t="s">
        <v>45</v>
      </c>
      <c r="I42" s="9">
        <f>SUM(I40:I41)</f>
        <v>2136.7370000000001</v>
      </c>
      <c r="J42" s="9" t="e">
        <f>SUM(J40:J41)</f>
        <v>#REF!</v>
      </c>
      <c r="K42" s="9">
        <f>SUM(K40:K41)</f>
        <v>0</v>
      </c>
      <c r="L42" s="9"/>
      <c r="M42" s="9" t="e">
        <f>+I42-J42+K42</f>
        <v>#REF!</v>
      </c>
    </row>
    <row r="43" spans="1:16">
      <c r="A43" s="7" t="s">
        <v>46</v>
      </c>
      <c r="B43" s="5"/>
      <c r="C43" s="5"/>
      <c r="D43" s="5"/>
      <c r="E43" s="5"/>
      <c r="F43" s="5"/>
      <c r="G43" s="5"/>
      <c r="H43" s="7" t="s">
        <v>46</v>
      </c>
      <c r="I43" s="5"/>
      <c r="J43" s="5"/>
      <c r="K43" s="5"/>
      <c r="L43" s="5"/>
      <c r="M43" s="5"/>
    </row>
    <row r="44" spans="1:16">
      <c r="A44" s="35" t="s">
        <v>73</v>
      </c>
      <c r="B44" s="11">
        <f>+T162</f>
        <v>2625.0210000000002</v>
      </c>
      <c r="C44" s="5" t="e">
        <f>#REF!</f>
        <v>#REF!</v>
      </c>
      <c r="D44" s="5"/>
      <c r="E44" s="5"/>
      <c r="F44" s="5" t="e">
        <f t="shared" ref="F44:F51" si="5">+B44-C44+D44</f>
        <v>#REF!</v>
      </c>
      <c r="G44" s="5"/>
      <c r="H44" s="35" t="s">
        <v>73</v>
      </c>
      <c r="I44" s="11">
        <f>+U162</f>
        <v>3349.2410000000004</v>
      </c>
      <c r="J44" s="5" t="e">
        <f>#REF!</f>
        <v>#REF!</v>
      </c>
      <c r="K44" s="5"/>
      <c r="L44" s="5"/>
      <c r="M44" s="5" t="e">
        <f t="shared" ref="M44:M51" si="6">+I44-J44+K44</f>
        <v>#REF!</v>
      </c>
    </row>
    <row r="45" spans="1:16">
      <c r="A45" s="2" t="s">
        <v>118</v>
      </c>
      <c r="B45" s="11">
        <f>+T161+T164+T163</f>
        <v>7422.9459999999999</v>
      </c>
      <c r="C45" s="5" t="e">
        <f>#REF!</f>
        <v>#REF!</v>
      </c>
      <c r="D45" s="5">
        <v>1115.471</v>
      </c>
      <c r="E45" s="83" t="s">
        <v>225</v>
      </c>
      <c r="F45" s="5" t="e">
        <f t="shared" si="5"/>
        <v>#REF!</v>
      </c>
      <c r="G45" s="5"/>
      <c r="H45" s="2" t="s">
        <v>118</v>
      </c>
      <c r="I45" s="11">
        <f>+U161+U164+U163</f>
        <v>7152.7170000000006</v>
      </c>
      <c r="J45" s="5" t="e">
        <f>#REF!</f>
        <v>#REF!</v>
      </c>
      <c r="K45" s="5">
        <f>+K30+33.955-4.135</f>
        <v>185.47700000000003</v>
      </c>
      <c r="L45" s="83" t="s">
        <v>225</v>
      </c>
      <c r="M45" s="5" t="e">
        <f t="shared" si="6"/>
        <v>#REF!</v>
      </c>
      <c r="N45" s="85"/>
      <c r="P45" s="85"/>
    </row>
    <row r="46" spans="1:16">
      <c r="A46" s="35" t="s">
        <v>121</v>
      </c>
      <c r="B46" s="11"/>
      <c r="C46" s="5" t="e">
        <f>#REF!</f>
        <v>#REF!</v>
      </c>
      <c r="D46" s="5" t="e">
        <f>+C46</f>
        <v>#REF!</v>
      </c>
      <c r="E46" s="83" t="s">
        <v>225</v>
      </c>
      <c r="F46" s="5" t="e">
        <f t="shared" si="5"/>
        <v>#REF!</v>
      </c>
      <c r="G46" s="5"/>
      <c r="H46" s="35" t="s">
        <v>121</v>
      </c>
      <c r="I46" s="11"/>
      <c r="J46" s="5" t="e">
        <f>#REF!</f>
        <v>#REF!</v>
      </c>
      <c r="K46" s="5" t="e">
        <f>+K31</f>
        <v>#REF!</v>
      </c>
      <c r="L46" s="5"/>
      <c r="M46" s="5" t="e">
        <f t="shared" si="6"/>
        <v>#REF!</v>
      </c>
    </row>
    <row r="47" spans="1:16" hidden="1">
      <c r="A47" s="41" t="s">
        <v>134</v>
      </c>
      <c r="B47" s="40"/>
      <c r="C47" s="5"/>
      <c r="D47" s="5"/>
      <c r="E47" s="5"/>
      <c r="F47" s="5">
        <f t="shared" si="5"/>
        <v>0</v>
      </c>
      <c r="G47" s="5"/>
      <c r="H47" s="41" t="s">
        <v>134</v>
      </c>
      <c r="I47" s="40"/>
      <c r="J47" s="5"/>
      <c r="K47" s="5"/>
      <c r="L47" s="5"/>
      <c r="M47" s="5">
        <f t="shared" si="6"/>
        <v>0</v>
      </c>
    </row>
    <row r="48" spans="1:16">
      <c r="A48" s="35" t="s">
        <v>178</v>
      </c>
      <c r="B48" s="11">
        <f>+T165</f>
        <v>17.699000000000002</v>
      </c>
      <c r="C48" s="11"/>
      <c r="D48" s="11"/>
      <c r="E48" s="11"/>
      <c r="F48" s="11">
        <f t="shared" si="5"/>
        <v>17.699000000000002</v>
      </c>
      <c r="G48" s="11"/>
      <c r="H48" s="35" t="s">
        <v>178</v>
      </c>
      <c r="I48" s="11">
        <f>+U165</f>
        <v>354.76299999999998</v>
      </c>
      <c r="J48" s="11"/>
      <c r="K48" s="11"/>
      <c r="L48" s="11"/>
      <c r="M48" s="11">
        <f t="shared" si="6"/>
        <v>354.76299999999998</v>
      </c>
    </row>
    <row r="49" spans="1:15">
      <c r="A49" s="8" t="s">
        <v>50</v>
      </c>
      <c r="B49" s="9">
        <f>SUM(B44:B48)</f>
        <v>10065.666000000001</v>
      </c>
      <c r="C49" s="9" t="e">
        <f>SUM(C44:C48)</f>
        <v>#REF!</v>
      </c>
      <c r="D49" s="9" t="e">
        <f>SUM(D44:D48)</f>
        <v>#REF!</v>
      </c>
      <c r="E49" s="9"/>
      <c r="F49" s="9" t="e">
        <f t="shared" si="5"/>
        <v>#REF!</v>
      </c>
      <c r="G49" s="10"/>
      <c r="H49" s="8" t="s">
        <v>50</v>
      </c>
      <c r="I49" s="9">
        <f>SUM(I44:I48)</f>
        <v>10856.721000000001</v>
      </c>
      <c r="J49" s="9" t="e">
        <f>SUM(J44:J48)</f>
        <v>#REF!</v>
      </c>
      <c r="K49" s="9" t="e">
        <f>SUM(K44:K48)</f>
        <v>#REF!</v>
      </c>
      <c r="L49" s="9"/>
      <c r="M49" s="9" t="e">
        <f t="shared" si="6"/>
        <v>#REF!</v>
      </c>
    </row>
    <row r="50" spans="1:15" hidden="1">
      <c r="A50" s="8" t="s">
        <v>51</v>
      </c>
      <c r="B50" s="9">
        <f>+B42+B49</f>
        <v>12713.386</v>
      </c>
      <c r="C50" s="9" t="e">
        <f>+C42+C49</f>
        <v>#REF!</v>
      </c>
      <c r="D50" s="9" t="e">
        <f>+D42+D49</f>
        <v>#REF!</v>
      </c>
      <c r="E50" s="9"/>
      <c r="F50" s="9" t="e">
        <f t="shared" si="5"/>
        <v>#REF!</v>
      </c>
      <c r="G50" s="10"/>
      <c r="H50" s="8" t="s">
        <v>51</v>
      </c>
      <c r="I50" s="9">
        <f>+I42+I49</f>
        <v>12993.458000000002</v>
      </c>
      <c r="J50" s="9" t="e">
        <f>+J42+J49</f>
        <v>#REF!</v>
      </c>
      <c r="K50" s="9" t="e">
        <f>+K42+K49</f>
        <v>#REF!</v>
      </c>
      <c r="L50" s="9"/>
      <c r="M50" s="9" t="e">
        <f t="shared" si="6"/>
        <v>#REF!</v>
      </c>
    </row>
    <row r="51" spans="1:15" ht="15" thickBot="1">
      <c r="A51" s="12" t="s">
        <v>52</v>
      </c>
      <c r="B51" s="13">
        <f>+B50+B38</f>
        <v>19285.398000000001</v>
      </c>
      <c r="C51" s="13" t="e">
        <f>+C50+C38</f>
        <v>#REF!</v>
      </c>
      <c r="D51" s="13" t="e">
        <f>+D50+D38</f>
        <v>#REF!</v>
      </c>
      <c r="E51" s="13"/>
      <c r="F51" s="13" t="e">
        <f t="shared" si="5"/>
        <v>#REF!</v>
      </c>
      <c r="G51" s="10"/>
      <c r="H51" s="12" t="s">
        <v>52</v>
      </c>
      <c r="I51" s="13">
        <f>+I50+I38</f>
        <v>19836.608</v>
      </c>
      <c r="J51" s="13" t="e">
        <f>+J50+J38</f>
        <v>#REF!</v>
      </c>
      <c r="K51" s="13" t="e">
        <f>+K50+K38</f>
        <v>#REF!</v>
      </c>
      <c r="L51" s="13"/>
      <c r="M51" s="13" t="e">
        <f t="shared" si="6"/>
        <v>#REF!</v>
      </c>
      <c r="N51" s="85"/>
      <c r="O51" s="85"/>
    </row>
    <row r="52" spans="1:15">
      <c r="A52" s="84" t="s">
        <v>226</v>
      </c>
      <c r="B52" s="10"/>
      <c r="C52" s="10"/>
      <c r="D52" s="10"/>
      <c r="E52" s="10"/>
      <c r="F52" s="10"/>
      <c r="G52" s="10"/>
      <c r="H52" s="84" t="s">
        <v>226</v>
      </c>
      <c r="I52" s="10"/>
      <c r="J52" s="10"/>
      <c r="K52" s="10"/>
      <c r="L52" s="10"/>
      <c r="M52" s="10"/>
    </row>
    <row r="53" spans="1:15">
      <c r="A53" s="74" t="s">
        <v>220</v>
      </c>
      <c r="H53" s="74" t="s">
        <v>220</v>
      </c>
    </row>
    <row r="54" spans="1:15">
      <c r="A54" s="7" t="s">
        <v>195</v>
      </c>
      <c r="B54" s="4">
        <f>+B36-B51</f>
        <v>-3.0000000042491592E-3</v>
      </c>
      <c r="C54" s="4" t="e">
        <f>+C36-C51</f>
        <v>#REF!</v>
      </c>
      <c r="D54" s="4" t="e">
        <f>+D36-D51</f>
        <v>#REF!</v>
      </c>
      <c r="E54" s="4"/>
      <c r="F54" s="4" t="e">
        <f>+F36-F38-F50</f>
        <v>#REF!</v>
      </c>
      <c r="G54" s="4"/>
      <c r="H54" s="2"/>
      <c r="I54" s="4">
        <f>+I36-I51</f>
        <v>-1.0000000002037268E-3</v>
      </c>
      <c r="J54" s="4" t="e">
        <f>+J36-J51</f>
        <v>#REF!</v>
      </c>
      <c r="K54" s="4"/>
      <c r="L54" s="4"/>
      <c r="M54" s="4" t="e">
        <f>+M36-M51</f>
        <v>#REF!</v>
      </c>
    </row>
    <row r="56" spans="1:15">
      <c r="A56" s="16" t="s">
        <v>218</v>
      </c>
      <c r="H56" s="16"/>
    </row>
    <row r="57" spans="1:15" ht="15" thickBot="1">
      <c r="A57" t="s">
        <v>179</v>
      </c>
      <c r="F57" s="36"/>
      <c r="G57" s="36"/>
      <c r="M57" s="36"/>
    </row>
    <row r="58" spans="1:15" ht="21.5" thickBot="1">
      <c r="A58" s="6" t="s">
        <v>2</v>
      </c>
      <c r="B58" s="17" t="s">
        <v>163</v>
      </c>
      <c r="C58" s="17" t="s">
        <v>164</v>
      </c>
      <c r="D58" s="17" t="s">
        <v>70</v>
      </c>
      <c r="E58" s="17"/>
      <c r="F58" s="17" t="s">
        <v>165</v>
      </c>
      <c r="G58" s="38"/>
      <c r="H58" s="6" t="s">
        <v>2</v>
      </c>
      <c r="I58" s="17" t="str">
        <f>+I3</f>
        <v>MTG  First nine months 2018</v>
      </c>
      <c r="J58" s="17" t="str">
        <f>+J3</f>
        <v>NENT First nine months 2018</v>
      </c>
      <c r="K58" s="17" t="s">
        <v>70</v>
      </c>
      <c r="L58" s="17"/>
      <c r="M58" s="17" t="str">
        <f>+M3</f>
        <v xml:space="preserve">MTG excl. NENT </v>
      </c>
    </row>
    <row r="59" spans="1:15" ht="15" thickTop="1">
      <c r="A59" s="2" t="s">
        <v>126</v>
      </c>
      <c r="B59" s="29">
        <f>+'IB6-IB8'!B15</f>
        <v>611.80400000000088</v>
      </c>
      <c r="C59" s="29" t="e">
        <f>+#REF!</f>
        <v>#REF!</v>
      </c>
      <c r="D59" s="105">
        <f>+D15</f>
        <v>-15.024000000000008</v>
      </c>
      <c r="E59" s="29"/>
      <c r="F59" s="29" t="e">
        <f>+B59-C59+D59</f>
        <v>#REF!</v>
      </c>
      <c r="G59" s="29"/>
      <c r="H59" s="2" t="s">
        <v>126</v>
      </c>
      <c r="I59" s="29">
        <f>+'IB6-IB8'!I15</f>
        <v>692.55500000000154</v>
      </c>
      <c r="J59" s="29" t="e">
        <f>+#REF!</f>
        <v>#REF!</v>
      </c>
      <c r="K59" s="105">
        <f>+K15</f>
        <v>-10.829000000000011</v>
      </c>
      <c r="L59" s="29"/>
      <c r="M59" s="29" t="e">
        <f>+I59-J59+K59</f>
        <v>#REF!</v>
      </c>
    </row>
    <row r="60" spans="1:15">
      <c r="A60" s="2" t="s">
        <v>129</v>
      </c>
      <c r="B60" s="29">
        <f>+AE4</f>
        <v>1011</v>
      </c>
      <c r="C60" s="29" t="e">
        <f>+#REF!</f>
        <v>#REF!</v>
      </c>
      <c r="D60" s="105"/>
      <c r="E60" s="29"/>
      <c r="F60" s="29" t="e">
        <f>+B60-C60+D60</f>
        <v>#REF!</v>
      </c>
      <c r="G60" s="29"/>
      <c r="H60" s="2" t="s">
        <v>129</v>
      </c>
      <c r="I60" s="99">
        <f>319+98</f>
        <v>417</v>
      </c>
      <c r="J60" s="29" t="e">
        <f>+#REF!</f>
        <v>#REF!</v>
      </c>
      <c r="K60" s="105"/>
      <c r="L60" s="29"/>
      <c r="M60" s="29" t="e">
        <f>+I60-J60+K60</f>
        <v>#REF!</v>
      </c>
    </row>
    <row r="61" spans="1:15" hidden="1">
      <c r="A61" s="2" t="s">
        <v>130</v>
      </c>
      <c r="B61" s="29"/>
      <c r="C61" s="29"/>
      <c r="D61" s="105"/>
      <c r="E61" s="29"/>
      <c r="F61" s="29">
        <f>+B61-C61+D61</f>
        <v>0</v>
      </c>
      <c r="G61" s="29"/>
      <c r="H61" s="2" t="s">
        <v>130</v>
      </c>
      <c r="I61" s="99"/>
      <c r="J61" s="29"/>
      <c r="K61" s="105"/>
      <c r="L61" s="29"/>
      <c r="M61" s="29">
        <f>+I61-J61+K61</f>
        <v>0</v>
      </c>
    </row>
    <row r="62" spans="1:15">
      <c r="A62" s="2" t="s">
        <v>131</v>
      </c>
      <c r="B62" s="29">
        <f>+AE6</f>
        <v>-312</v>
      </c>
      <c r="C62" s="29" t="e">
        <f>+#REF!</f>
        <v>#REF!</v>
      </c>
      <c r="D62" s="105">
        <f>-D59</f>
        <v>15.024000000000008</v>
      </c>
      <c r="E62" s="29"/>
      <c r="F62" s="29" t="e">
        <f>+B62-C62+D62</f>
        <v>#REF!</v>
      </c>
      <c r="G62" s="29"/>
      <c r="H62" s="2" t="s">
        <v>131</v>
      </c>
      <c r="I62" s="99">
        <f>17-98</f>
        <v>-81</v>
      </c>
      <c r="J62" s="29" t="e">
        <f>+#REF!</f>
        <v>#REF!</v>
      </c>
      <c r="K62" s="105">
        <f>-K59</f>
        <v>10.829000000000011</v>
      </c>
      <c r="L62" s="29"/>
      <c r="M62" s="29" t="e">
        <f>+I62-J62+K62</f>
        <v>#REF!</v>
      </c>
    </row>
    <row r="63" spans="1:15">
      <c r="A63" s="14" t="s">
        <v>8</v>
      </c>
      <c r="B63" s="42">
        <f>SUM(B59:B62)</f>
        <v>1310.804000000001</v>
      </c>
      <c r="C63" s="42" t="e">
        <f>SUM(C59:C62)</f>
        <v>#REF!</v>
      </c>
      <c r="D63" s="106">
        <f>SUM(D59:D62)</f>
        <v>0</v>
      </c>
      <c r="E63" s="42"/>
      <c r="F63" s="42" t="e">
        <f>SUM(F59:F62)</f>
        <v>#REF!</v>
      </c>
      <c r="G63" s="45"/>
      <c r="H63" s="14" t="s">
        <v>8</v>
      </c>
      <c r="I63" s="42">
        <f>SUM(I59:I62)</f>
        <v>1028.5550000000017</v>
      </c>
      <c r="J63" s="42" t="e">
        <f>SUM(J59:J62)</f>
        <v>#REF!</v>
      </c>
      <c r="K63" s="106">
        <f>SUM(K59:K62)</f>
        <v>0</v>
      </c>
      <c r="L63" s="42"/>
      <c r="M63" s="42" t="e">
        <f>SUM(M59:M62)</f>
        <v>#REF!</v>
      </c>
    </row>
    <row r="64" spans="1:15">
      <c r="A64" s="2" t="s">
        <v>53</v>
      </c>
      <c r="B64" s="11">
        <f>+X154+0.3</f>
        <v>-724.40300000000013</v>
      </c>
      <c r="C64" s="11" t="e">
        <f>+#REF!</f>
        <v>#REF!</v>
      </c>
      <c r="D64" s="40"/>
      <c r="E64" s="11"/>
      <c r="F64" s="11" t="e">
        <f>+B64-C64+D64</f>
        <v>#REF!</v>
      </c>
      <c r="G64" s="11"/>
      <c r="H64" s="2" t="s">
        <v>53</v>
      </c>
      <c r="I64" s="11">
        <f>+Y154</f>
        <v>-660.60599999999999</v>
      </c>
      <c r="J64" s="11" t="e">
        <f>+#REF!</f>
        <v>#REF!</v>
      </c>
      <c r="K64" s="40"/>
      <c r="L64" s="11"/>
      <c r="M64" s="11" t="e">
        <f>+I64-J64+K64</f>
        <v>#REF!</v>
      </c>
      <c r="N64" s="41"/>
    </row>
    <row r="65" spans="1:13">
      <c r="A65" s="14" t="s">
        <v>54</v>
      </c>
      <c r="B65" s="42">
        <f>+B63+B64</f>
        <v>586.40100000000086</v>
      </c>
      <c r="C65" s="42" t="e">
        <f>+C63+C64</f>
        <v>#REF!</v>
      </c>
      <c r="D65" s="106">
        <f>+D63+D64</f>
        <v>0</v>
      </c>
      <c r="E65" s="42"/>
      <c r="F65" s="42" t="e">
        <f>+F63+F64</f>
        <v>#REF!</v>
      </c>
      <c r="G65" s="45"/>
      <c r="H65" s="14" t="s">
        <v>54</v>
      </c>
      <c r="I65" s="42">
        <f>+I63+I64</f>
        <v>367.94900000000166</v>
      </c>
      <c r="J65" s="42" t="e">
        <f>+J63+J64</f>
        <v>#REF!</v>
      </c>
      <c r="K65" s="106">
        <f>+K63+K64</f>
        <v>0</v>
      </c>
      <c r="L65" s="42"/>
      <c r="M65" s="42" t="e">
        <f>+M63+M64</f>
        <v>#REF!</v>
      </c>
    </row>
    <row r="66" spans="1:13">
      <c r="A66" s="2" t="s">
        <v>161</v>
      </c>
      <c r="B66" s="11">
        <f>+X157+X158</f>
        <v>762.87199999999984</v>
      </c>
      <c r="C66" s="11" t="e">
        <f>+#REF!</f>
        <v>#REF!</v>
      </c>
      <c r="D66" s="40"/>
      <c r="E66" s="11"/>
      <c r="F66" s="11" t="e">
        <f>+B66-C66+D66</f>
        <v>#REF!</v>
      </c>
      <c r="G66" s="11"/>
      <c r="H66" s="2" t="s">
        <v>161</v>
      </c>
      <c r="I66" s="11">
        <f>+Y157+Y158</f>
        <v>61.784999999999997</v>
      </c>
      <c r="J66" s="11" t="e">
        <f>+#REF!</f>
        <v>#REF!</v>
      </c>
      <c r="K66" s="40"/>
      <c r="L66" s="11"/>
      <c r="M66" s="11" t="e">
        <f>+I66-J66+K66</f>
        <v>#REF!</v>
      </c>
    </row>
    <row r="67" spans="1:13">
      <c r="A67" s="2" t="s">
        <v>127</v>
      </c>
      <c r="B67" s="11">
        <f>+X159</f>
        <v>-329.96500000000003</v>
      </c>
      <c r="C67" s="11" t="e">
        <f>+#REF!</f>
        <v>#REF!</v>
      </c>
      <c r="D67" s="40"/>
      <c r="E67" s="11"/>
      <c r="F67" s="11" t="e">
        <f>+B67-C67+D67</f>
        <v>#REF!</v>
      </c>
      <c r="G67" s="11"/>
      <c r="H67" s="2" t="s">
        <v>127</v>
      </c>
      <c r="I67" s="11">
        <f>+Y159</f>
        <v>-668.17700000000002</v>
      </c>
      <c r="J67" s="11" t="e">
        <f>+#REF!</f>
        <v>#REF!</v>
      </c>
      <c r="K67" s="40"/>
      <c r="L67" s="11"/>
      <c r="M67" s="11" t="e">
        <f>+I67-J67+K67</f>
        <v>#REF!</v>
      </c>
    </row>
    <row r="68" spans="1:13">
      <c r="A68" s="2" t="s">
        <v>128</v>
      </c>
      <c r="B68" s="11">
        <f>+X160</f>
        <v>31.992999999999974</v>
      </c>
      <c r="C68" s="11" t="e">
        <f>+#REF!</f>
        <v>#REF!</v>
      </c>
      <c r="D68" s="40"/>
      <c r="E68" s="11"/>
      <c r="F68" s="11" t="e">
        <f>+B68-C68+D68</f>
        <v>#REF!</v>
      </c>
      <c r="G68" s="11"/>
      <c r="H68" s="2" t="s">
        <v>128</v>
      </c>
      <c r="I68" s="11">
        <f>+Y160</f>
        <v>-25.002000000000024</v>
      </c>
      <c r="J68" s="11" t="e">
        <f>+#REF!</f>
        <v>#REF!</v>
      </c>
      <c r="K68" s="40"/>
      <c r="L68" s="11"/>
      <c r="M68" s="11" t="e">
        <f>+I68-J68+K68</f>
        <v>#REF!</v>
      </c>
    </row>
    <row r="69" spans="1:13">
      <c r="A69" s="14" t="s">
        <v>59</v>
      </c>
      <c r="B69" s="42">
        <f>SUM(B66:B68)</f>
        <v>464.89999999999981</v>
      </c>
      <c r="C69" s="42" t="e">
        <f>SUM(C66:C68)</f>
        <v>#REF!</v>
      </c>
      <c r="D69" s="106">
        <f>SUM(D66:D68)</f>
        <v>0</v>
      </c>
      <c r="E69" s="42"/>
      <c r="F69" s="42" t="e">
        <f>SUM(F66:F68)</f>
        <v>#REF!</v>
      </c>
      <c r="G69" s="45"/>
      <c r="H69" s="14" t="s">
        <v>59</v>
      </c>
      <c r="I69" s="42">
        <f>SUM(I66:I68)</f>
        <v>-631.39400000000012</v>
      </c>
      <c r="J69" s="42" t="e">
        <f>SUM(J66:J68)</f>
        <v>#REF!</v>
      </c>
      <c r="K69" s="106">
        <f>SUM(K66:K68)</f>
        <v>0</v>
      </c>
      <c r="L69" s="42"/>
      <c r="M69" s="42" t="e">
        <f>SUM(M66:M68)</f>
        <v>#REF!</v>
      </c>
    </row>
    <row r="70" spans="1:13">
      <c r="A70" s="14" t="s">
        <v>63</v>
      </c>
      <c r="B70" s="42">
        <f>+X168</f>
        <v>-348.79500000000002</v>
      </c>
      <c r="C70" s="42" t="e">
        <f>+#REF!</f>
        <v>#REF!</v>
      </c>
      <c r="D70" s="106"/>
      <c r="E70" s="42"/>
      <c r="F70" s="42" t="e">
        <f>+B70-C70+D70</f>
        <v>#REF!</v>
      </c>
      <c r="G70" s="45"/>
      <c r="H70" s="14" t="s">
        <v>63</v>
      </c>
      <c r="I70" s="42">
        <f>+Y168</f>
        <v>-208.44400000000007</v>
      </c>
      <c r="J70" s="42" t="e">
        <f>+#REF!</f>
        <v>#REF!</v>
      </c>
      <c r="K70" s="106"/>
      <c r="L70" s="42"/>
      <c r="M70" s="42" t="e">
        <f>+I70-J70+K70</f>
        <v>#REF!</v>
      </c>
    </row>
    <row r="71" spans="1:13">
      <c r="A71" s="19" t="s">
        <v>65</v>
      </c>
      <c r="B71" s="11">
        <f>+X172</f>
        <v>42.31</v>
      </c>
      <c r="C71" s="11"/>
      <c r="D71" s="40"/>
      <c r="E71" s="11"/>
      <c r="F71" s="42">
        <f>+B71-C71+D71</f>
        <v>42.31</v>
      </c>
      <c r="G71" s="45"/>
      <c r="H71" s="19" t="s">
        <v>65</v>
      </c>
      <c r="I71" s="11">
        <f>+Y172</f>
        <v>3.0009999999999994</v>
      </c>
      <c r="J71" s="11"/>
      <c r="K71" s="40"/>
      <c r="L71" s="11"/>
      <c r="M71" s="42">
        <f>+I71-J71+K71</f>
        <v>3.0009999999999994</v>
      </c>
    </row>
    <row r="72" spans="1:13">
      <c r="A72" s="14" t="s">
        <v>66</v>
      </c>
      <c r="B72" s="42">
        <f>+B65+B69+B70+B71</f>
        <v>744.81600000000049</v>
      </c>
      <c r="C72" s="42" t="e">
        <f>+C65+C69+C70+C71</f>
        <v>#REF!</v>
      </c>
      <c r="D72" s="106">
        <f>+D65+D69+D70+D71</f>
        <v>0</v>
      </c>
      <c r="E72" s="42"/>
      <c r="F72" s="42" t="e">
        <f>+F65+F69+F70+F71</f>
        <v>#REF!</v>
      </c>
      <c r="G72" s="45"/>
      <c r="H72" s="14" t="s">
        <v>66</v>
      </c>
      <c r="I72" s="42">
        <f>+I65+I69+I70+I71</f>
        <v>-468.88799999999856</v>
      </c>
      <c r="J72" s="42" t="e">
        <f>+J65+J69+J70+J71</f>
        <v>#REF!</v>
      </c>
      <c r="K72" s="106">
        <f>+K65+K69+K70+K71</f>
        <v>0</v>
      </c>
      <c r="L72" s="42"/>
      <c r="M72" s="42" t="e">
        <f>+M65+M69+M70+M71</f>
        <v>#REF!</v>
      </c>
    </row>
    <row r="73" spans="1:13">
      <c r="A73" s="2"/>
      <c r="B73" s="11"/>
      <c r="C73" s="11"/>
      <c r="D73" s="40"/>
      <c r="E73" s="11"/>
      <c r="F73" s="11"/>
      <c r="G73" s="11"/>
      <c r="H73" s="2"/>
      <c r="I73" s="11"/>
      <c r="J73" s="11"/>
      <c r="K73" s="40"/>
      <c r="L73" s="11"/>
      <c r="M73" s="11"/>
    </row>
    <row r="74" spans="1:13">
      <c r="A74" s="7" t="s">
        <v>67</v>
      </c>
      <c r="B74" s="45">
        <f>+X176</f>
        <v>666.11199999999997</v>
      </c>
      <c r="C74" s="45" t="e">
        <f>+#REF!</f>
        <v>#REF!</v>
      </c>
      <c r="D74" s="40"/>
      <c r="E74" s="11"/>
      <c r="F74" s="45" t="e">
        <f>+B74-C74</f>
        <v>#REF!</v>
      </c>
      <c r="G74" s="45"/>
      <c r="H74" s="7" t="s">
        <v>67</v>
      </c>
      <c r="I74" s="45">
        <f>+Y176</f>
        <v>1393.8720000000001</v>
      </c>
      <c r="J74" s="45" t="e">
        <f>+#REF!</f>
        <v>#REF!</v>
      </c>
      <c r="K74" s="40"/>
      <c r="L74" s="11"/>
      <c r="M74" s="45" t="e">
        <f>+I74-J74</f>
        <v>#REF!</v>
      </c>
    </row>
    <row r="75" spans="1:13">
      <c r="A75" s="2" t="s">
        <v>68</v>
      </c>
      <c r="B75" s="11">
        <f>+X177</f>
        <v>1.726</v>
      </c>
      <c r="C75" s="11" t="e">
        <f>+#REF!</f>
        <v>#REF!</v>
      </c>
      <c r="D75" s="40"/>
      <c r="E75" s="11"/>
      <c r="F75" s="11" t="e">
        <f>+B75-C75+D75</f>
        <v>#REF!</v>
      </c>
      <c r="G75" s="11"/>
      <c r="H75" s="2" t="s">
        <v>68</v>
      </c>
      <c r="I75" s="11">
        <f>+Y177</f>
        <v>41.965024299999996</v>
      </c>
      <c r="J75" s="11" t="e">
        <f>+#REF!</f>
        <v>#REF!</v>
      </c>
      <c r="K75" s="40"/>
      <c r="L75" s="11"/>
      <c r="M75" s="11" t="e">
        <f>+I75-J75+K75</f>
        <v>#REF!</v>
      </c>
    </row>
    <row r="76" spans="1:13">
      <c r="A76" s="2" t="s">
        <v>227</v>
      </c>
      <c r="B76" s="11">
        <f>+X178</f>
        <v>-18.697999999999979</v>
      </c>
      <c r="C76" s="11"/>
      <c r="D76" s="40"/>
      <c r="E76" s="11"/>
      <c r="F76" s="11">
        <f>+B76-C76+D76</f>
        <v>-18.697999999999979</v>
      </c>
      <c r="G76" s="11"/>
      <c r="H76" s="2" t="s">
        <v>227</v>
      </c>
      <c r="I76" s="11">
        <f>+Y178</f>
        <v>-233.54399999999998</v>
      </c>
      <c r="J76" s="11"/>
      <c r="K76" s="40"/>
      <c r="L76" s="11"/>
      <c r="M76" s="11">
        <f>+I76-J76+K76</f>
        <v>-233.54399999999998</v>
      </c>
    </row>
    <row r="77" spans="1:13" ht="15" thickBot="1">
      <c r="A77" s="12" t="s">
        <v>69</v>
      </c>
      <c r="B77" s="46">
        <f>+B72+B74+B75+B76</f>
        <v>1393.9560000000006</v>
      </c>
      <c r="C77" s="46" t="e">
        <f>+C72+C74+C75+C76</f>
        <v>#REF!</v>
      </c>
      <c r="D77" s="107">
        <f>+D72+D74+D75+D76</f>
        <v>0</v>
      </c>
      <c r="E77" s="46"/>
      <c r="F77" s="46" t="e">
        <f>+F72+F74+F75+F76</f>
        <v>#REF!</v>
      </c>
      <c r="G77" s="45"/>
      <c r="H77" s="12" t="s">
        <v>69</v>
      </c>
      <c r="I77" s="46">
        <f>+I72+I74+I75+I76</f>
        <v>733.40502430000151</v>
      </c>
      <c r="J77" s="46" t="e">
        <f>+J72+J74+J75+J76</f>
        <v>#REF!</v>
      </c>
      <c r="K77" s="107">
        <f>+K72+K74+K75+K76</f>
        <v>0</v>
      </c>
      <c r="L77" s="46"/>
      <c r="M77" s="46" t="e">
        <f>+M72+M74+M75+M76</f>
        <v>#REF!</v>
      </c>
    </row>
    <row r="78" spans="1:13">
      <c r="A78" s="74" t="s">
        <v>220</v>
      </c>
      <c r="H78" s="74" t="s">
        <v>220</v>
      </c>
    </row>
    <row r="79" spans="1:13">
      <c r="A79" s="3" t="s">
        <v>175</v>
      </c>
      <c r="B79" s="15">
        <f>+B77-'IB6-IB8'!B32</f>
        <v>8.4000000000514774E-2</v>
      </c>
      <c r="C79" s="15" t="e">
        <f>+C77-'IB6-IB8'!C32</f>
        <v>#REF!</v>
      </c>
      <c r="D79" s="15">
        <f>+D77-'IB6-IB8'!D32</f>
        <v>0</v>
      </c>
      <c r="E79" s="15">
        <f>+E77-'IB6-IB8'!E32</f>
        <v>0</v>
      </c>
      <c r="F79" s="15" t="e">
        <f>+F77-'IB6-IB8'!F32</f>
        <v>#REF!</v>
      </c>
      <c r="G79" s="15"/>
      <c r="H79" s="3" t="s">
        <v>175</v>
      </c>
      <c r="I79" s="15">
        <f>+I77-'IB6-IB8'!I32</f>
        <v>0.35802430000148888</v>
      </c>
      <c r="J79" s="15" t="e">
        <f>+J77-'IB6-IB8'!J32</f>
        <v>#REF!</v>
      </c>
      <c r="K79" s="15">
        <f>+K77-'IB6-IB8'!K32</f>
        <v>-19.510999999999999</v>
      </c>
      <c r="L79" s="15" t="e">
        <f>+L77-'IB6-IB8'!L32</f>
        <v>#VALUE!</v>
      </c>
      <c r="M79" s="15" t="e">
        <f>+M77-'IB6-IB8'!M32</f>
        <v>#REF!</v>
      </c>
    </row>
    <row r="83" spans="1:13" ht="15" thickBot="1">
      <c r="A83" s="80"/>
      <c r="B83" s="80"/>
      <c r="C83" s="80"/>
      <c r="D83" s="80"/>
      <c r="E83" s="80"/>
      <c r="F83" s="80"/>
      <c r="H83" s="80"/>
      <c r="I83" s="80"/>
      <c r="J83" s="80"/>
      <c r="K83" s="80"/>
      <c r="L83" s="80"/>
      <c r="M83" s="80"/>
    </row>
    <row r="84" spans="1:13" ht="48.75" customHeight="1" thickTop="1" thickBot="1">
      <c r="A84" s="80" t="s">
        <v>72</v>
      </c>
      <c r="B84" s="73" t="str">
        <f>+B22</f>
        <v>MTG Dec 31 2017</v>
      </c>
      <c r="C84" s="73" t="str">
        <f>+C22</f>
        <v>NENT Dec 31 2017</v>
      </c>
      <c r="D84" s="73" t="str">
        <f>+D22</f>
        <v>Eliminations &amp; other</v>
      </c>
      <c r="E84" s="73"/>
      <c r="F84" s="73" t="str">
        <f>+F22</f>
        <v>MTG excl. NENT</v>
      </c>
      <c r="H84" s="80" t="s">
        <v>72</v>
      </c>
      <c r="I84" s="73" t="str">
        <f>+I22</f>
        <v>MTG Sep 30  2018</v>
      </c>
      <c r="J84" s="73" t="str">
        <f>+J22</f>
        <v>NENT Sep 30 2018</v>
      </c>
      <c r="K84" s="73" t="str">
        <f>+K22</f>
        <v>Eliminations &amp; other</v>
      </c>
      <c r="L84" s="73"/>
      <c r="M84" s="73" t="str">
        <f>+M22</f>
        <v xml:space="preserve">MTG excl. NENT </v>
      </c>
    </row>
    <row r="85" spans="1:13" ht="15" thickTop="1">
      <c r="A85" s="79" t="s">
        <v>73</v>
      </c>
      <c r="B85" s="108">
        <f>+B44</f>
        <v>2625.0210000000002</v>
      </c>
      <c r="C85" s="108" t="e">
        <f>+C44</f>
        <v>#REF!</v>
      </c>
      <c r="D85" s="108">
        <f>+D44</f>
        <v>0</v>
      </c>
      <c r="E85" s="108"/>
      <c r="F85" s="108" t="e">
        <f>+F44</f>
        <v>#REF!</v>
      </c>
      <c r="H85" s="79" t="s">
        <v>73</v>
      </c>
      <c r="I85" s="108">
        <f>+I44</f>
        <v>3349.2410000000004</v>
      </c>
      <c r="J85" s="108" t="e">
        <f>+J44</f>
        <v>#REF!</v>
      </c>
      <c r="K85" s="108">
        <f>+K44</f>
        <v>0</v>
      </c>
      <c r="L85" s="108"/>
      <c r="M85" s="108" t="e">
        <f>+M44</f>
        <v>#REF!</v>
      </c>
    </row>
    <row r="86" spans="1:13">
      <c r="A86" s="79" t="s">
        <v>74</v>
      </c>
      <c r="B86" s="109">
        <v>0</v>
      </c>
      <c r="C86" s="109">
        <v>0</v>
      </c>
      <c r="D86" s="109">
        <v>0</v>
      </c>
      <c r="E86" s="109"/>
      <c r="F86" s="109">
        <v>0</v>
      </c>
      <c r="H86" s="79" t="s">
        <v>74</v>
      </c>
      <c r="I86" s="109">
        <v>0</v>
      </c>
      <c r="J86" s="109">
        <v>0</v>
      </c>
      <c r="K86" s="109">
        <v>0</v>
      </c>
      <c r="L86" s="109"/>
      <c r="M86" s="109">
        <v>0</v>
      </c>
    </row>
    <row r="87" spans="1:13">
      <c r="A87" s="79" t="s">
        <v>123</v>
      </c>
      <c r="B87" s="108">
        <f>+B46</f>
        <v>0</v>
      </c>
      <c r="C87" s="108" t="e">
        <f>+C46</f>
        <v>#REF!</v>
      </c>
      <c r="D87" s="108" t="e">
        <f>+D46</f>
        <v>#REF!</v>
      </c>
      <c r="E87" s="108"/>
      <c r="F87" s="108" t="e">
        <f>+F46</f>
        <v>#REF!</v>
      </c>
      <c r="H87" s="79" t="s">
        <v>123</v>
      </c>
      <c r="I87" s="108">
        <f>+I46</f>
        <v>0</v>
      </c>
      <c r="J87" s="108" t="e">
        <f>+J46</f>
        <v>#REF!</v>
      </c>
      <c r="K87" s="108" t="e">
        <f>+K46</f>
        <v>#REF!</v>
      </c>
      <c r="L87" s="108"/>
      <c r="M87" s="108" t="e">
        <f>+M46</f>
        <v>#REF!</v>
      </c>
    </row>
    <row r="88" spans="1:13">
      <c r="A88" s="78" t="s">
        <v>75</v>
      </c>
      <c r="B88" s="110">
        <f>SUM(B85:B87)</f>
        <v>2625.0210000000002</v>
      </c>
      <c r="C88" s="110" t="e">
        <f>SUM(C85:C87)</f>
        <v>#REF!</v>
      </c>
      <c r="D88" s="110" t="e">
        <f>SUM(D85:D87)</f>
        <v>#REF!</v>
      </c>
      <c r="E88" s="110"/>
      <c r="F88" s="110" t="e">
        <f>SUM(F85:F87)</f>
        <v>#REF!</v>
      </c>
      <c r="H88" s="78" t="s">
        <v>75</v>
      </c>
      <c r="I88" s="110">
        <f>SUM(I85:I87)</f>
        <v>3349.2410000000004</v>
      </c>
      <c r="J88" s="110" t="e">
        <f>SUM(J85:J87)</f>
        <v>#REF!</v>
      </c>
      <c r="K88" s="110" t="e">
        <f>SUM(K85:K87)</f>
        <v>#REF!</v>
      </c>
      <c r="L88" s="110"/>
      <c r="M88" s="110" t="e">
        <f>SUM(M85:M87)</f>
        <v>#REF!</v>
      </c>
    </row>
    <row r="89" spans="1:13">
      <c r="A89" s="79" t="s">
        <v>77</v>
      </c>
      <c r="B89" s="108">
        <f>+B40</f>
        <v>500</v>
      </c>
      <c r="C89" s="108" t="e">
        <f>+C40</f>
        <v>#REF!</v>
      </c>
      <c r="D89" s="108">
        <f>+D40</f>
        <v>0</v>
      </c>
      <c r="E89" s="108"/>
      <c r="F89" s="108" t="e">
        <f>+F40</f>
        <v>#REF!</v>
      </c>
      <c r="H89" s="79" t="s">
        <v>77</v>
      </c>
      <c r="I89" s="108">
        <f>+I40</f>
        <v>500</v>
      </c>
      <c r="J89" s="108" t="e">
        <f>+J40</f>
        <v>#REF!</v>
      </c>
      <c r="K89" s="108">
        <f>+K40</f>
        <v>0</v>
      </c>
      <c r="L89" s="108"/>
      <c r="M89" s="108" t="e">
        <f>+M40</f>
        <v>#REF!</v>
      </c>
    </row>
    <row r="90" spans="1:13">
      <c r="A90" s="78" t="s">
        <v>78</v>
      </c>
      <c r="B90" s="110">
        <f>+B88+B89</f>
        <v>3125.0210000000002</v>
      </c>
      <c r="C90" s="110" t="e">
        <f>+C88+C89</f>
        <v>#REF!</v>
      </c>
      <c r="D90" s="110" t="e">
        <f>+D88+D89</f>
        <v>#REF!</v>
      </c>
      <c r="E90" s="110"/>
      <c r="F90" s="110" t="e">
        <f>+F88+F89</f>
        <v>#REF!</v>
      </c>
      <c r="H90" s="78" t="s">
        <v>78</v>
      </c>
      <c r="I90" s="110">
        <f>+I88+I89</f>
        <v>3849.2410000000004</v>
      </c>
      <c r="J90" s="110" t="e">
        <f>+J88+J89</f>
        <v>#REF!</v>
      </c>
      <c r="K90" s="110" t="e">
        <f>+K88+K89</f>
        <v>#REF!</v>
      </c>
      <c r="L90" s="110"/>
      <c r="M90" s="110" t="e">
        <f>+M88+M89</f>
        <v>#REF!</v>
      </c>
    </row>
    <row r="91" spans="1:13">
      <c r="A91" s="79" t="s">
        <v>125</v>
      </c>
      <c r="B91" s="108">
        <f t="shared" ref="B91:D92" si="7">+B31</f>
        <v>0</v>
      </c>
      <c r="C91" s="108">
        <f t="shared" si="7"/>
        <v>0</v>
      </c>
      <c r="D91" s="108">
        <f t="shared" si="7"/>
        <v>0</v>
      </c>
      <c r="E91" s="108"/>
      <c r="F91" s="108">
        <f>+F31</f>
        <v>0</v>
      </c>
      <c r="H91" s="79" t="s">
        <v>125</v>
      </c>
      <c r="I91" s="108">
        <f t="shared" ref="I91:K92" si="8">+I31</f>
        <v>0</v>
      </c>
      <c r="J91" s="108" t="e">
        <f t="shared" si="8"/>
        <v>#REF!</v>
      </c>
      <c r="K91" s="108" t="e">
        <f t="shared" si="8"/>
        <v>#REF!</v>
      </c>
      <c r="L91" s="108"/>
      <c r="M91" s="108" t="e">
        <f>+M31</f>
        <v>#REF!</v>
      </c>
    </row>
    <row r="92" spans="1:13">
      <c r="A92" s="79" t="s">
        <v>79</v>
      </c>
      <c r="B92" s="108">
        <f t="shared" si="7"/>
        <v>1393.8720000000001</v>
      </c>
      <c r="C92" s="108" t="e">
        <f t="shared" si="7"/>
        <v>#REF!</v>
      </c>
      <c r="D92" s="108">
        <f t="shared" si="7"/>
        <v>0</v>
      </c>
      <c r="E92" s="108"/>
      <c r="F92" s="108" t="e">
        <f>+F32</f>
        <v>#REF!</v>
      </c>
      <c r="H92" s="79" t="s">
        <v>79</v>
      </c>
      <c r="I92" s="108">
        <f t="shared" si="8"/>
        <v>733.04700000000003</v>
      </c>
      <c r="J92" s="108" t="e">
        <f t="shared" si="8"/>
        <v>#REF!</v>
      </c>
      <c r="K92" s="108">
        <f t="shared" si="8"/>
        <v>19.510999999999999</v>
      </c>
      <c r="L92" s="108"/>
      <c r="M92" s="108" t="e">
        <f>+M32</f>
        <v>#REF!</v>
      </c>
    </row>
    <row r="93" spans="1:13">
      <c r="A93" s="78" t="s">
        <v>0</v>
      </c>
      <c r="B93" s="110">
        <f>+B90-B91-B92</f>
        <v>1731.1490000000001</v>
      </c>
      <c r="C93" s="110" t="e">
        <f>+C90-C91-C92</f>
        <v>#REF!</v>
      </c>
      <c r="D93" s="110" t="e">
        <f>+D90-D91-D92</f>
        <v>#REF!</v>
      </c>
      <c r="E93" s="110"/>
      <c r="F93" s="110" t="e">
        <f>+F90-F91-F92</f>
        <v>#REF!</v>
      </c>
      <c r="H93" s="78" t="s">
        <v>0</v>
      </c>
      <c r="I93" s="110">
        <f>+I90-I91-I92</f>
        <v>3116.1940000000004</v>
      </c>
      <c r="J93" s="110" t="e">
        <f>+J90-J91-J92</f>
        <v>#REF!</v>
      </c>
      <c r="K93" s="110" t="e">
        <f>+K90-K91-K92</f>
        <v>#REF!</v>
      </c>
      <c r="L93" s="110"/>
      <c r="M93" s="110" t="e">
        <f>+M90-M91-M92</f>
        <v>#REF!</v>
      </c>
    </row>
    <row r="94" spans="1:13">
      <c r="A94" s="78"/>
    </row>
    <row r="95" spans="1:13">
      <c r="A95" s="78" t="s">
        <v>35</v>
      </c>
      <c r="B95" s="110">
        <f>+B38</f>
        <v>6572.0119999999997</v>
      </c>
      <c r="C95" s="110" t="e">
        <f>+C38</f>
        <v>#REF!</v>
      </c>
      <c r="D95" s="110">
        <f>+D38</f>
        <v>0</v>
      </c>
      <c r="E95" s="110"/>
      <c r="F95" s="110" t="e">
        <f>+F38</f>
        <v>#REF!</v>
      </c>
      <c r="H95" s="78" t="s">
        <v>35</v>
      </c>
      <c r="I95" s="110">
        <f>+I38</f>
        <v>6843.15</v>
      </c>
      <c r="J95" s="110" t="e">
        <f>+J38</f>
        <v>#REF!</v>
      </c>
      <c r="K95" s="110">
        <f>+K38</f>
        <v>-10.829000000000011</v>
      </c>
      <c r="L95" s="110"/>
      <c r="M95" s="110" t="e">
        <f>+M38</f>
        <v>#REF!</v>
      </c>
    </row>
    <row r="101" spans="16:23">
      <c r="P101" t="s">
        <v>169</v>
      </c>
    </row>
    <row r="102" spans="16:23">
      <c r="P102" s="7" t="s">
        <v>3</v>
      </c>
      <c r="Q102">
        <v>1712</v>
      </c>
      <c r="R102">
        <v>1809</v>
      </c>
    </row>
    <row r="103" spans="16:23">
      <c r="P103" s="65" t="s">
        <v>4</v>
      </c>
      <c r="Q103" s="66">
        <v>17537.113000000001</v>
      </c>
      <c r="R103" s="75">
        <v>14366.842000000001</v>
      </c>
    </row>
    <row r="104" spans="16:23">
      <c r="P104" s="65" t="s">
        <v>11</v>
      </c>
      <c r="Q104" s="66">
        <v>-10970.857</v>
      </c>
      <c r="R104" s="75">
        <v>-8999.3279999999995</v>
      </c>
      <c r="W104" s="7"/>
    </row>
    <row r="105" spans="16:23">
      <c r="P105" s="67" t="s">
        <v>12</v>
      </c>
      <c r="Q105" s="68">
        <v>6566.2560000000012</v>
      </c>
      <c r="R105" s="76">
        <v>5367.514000000001</v>
      </c>
      <c r="W105" s="2"/>
    </row>
    <row r="106" spans="16:23">
      <c r="P106" s="65"/>
      <c r="Q106" s="66"/>
      <c r="R106" s="75"/>
      <c r="W106" s="2"/>
    </row>
    <row r="107" spans="16:23">
      <c r="P107" s="65" t="s">
        <v>166</v>
      </c>
      <c r="Q107" s="66">
        <v>-1638.6289999999999</v>
      </c>
      <c r="R107" s="75">
        <v>-1492.6</v>
      </c>
      <c r="W107" s="7"/>
    </row>
    <row r="108" spans="16:23">
      <c r="P108" s="65" t="s">
        <v>95</v>
      </c>
      <c r="Q108" s="66">
        <v>-3706.0280000000002</v>
      </c>
      <c r="R108" s="75">
        <v>-2908.21</v>
      </c>
      <c r="W108" s="2"/>
    </row>
    <row r="109" spans="16:23">
      <c r="P109" s="65" t="s">
        <v>167</v>
      </c>
      <c r="Q109" s="66">
        <v>117.15600000000001</v>
      </c>
      <c r="R109" s="75">
        <v>174.96</v>
      </c>
      <c r="W109" s="7"/>
    </row>
    <row r="110" spans="16:23">
      <c r="P110" s="65" t="s">
        <v>96</v>
      </c>
      <c r="Q110" s="66">
        <v>-82.903000000000006</v>
      </c>
      <c r="R110" s="75">
        <v>-135.18099999999998</v>
      </c>
      <c r="W110" s="2"/>
    </row>
    <row r="111" spans="16:23">
      <c r="P111" s="65" t="s">
        <v>13</v>
      </c>
      <c r="Q111" s="66">
        <v>7.7960000000000003</v>
      </c>
      <c r="R111" s="75">
        <v>-2.7429999999999999</v>
      </c>
      <c r="W111" s="2"/>
    </row>
    <row r="112" spans="16:23">
      <c r="P112" s="65" t="s">
        <v>14</v>
      </c>
      <c r="Q112" s="69">
        <v>-340.32300000000004</v>
      </c>
      <c r="R112" s="75">
        <v>-18.143000000000001</v>
      </c>
      <c r="W112" s="2"/>
    </row>
    <row r="113" spans="16:23">
      <c r="P113" s="67" t="s">
        <v>6</v>
      </c>
      <c r="Q113" s="68">
        <v>923.32500000000095</v>
      </c>
      <c r="R113" s="76">
        <v>985.597000000001</v>
      </c>
      <c r="W113" s="2"/>
    </row>
    <row r="114" spans="16:23">
      <c r="P114" s="65"/>
      <c r="Q114" s="66"/>
      <c r="R114" s="75"/>
      <c r="W114" s="7"/>
    </row>
    <row r="115" spans="16:23">
      <c r="P115" s="65" t="s">
        <v>15</v>
      </c>
      <c r="Q115" s="66">
        <v>-24.018000000000001</v>
      </c>
      <c r="R115" s="75">
        <v>-4.7300000000000013</v>
      </c>
      <c r="W115" s="7"/>
    </row>
    <row r="116" spans="16:23">
      <c r="P116" s="65" t="s">
        <v>16</v>
      </c>
      <c r="Q116" s="66">
        <v>-40.210999999999999</v>
      </c>
      <c r="R116" s="75">
        <v>-32.298000000000009</v>
      </c>
      <c r="W116" s="2"/>
    </row>
    <row r="117" spans="16:23">
      <c r="P117" s="67" t="s">
        <v>17</v>
      </c>
      <c r="Q117" s="68">
        <v>859.09600000000091</v>
      </c>
      <c r="R117" s="76">
        <v>948.56900000000098</v>
      </c>
      <c r="W117" s="7"/>
    </row>
    <row r="118" spans="16:23">
      <c r="P118" s="65"/>
      <c r="Q118" s="66"/>
      <c r="R118" s="75"/>
      <c r="W118" s="2"/>
    </row>
    <row r="119" spans="16:23">
      <c r="P119" s="65" t="s">
        <v>18</v>
      </c>
      <c r="Q119" s="66">
        <v>-247.292</v>
      </c>
      <c r="R119" s="75">
        <v>-256.01400000000001</v>
      </c>
      <c r="W119" s="2"/>
    </row>
    <row r="120" spans="16:23">
      <c r="P120" s="70" t="s">
        <v>168</v>
      </c>
      <c r="Q120" s="66">
        <v>611.80400000000088</v>
      </c>
      <c r="R120" s="75">
        <v>692.55500000000097</v>
      </c>
      <c r="W120" s="2"/>
    </row>
    <row r="121" spans="16:23">
      <c r="S121" t="s">
        <v>169</v>
      </c>
      <c r="W121" s="2"/>
    </row>
    <row r="122" spans="16:23">
      <c r="S122" s="7" t="s">
        <v>21</v>
      </c>
      <c r="T122">
        <v>1712</v>
      </c>
      <c r="U122">
        <v>1809</v>
      </c>
      <c r="W122" s="2"/>
    </row>
    <row r="123" spans="16:23">
      <c r="S123" s="65" t="s">
        <v>22</v>
      </c>
      <c r="T123" s="69">
        <v>6362.9690000000001</v>
      </c>
      <c r="U123" s="66">
        <v>6212.39</v>
      </c>
      <c r="W123" s="7"/>
    </row>
    <row r="124" spans="16:23">
      <c r="S124" s="65" t="s">
        <v>23</v>
      </c>
      <c r="T124" s="69">
        <v>2521.0070000000005</v>
      </c>
      <c r="U124" s="66">
        <v>2782.7179999999998</v>
      </c>
      <c r="W124" s="7"/>
    </row>
    <row r="125" spans="16:23">
      <c r="S125" s="67" t="s">
        <v>24</v>
      </c>
      <c r="T125" s="69">
        <v>8883.9760000000006</v>
      </c>
      <c r="U125" s="66">
        <v>8995.1080000000002</v>
      </c>
    </row>
    <row r="126" spans="16:23">
      <c r="S126" s="65"/>
      <c r="T126" s="69"/>
      <c r="U126" s="66"/>
      <c r="W126" s="7"/>
    </row>
    <row r="127" spans="16:23">
      <c r="S127" s="67" t="s">
        <v>25</v>
      </c>
      <c r="T127" s="69">
        <v>272.274</v>
      </c>
      <c r="U127" s="66">
        <v>273.13200000000001</v>
      </c>
      <c r="W127" s="2"/>
    </row>
    <row r="128" spans="16:23">
      <c r="S128" s="65"/>
      <c r="T128" s="69"/>
      <c r="U128" s="66"/>
      <c r="W128" s="2"/>
    </row>
    <row r="129" spans="19:23">
      <c r="S129" s="65" t="s">
        <v>26</v>
      </c>
      <c r="T129" s="69">
        <v>84.721000000000004</v>
      </c>
      <c r="U129" s="66">
        <v>121.184</v>
      </c>
      <c r="W129" s="7"/>
    </row>
    <row r="130" spans="19:23">
      <c r="S130" s="65" t="s">
        <v>83</v>
      </c>
      <c r="T130" s="69">
        <v>9.8369999999999997</v>
      </c>
      <c r="U130" s="66">
        <v>15.813000000000001</v>
      </c>
      <c r="W130" s="2"/>
    </row>
    <row r="131" spans="19:23">
      <c r="S131" s="65" t="s">
        <v>27</v>
      </c>
      <c r="T131" s="71">
        <v>412.803</v>
      </c>
      <c r="U131" s="66">
        <v>374.84400000000005</v>
      </c>
      <c r="W131" s="7"/>
    </row>
    <row r="132" spans="19:23">
      <c r="S132" s="67" t="s">
        <v>28</v>
      </c>
      <c r="T132" s="69">
        <v>507.36099999999999</v>
      </c>
      <c r="U132" s="66">
        <v>511.84100000000001</v>
      </c>
      <c r="W132" s="2"/>
    </row>
    <row r="133" spans="19:23">
      <c r="S133" s="67" t="s">
        <v>29</v>
      </c>
      <c r="T133" s="69">
        <v>9663.610999999999</v>
      </c>
      <c r="U133" s="66">
        <v>9780.0809999999983</v>
      </c>
      <c r="W133" s="2"/>
    </row>
    <row r="134" spans="19:23">
      <c r="S134" s="65"/>
      <c r="T134" s="69"/>
      <c r="U134" s="66"/>
      <c r="W134" s="7"/>
    </row>
    <row r="135" spans="19:23">
      <c r="S135" s="67" t="s">
        <v>30</v>
      </c>
      <c r="T135" s="69"/>
      <c r="U135" s="66"/>
      <c r="W135" s="2"/>
    </row>
    <row r="136" spans="19:23">
      <c r="S136" s="65" t="s">
        <v>31</v>
      </c>
      <c r="T136" s="69">
        <v>2183.279</v>
      </c>
      <c r="U136" s="66">
        <v>2399.5450000000001</v>
      </c>
      <c r="W136" s="2"/>
    </row>
    <row r="137" spans="19:23">
      <c r="S137" s="65" t="s">
        <v>84</v>
      </c>
      <c r="T137" s="69">
        <v>1.508</v>
      </c>
      <c r="U137" s="66">
        <v>1E-3</v>
      </c>
      <c r="W137" s="2"/>
    </row>
    <row r="138" spans="19:23">
      <c r="S138" s="65" t="s">
        <v>85</v>
      </c>
      <c r="T138" s="71">
        <v>6026.8850000000002</v>
      </c>
      <c r="U138" s="77">
        <v>6083.4529999999995</v>
      </c>
      <c r="W138" s="2"/>
    </row>
    <row r="139" spans="19:23">
      <c r="S139" s="65" t="s">
        <v>32</v>
      </c>
      <c r="T139" s="69">
        <v>1393.8720000000001</v>
      </c>
      <c r="U139" s="77">
        <v>733.04700000000003</v>
      </c>
      <c r="W139" s="7"/>
    </row>
    <row r="140" spans="19:23">
      <c r="S140" s="65" t="s">
        <v>172</v>
      </c>
      <c r="T140" s="69">
        <v>16.238</v>
      </c>
      <c r="U140" s="77">
        <v>840.48099999999999</v>
      </c>
      <c r="W140" s="7"/>
    </row>
    <row r="141" spans="19:23">
      <c r="S141" s="67" t="s">
        <v>33</v>
      </c>
      <c r="T141" s="69">
        <v>9621.7819999999992</v>
      </c>
      <c r="U141" s="66">
        <v>10056.527</v>
      </c>
      <c r="W141" s="7"/>
    </row>
    <row r="142" spans="19:23">
      <c r="S142" s="67" t="s">
        <v>34</v>
      </c>
      <c r="T142" s="69">
        <v>19285.392999999996</v>
      </c>
      <c r="U142" s="66">
        <v>19836.608</v>
      </c>
      <c r="W142" s="7"/>
    </row>
    <row r="143" spans="19:23">
      <c r="T143" s="18"/>
      <c r="U143" s="18"/>
      <c r="W143" s="2"/>
    </row>
    <row r="144" spans="19:23">
      <c r="S144" s="67" t="s">
        <v>35</v>
      </c>
      <c r="T144" s="69"/>
      <c r="U144" s="75"/>
      <c r="W144" s="2"/>
    </row>
    <row r="145" spans="19:25">
      <c r="S145" s="65" t="s">
        <v>36</v>
      </c>
      <c r="T145" s="69">
        <v>5179.4139999999998</v>
      </c>
      <c r="U145" s="75">
        <v>5291.2550000000001</v>
      </c>
      <c r="W145" s="2"/>
    </row>
    <row r="146" spans="19:25">
      <c r="S146" s="65" t="s">
        <v>19</v>
      </c>
      <c r="T146" s="69">
        <v>1392.598</v>
      </c>
      <c r="U146" s="75">
        <v>1551.895</v>
      </c>
      <c r="W146" s="2"/>
    </row>
    <row r="147" spans="19:25">
      <c r="S147" s="67" t="s">
        <v>37</v>
      </c>
      <c r="T147" s="69">
        <v>6572.0119999999997</v>
      </c>
      <c r="U147" s="75">
        <v>6843.15</v>
      </c>
      <c r="W147" s="2"/>
    </row>
    <row r="148" spans="19:25">
      <c r="S148" s="65"/>
      <c r="T148" s="69"/>
      <c r="U148" s="75"/>
      <c r="W148" s="7"/>
    </row>
    <row r="149" spans="19:25">
      <c r="S149" s="67" t="s">
        <v>38</v>
      </c>
      <c r="T149" s="69"/>
      <c r="U149" s="75"/>
      <c r="W149" s="7"/>
    </row>
    <row r="150" spans="19:25">
      <c r="S150" s="65" t="s">
        <v>76</v>
      </c>
      <c r="T150" s="69">
        <v>500</v>
      </c>
      <c r="U150" s="75">
        <v>500</v>
      </c>
      <c r="W150" s="7"/>
    </row>
    <row r="151" spans="19:25">
      <c r="S151" s="65" t="s">
        <v>39</v>
      </c>
      <c r="T151" s="69">
        <v>95.378000000000043</v>
      </c>
      <c r="U151" s="75">
        <v>-5.3999999999973625E-2</v>
      </c>
    </row>
    <row r="152" spans="19:25">
      <c r="S152" s="67" t="s">
        <v>40</v>
      </c>
      <c r="T152" s="69">
        <v>595.37800000000004</v>
      </c>
      <c r="U152" s="75">
        <v>499.94600000000003</v>
      </c>
      <c r="W152" t="s">
        <v>169</v>
      </c>
      <c r="X152">
        <v>1712</v>
      </c>
      <c r="Y152">
        <v>1809</v>
      </c>
    </row>
    <row r="153" spans="19:25">
      <c r="S153" s="65"/>
      <c r="T153" s="69"/>
      <c r="U153" s="75"/>
      <c r="W153" s="87" t="s">
        <v>8</v>
      </c>
      <c r="X153" s="88">
        <v>1311.1320000000001</v>
      </c>
      <c r="Y153" s="88">
        <v>1028.2080000000003</v>
      </c>
    </row>
    <row r="154" spans="19:25">
      <c r="S154" s="65" t="s">
        <v>41</v>
      </c>
      <c r="T154" s="69">
        <v>1174.769</v>
      </c>
      <c r="U154" s="75">
        <v>1187.6010000000001</v>
      </c>
      <c r="W154" s="87" t="s">
        <v>53</v>
      </c>
      <c r="X154" s="88">
        <v>-724.70300000000009</v>
      </c>
      <c r="Y154" s="88">
        <v>-660.60599999999999</v>
      </c>
    </row>
    <row r="155" spans="19:25">
      <c r="S155" s="65" t="s">
        <v>42</v>
      </c>
      <c r="T155" s="69">
        <v>829.34100000000001</v>
      </c>
      <c r="U155" s="75">
        <v>417.14400000000001</v>
      </c>
      <c r="W155" s="90" t="s">
        <v>54</v>
      </c>
      <c r="X155" s="91">
        <v>586.42899999999997</v>
      </c>
      <c r="Y155" s="91">
        <v>367.60200000000032</v>
      </c>
    </row>
    <row r="156" spans="19:25">
      <c r="S156" s="65" t="s">
        <v>43</v>
      </c>
      <c r="T156" s="69">
        <v>48.231999999999999</v>
      </c>
      <c r="U156" s="75">
        <v>32.045999999999992</v>
      </c>
      <c r="W156" s="87"/>
      <c r="X156" s="88"/>
      <c r="Y156" s="88"/>
    </row>
    <row r="157" spans="19:25">
      <c r="S157" s="67" t="s">
        <v>44</v>
      </c>
      <c r="T157" s="69">
        <v>2052.3420000000001</v>
      </c>
      <c r="U157" s="75">
        <v>1636.7910000000002</v>
      </c>
      <c r="W157" s="87" t="s">
        <v>55</v>
      </c>
      <c r="X157" s="88">
        <v>2013.1509999999998</v>
      </c>
      <c r="Y157" s="88">
        <v>296.79899999999998</v>
      </c>
    </row>
    <row r="158" spans="19:25">
      <c r="S158" s="67" t="s">
        <v>45</v>
      </c>
      <c r="T158" s="69">
        <v>2647.72</v>
      </c>
      <c r="U158" s="75">
        <v>2136.7369999999996</v>
      </c>
      <c r="W158" s="87" t="s">
        <v>56</v>
      </c>
      <c r="X158" s="88">
        <v>-1250.279</v>
      </c>
      <c r="Y158" s="88">
        <v>-235.01399999999998</v>
      </c>
    </row>
    <row r="159" spans="19:25">
      <c r="S159" s="67"/>
      <c r="T159" s="69"/>
      <c r="U159" s="75"/>
      <c r="W159" s="87" t="s">
        <v>57</v>
      </c>
      <c r="X159" s="88">
        <v>-329.96500000000003</v>
      </c>
      <c r="Y159" s="88">
        <v>-668.17700000000002</v>
      </c>
    </row>
    <row r="160" spans="19:25">
      <c r="S160" s="67" t="s">
        <v>46</v>
      </c>
      <c r="T160" s="69"/>
      <c r="U160" s="75"/>
      <c r="W160" s="87" t="s">
        <v>58</v>
      </c>
      <c r="X160" s="88">
        <v>31.992999999999974</v>
      </c>
      <c r="Y160" s="88">
        <v>-25.002000000000024</v>
      </c>
    </row>
    <row r="161" spans="19:25">
      <c r="S161" s="65" t="s">
        <v>47</v>
      </c>
      <c r="T161" s="69">
        <v>175.79</v>
      </c>
      <c r="U161" s="75">
        <v>42.39</v>
      </c>
      <c r="W161" s="90" t="s">
        <v>59</v>
      </c>
      <c r="X161" s="91">
        <v>464.89999999999981</v>
      </c>
      <c r="Y161" s="91">
        <v>-631.39400000000012</v>
      </c>
    </row>
    <row r="162" spans="19:25">
      <c r="S162" s="65" t="s">
        <v>73</v>
      </c>
      <c r="T162" s="69">
        <v>2625.0210000000002</v>
      </c>
      <c r="U162" s="75">
        <v>3349.2410000000004</v>
      </c>
      <c r="W162" s="87"/>
      <c r="X162" s="88"/>
      <c r="Y162" s="88"/>
    </row>
    <row r="163" spans="19:25">
      <c r="S163" s="65" t="s">
        <v>49</v>
      </c>
      <c r="T163" s="69">
        <v>7244.2749999999996</v>
      </c>
      <c r="U163" s="75">
        <v>0.16099999999960346</v>
      </c>
      <c r="W163" s="87" t="s">
        <v>60</v>
      </c>
      <c r="X163" s="88">
        <v>227.47299999999996</v>
      </c>
      <c r="Y163" s="88">
        <v>622.75900000000001</v>
      </c>
    </row>
    <row r="164" spans="19:25">
      <c r="S164" s="65" t="s">
        <v>48</v>
      </c>
      <c r="T164" s="69">
        <v>2.8809999999998581</v>
      </c>
      <c r="U164" s="75">
        <v>7110.1660000000002</v>
      </c>
      <c r="W164" s="87" t="s">
        <v>61</v>
      </c>
      <c r="X164" s="88">
        <v>-799.96600000000001</v>
      </c>
      <c r="Y164" s="88">
        <v>-834.06500000000005</v>
      </c>
    </row>
    <row r="165" spans="19:25">
      <c r="S165" s="65" t="s">
        <v>173</v>
      </c>
      <c r="T165" s="69">
        <v>17.699000000000002</v>
      </c>
      <c r="U165" s="75">
        <v>354.76299999999998</v>
      </c>
      <c r="W165" s="87" t="s">
        <v>62</v>
      </c>
      <c r="X165" s="88">
        <v>223.69800000000004</v>
      </c>
      <c r="Y165" s="88">
        <v>2.8619999999999521</v>
      </c>
    </row>
    <row r="166" spans="19:25">
      <c r="S166" s="67" t="s">
        <v>50</v>
      </c>
      <c r="T166" s="69">
        <v>10065.666000000001</v>
      </c>
      <c r="U166" s="75">
        <v>10856.721000000001</v>
      </c>
      <c r="W166" s="87"/>
      <c r="X166" s="88"/>
      <c r="Y166" s="88"/>
    </row>
    <row r="167" spans="19:25">
      <c r="S167" s="67" t="s">
        <v>51</v>
      </c>
      <c r="T167" s="69">
        <v>12713.386</v>
      </c>
      <c r="U167" s="75">
        <v>12993.458000000001</v>
      </c>
      <c r="W167" s="87"/>
      <c r="X167" s="88"/>
      <c r="Y167" s="88"/>
    </row>
    <row r="168" spans="19:25">
      <c r="S168" s="67" t="s">
        <v>52</v>
      </c>
      <c r="T168" s="69">
        <v>19285.398000000001</v>
      </c>
      <c r="U168" s="75">
        <v>19836.608</v>
      </c>
      <c r="W168" s="90" t="s">
        <v>63</v>
      </c>
      <c r="X168" s="91">
        <v>-348.79500000000002</v>
      </c>
      <c r="Y168" s="91">
        <v>-208.44400000000007</v>
      </c>
    </row>
    <row r="169" spans="19:25">
      <c r="W169" s="90"/>
      <c r="X169" s="88"/>
      <c r="Y169" s="88"/>
    </row>
    <row r="170" spans="19:25">
      <c r="W170" s="92" t="s">
        <v>64</v>
      </c>
      <c r="X170" s="91">
        <v>702.53399999999965</v>
      </c>
      <c r="Y170" s="91">
        <v>-472.24699999999967</v>
      </c>
    </row>
    <row r="171" spans="19:25">
      <c r="W171" s="92"/>
      <c r="X171" s="91"/>
      <c r="Y171" s="91"/>
    </row>
    <row r="172" spans="19:25">
      <c r="W172" s="92" t="s">
        <v>65</v>
      </c>
      <c r="X172" s="91">
        <v>42.31</v>
      </c>
      <c r="Y172" s="91">
        <v>3.0009999999999994</v>
      </c>
    </row>
    <row r="173" spans="19:25">
      <c r="W173" s="90"/>
      <c r="X173" s="88"/>
      <c r="Y173" s="88"/>
    </row>
    <row r="174" spans="19:25">
      <c r="W174" s="90" t="s">
        <v>66</v>
      </c>
      <c r="X174" s="91">
        <v>744.8439999999996</v>
      </c>
      <c r="Y174" s="91">
        <v>-469.2459999999997</v>
      </c>
    </row>
    <row r="175" spans="19:25">
      <c r="W175" s="87"/>
      <c r="X175" s="88"/>
      <c r="Y175" s="88"/>
    </row>
    <row r="176" spans="19:25">
      <c r="W176" s="90" t="s">
        <v>67</v>
      </c>
      <c r="X176" s="91">
        <v>666.11199999999997</v>
      </c>
      <c r="Y176" s="91">
        <v>1393.8720000000001</v>
      </c>
    </row>
    <row r="177" spans="23:25">
      <c r="W177" s="87" t="s">
        <v>68</v>
      </c>
      <c r="X177" s="88">
        <v>1.726</v>
      </c>
      <c r="Y177" s="88">
        <v>41.965024299999996</v>
      </c>
    </row>
    <row r="178" spans="23:25">
      <c r="W178" s="87" t="s">
        <v>97</v>
      </c>
      <c r="X178" s="88">
        <v>-18.697999999999979</v>
      </c>
      <c r="Y178" s="88">
        <v>-233.54399999999998</v>
      </c>
    </row>
    <row r="179" spans="23:25">
      <c r="W179" s="89"/>
      <c r="X179" s="91">
        <v>1393.8720000000001</v>
      </c>
      <c r="Y179" s="91">
        <v>733.04700000000003</v>
      </c>
    </row>
  </sheetData>
  <pageMargins left="0.7" right="0.7" top="0.75" bottom="0.75" header="0.3" footer="0.3"/>
  <pageSetup paperSize="8" scale="72" orientation="portrait" r:id="rId1"/>
  <rowBreaks count="1" manualBreakCount="1">
    <brk id="55" max="12" man="1"/>
  </rowBreaks>
  <colBreaks count="1" manualBreakCount="1">
    <brk id="13" max="1048575" man="1"/>
  </colBreaks>
  <ignoredErrors>
    <ignoredError sqref="M63 F63 M65 M69 F65 F69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6CE12-557F-493B-8586-ABC35607C14B}">
  <dimension ref="A1:K42"/>
  <sheetViews>
    <sheetView zoomScaleNormal="100" workbookViewId="0">
      <pane xSplit="1" ySplit="3" topLeftCell="B4" activePane="bottomRight" state="frozen"/>
      <selection activeCell="K66" sqref="K66"/>
      <selection pane="topRight" activeCell="K66" sqref="K66"/>
      <selection pane="bottomLeft" activeCell="K66" sqref="K66"/>
      <selection pane="bottomRight" activeCell="O27" sqref="O27"/>
    </sheetView>
  </sheetViews>
  <sheetFormatPr defaultColWidth="8.54296875" defaultRowHeight="14.5"/>
  <cols>
    <col min="1" max="1" width="36.453125" bestFit="1" customWidth="1"/>
    <col min="2" max="2" width="8.54296875" customWidth="1"/>
  </cols>
  <sheetData>
    <row r="1" spans="1:10">
      <c r="A1" s="1" t="s">
        <v>10</v>
      </c>
      <c r="B1" s="1"/>
    </row>
    <row r="2" spans="1:10" ht="15" thickBot="1">
      <c r="A2" s="1"/>
      <c r="B2" s="1"/>
      <c r="G2" s="36"/>
    </row>
    <row r="3" spans="1:10" ht="21.5" thickBot="1">
      <c r="A3" s="25" t="s">
        <v>2</v>
      </c>
      <c r="B3" s="17" t="s">
        <v>104</v>
      </c>
      <c r="C3" s="17" t="s">
        <v>100</v>
      </c>
      <c r="D3" s="17" t="s">
        <v>106</v>
      </c>
      <c r="E3" s="17" t="s">
        <v>105</v>
      </c>
      <c r="F3" s="17" t="s">
        <v>107</v>
      </c>
      <c r="G3" s="17" t="s">
        <v>108</v>
      </c>
      <c r="H3" s="17" t="s">
        <v>109</v>
      </c>
    </row>
    <row r="4" spans="1:10" ht="15" thickTop="1">
      <c r="A4" s="50" t="s">
        <v>151</v>
      </c>
      <c r="B4" s="38"/>
      <c r="C4" s="38"/>
      <c r="D4" s="38"/>
      <c r="E4" s="38"/>
      <c r="F4" s="38"/>
      <c r="G4" s="38"/>
      <c r="H4" s="38"/>
    </row>
    <row r="5" spans="1:10" ht="14.9" customHeight="1">
      <c r="A5" s="26" t="s">
        <v>4</v>
      </c>
      <c r="B5" s="23"/>
      <c r="C5" s="23"/>
      <c r="D5" s="23"/>
      <c r="E5" s="23"/>
      <c r="F5" s="29" t="e">
        <f>+#REF!</f>
        <v>#REF!</v>
      </c>
      <c r="G5" s="29" t="e">
        <f>+#REF!</f>
        <v>#REF!</v>
      </c>
      <c r="H5" s="29" t="e">
        <f>+#REF!</f>
        <v>#REF!</v>
      </c>
      <c r="J5" t="s">
        <v>132</v>
      </c>
    </row>
    <row r="6" spans="1:10" ht="14.9" customHeight="1">
      <c r="A6" s="27" t="s">
        <v>86</v>
      </c>
      <c r="B6" s="23"/>
      <c r="C6" s="24"/>
      <c r="D6" s="24"/>
      <c r="E6" s="24"/>
      <c r="F6" s="39" t="s">
        <v>140</v>
      </c>
      <c r="G6" s="39" t="s">
        <v>140</v>
      </c>
      <c r="H6" s="39" t="s">
        <v>140</v>
      </c>
      <c r="J6" s="51" t="s">
        <v>139</v>
      </c>
    </row>
    <row r="7" spans="1:10" ht="14.9" customHeight="1">
      <c r="A7" s="28" t="s">
        <v>87</v>
      </c>
      <c r="B7" s="23"/>
      <c r="C7" s="24"/>
      <c r="D7" s="24"/>
      <c r="E7" s="24"/>
      <c r="F7" s="32">
        <v>0</v>
      </c>
      <c r="G7" s="32">
        <v>0</v>
      </c>
      <c r="H7" s="32">
        <v>0</v>
      </c>
      <c r="J7" s="51" t="s">
        <v>139</v>
      </c>
    </row>
    <row r="8" spans="1:10" ht="14.9" customHeight="1">
      <c r="A8" s="27" t="s">
        <v>88</v>
      </c>
      <c r="B8" s="23"/>
      <c r="C8" s="24"/>
      <c r="D8" s="24"/>
      <c r="E8" s="24"/>
      <c r="F8" s="39" t="s">
        <v>140</v>
      </c>
      <c r="G8" s="39" t="s">
        <v>140</v>
      </c>
      <c r="H8" s="39" t="s">
        <v>140</v>
      </c>
      <c r="J8" s="51" t="s">
        <v>139</v>
      </c>
    </row>
    <row r="9" spans="1:10" ht="14.9" customHeight="1">
      <c r="A9" s="27" t="s">
        <v>5</v>
      </c>
      <c r="B9" s="23"/>
      <c r="C9" s="24"/>
      <c r="D9" s="24"/>
      <c r="E9" s="24"/>
      <c r="F9" s="39" t="s">
        <v>140</v>
      </c>
      <c r="G9" s="39" t="s">
        <v>140</v>
      </c>
      <c r="H9" s="39" t="s">
        <v>140</v>
      </c>
      <c r="J9" s="51" t="s">
        <v>139</v>
      </c>
    </row>
    <row r="10" spans="1:10">
      <c r="A10" s="26" t="s">
        <v>89</v>
      </c>
      <c r="B10" s="23"/>
      <c r="C10" s="23"/>
      <c r="D10" s="23"/>
      <c r="E10" s="23"/>
      <c r="F10" s="29" t="e">
        <f>+#REF!-#REF!</f>
        <v>#REF!</v>
      </c>
      <c r="G10" s="29" t="e">
        <f>+#REF!-#REF!</f>
        <v>#REF!</v>
      </c>
      <c r="H10" s="29" t="e">
        <f>+#REF!-#REF!</f>
        <v>#REF!</v>
      </c>
      <c r="J10" t="s">
        <v>132</v>
      </c>
    </row>
    <row r="11" spans="1:10" ht="14.9" customHeight="1">
      <c r="A11" s="27" t="s">
        <v>145</v>
      </c>
      <c r="B11" s="24"/>
      <c r="C11" s="24"/>
      <c r="D11" s="24"/>
      <c r="E11" s="24"/>
      <c r="F11" s="32" t="e">
        <f>+F10/F5</f>
        <v>#REF!</v>
      </c>
      <c r="G11" s="32" t="e">
        <f>+G10/G5</f>
        <v>#REF!</v>
      </c>
      <c r="H11" s="32" t="e">
        <f>+H10/H5</f>
        <v>#REF!</v>
      </c>
      <c r="J11" t="s">
        <v>110</v>
      </c>
    </row>
    <row r="12" spans="1:10" ht="14.9" customHeight="1">
      <c r="A12" s="26" t="s">
        <v>90</v>
      </c>
      <c r="B12" s="23"/>
      <c r="C12" s="23"/>
      <c r="D12" s="23"/>
      <c r="E12" s="23"/>
      <c r="F12" s="29" t="e">
        <f>+#REF!</f>
        <v>#REF!</v>
      </c>
      <c r="G12" s="29" t="e">
        <f>+#REF!</f>
        <v>#REF!</v>
      </c>
      <c r="H12" s="29" t="e">
        <f>+#REF!</f>
        <v>#REF!</v>
      </c>
      <c r="J12" t="s">
        <v>132</v>
      </c>
    </row>
    <row r="13" spans="1:10" ht="14.9" customHeight="1">
      <c r="A13" s="26" t="s">
        <v>6</v>
      </c>
      <c r="B13" s="23"/>
      <c r="C13" s="23"/>
      <c r="D13" s="23"/>
      <c r="E13" s="23"/>
      <c r="F13" s="29" t="e">
        <f>+#REF!</f>
        <v>#REF!</v>
      </c>
      <c r="G13" s="29" t="e">
        <f>+#REF!</f>
        <v>#REF!</v>
      </c>
      <c r="H13" s="29" t="e">
        <f>+#REF!</f>
        <v>#REF!</v>
      </c>
      <c r="J13" t="s">
        <v>132</v>
      </c>
    </row>
    <row r="14" spans="1:10" ht="14.9" customHeight="1">
      <c r="A14" s="27" t="s">
        <v>144</v>
      </c>
      <c r="B14" s="22"/>
      <c r="C14" s="22"/>
      <c r="D14" s="22"/>
      <c r="E14" s="22"/>
      <c r="F14" s="32" t="e">
        <f>+F13/F5</f>
        <v>#REF!</v>
      </c>
      <c r="G14" s="32" t="e">
        <f>+G13/G5</f>
        <v>#REF!</v>
      </c>
      <c r="H14" s="32" t="e">
        <f>+H13/H5</f>
        <v>#REF!</v>
      </c>
      <c r="J14" t="s">
        <v>110</v>
      </c>
    </row>
    <row r="15" spans="1:10" ht="14.9" customHeight="1">
      <c r="A15" s="26" t="s">
        <v>7</v>
      </c>
      <c r="B15" s="23"/>
      <c r="C15" s="23"/>
      <c r="D15" s="23"/>
      <c r="E15" s="23"/>
      <c r="F15" s="29" t="e">
        <f>+#REF!</f>
        <v>#REF!</v>
      </c>
      <c r="G15" s="29" t="e">
        <f>+#REF!</f>
        <v>#REF!</v>
      </c>
      <c r="H15" s="29" t="e">
        <f>+#REF!</f>
        <v>#REF!</v>
      </c>
      <c r="J15" t="s">
        <v>132</v>
      </c>
    </row>
    <row r="16" spans="1:10" ht="14.9" customHeight="1">
      <c r="A16" s="26"/>
      <c r="B16" s="23"/>
      <c r="C16" s="23"/>
      <c r="D16" s="23"/>
      <c r="E16" s="23"/>
      <c r="F16" s="29"/>
      <c r="G16" s="29"/>
      <c r="H16" s="29"/>
    </row>
    <row r="17" spans="1:11" ht="14.9" customHeight="1">
      <c r="A17" s="49" t="s">
        <v>150</v>
      </c>
      <c r="B17" s="23"/>
      <c r="C17" s="23"/>
      <c r="D17" s="23"/>
      <c r="E17" s="23"/>
      <c r="F17" s="29"/>
      <c r="G17" s="29"/>
      <c r="H17" s="29"/>
    </row>
    <row r="18" spans="1:11" ht="14.9" customHeight="1">
      <c r="A18" s="26" t="s">
        <v>8</v>
      </c>
      <c r="B18" s="23"/>
      <c r="C18" s="23"/>
      <c r="D18" s="23"/>
      <c r="E18" s="23"/>
      <c r="F18" s="29" t="e">
        <f>+#REF!</f>
        <v>#REF!</v>
      </c>
      <c r="G18" s="29" t="e">
        <f>+#REF!</f>
        <v>#REF!</v>
      </c>
      <c r="H18" s="29" t="e">
        <f>+#REF!</f>
        <v>#REF!</v>
      </c>
      <c r="J18" t="s">
        <v>132</v>
      </c>
    </row>
    <row r="19" spans="1:11" ht="14.9" customHeight="1">
      <c r="A19" s="26" t="s">
        <v>146</v>
      </c>
      <c r="B19" s="23"/>
      <c r="C19" s="23"/>
      <c r="D19" s="23"/>
      <c r="E19" s="23"/>
      <c r="F19" s="29" t="e">
        <f>+#REF!</f>
        <v>#REF!</v>
      </c>
      <c r="G19" s="29" t="e">
        <f>+#REF!</f>
        <v>#REF!</v>
      </c>
      <c r="H19" s="29" t="e">
        <f>+#REF!</f>
        <v>#REF!</v>
      </c>
      <c r="J19" t="s">
        <v>132</v>
      </c>
    </row>
    <row r="20" spans="1:11" ht="14.9" customHeight="1">
      <c r="A20" s="26" t="s">
        <v>147</v>
      </c>
      <c r="B20" s="23"/>
      <c r="C20" s="23"/>
      <c r="D20" s="23"/>
      <c r="E20" s="23"/>
      <c r="F20" s="29" t="e">
        <f>+#REF!</f>
        <v>#REF!</v>
      </c>
      <c r="G20" s="29" t="e">
        <f>+#REF!</f>
        <v>#REF!</v>
      </c>
      <c r="H20" s="29" t="e">
        <f>+#REF!</f>
        <v>#REF!</v>
      </c>
      <c r="J20" t="s">
        <v>132</v>
      </c>
    </row>
    <row r="21" spans="1:11" ht="14.9" customHeight="1">
      <c r="A21" s="26" t="s">
        <v>127</v>
      </c>
      <c r="B21" s="23"/>
      <c r="C21" s="23"/>
      <c r="D21" s="23"/>
      <c r="E21" s="23"/>
      <c r="F21" s="29" t="e">
        <f>+#REF!</f>
        <v>#REF!</v>
      </c>
      <c r="G21" s="29" t="e">
        <f>+#REF!</f>
        <v>#REF!</v>
      </c>
      <c r="H21" s="29" t="e">
        <f>+#REF!</f>
        <v>#REF!</v>
      </c>
      <c r="J21" t="s">
        <v>132</v>
      </c>
    </row>
    <row r="22" spans="1:11" ht="14.9" customHeight="1">
      <c r="A22" s="26" t="s">
        <v>148</v>
      </c>
      <c r="B22" s="23"/>
      <c r="C22" s="23"/>
      <c r="D22" s="23"/>
      <c r="E22" s="23"/>
      <c r="F22" s="29" t="e">
        <f>+#REF!+#REF!</f>
        <v>#REF!</v>
      </c>
      <c r="G22" s="29" t="e">
        <f>+#REF!+#REF!</f>
        <v>#REF!</v>
      </c>
      <c r="H22" s="29" t="e">
        <f>+#REF!+#REF!</f>
        <v>#REF!</v>
      </c>
      <c r="J22" t="s">
        <v>132</v>
      </c>
    </row>
    <row r="23" spans="1:11" ht="14.9" customHeight="1">
      <c r="A23" s="26"/>
      <c r="B23" s="23"/>
      <c r="C23" s="23"/>
      <c r="D23" s="23"/>
      <c r="E23" s="23"/>
      <c r="F23" s="29"/>
      <c r="G23" s="29"/>
      <c r="H23" s="29"/>
    </row>
    <row r="24" spans="1:11" ht="14.9" customHeight="1">
      <c r="A24" s="49" t="s">
        <v>0</v>
      </c>
      <c r="B24" s="23"/>
      <c r="C24" s="23"/>
      <c r="D24" s="23"/>
      <c r="E24" s="23"/>
      <c r="F24" s="29"/>
      <c r="G24" s="29"/>
      <c r="H24" s="29"/>
    </row>
    <row r="25" spans="1:11" ht="14.9" customHeight="1">
      <c r="A25" s="26" t="s">
        <v>78</v>
      </c>
      <c r="B25" s="23"/>
      <c r="C25" s="23"/>
      <c r="D25" s="23"/>
      <c r="E25" s="23"/>
      <c r="F25" s="29" t="e">
        <f>+#REF!</f>
        <v>#REF!</v>
      </c>
      <c r="G25" s="29" t="e">
        <f>+#REF!</f>
        <v>#REF!</v>
      </c>
      <c r="H25" s="29" t="e">
        <f>+#REF!</f>
        <v>#REF!</v>
      </c>
      <c r="J25" t="s">
        <v>132</v>
      </c>
    </row>
    <row r="26" spans="1:11" ht="14.9" customHeight="1">
      <c r="A26" s="26" t="s">
        <v>157</v>
      </c>
      <c r="B26" s="23"/>
      <c r="C26" s="23"/>
      <c r="D26" s="23"/>
      <c r="E26" s="23"/>
      <c r="F26" s="29" t="e">
        <f>+#REF!+#REF!</f>
        <v>#REF!</v>
      </c>
      <c r="G26" s="29" t="e">
        <f>+#REF!+#REF!</f>
        <v>#REF!</v>
      </c>
      <c r="H26" s="29" t="e">
        <f>+#REF!+#REF!</f>
        <v>#REF!</v>
      </c>
      <c r="J26" t="s">
        <v>132</v>
      </c>
    </row>
    <row r="27" spans="1:11" ht="14.9" customHeight="1">
      <c r="A27" s="26" t="s">
        <v>91</v>
      </c>
      <c r="B27" s="23"/>
      <c r="C27" s="23"/>
      <c r="D27" s="23"/>
      <c r="E27" s="23"/>
      <c r="F27" s="29" t="e">
        <f>+#REF!</f>
        <v>#REF!</v>
      </c>
      <c r="G27" s="29" t="e">
        <f>+#REF!</f>
        <v>#REF!</v>
      </c>
      <c r="H27" s="29" t="e">
        <f>+#REF!</f>
        <v>#REF!</v>
      </c>
      <c r="J27" t="s">
        <v>132</v>
      </c>
    </row>
    <row r="28" spans="1:11" ht="14.9" customHeight="1">
      <c r="A28" s="26" t="s">
        <v>149</v>
      </c>
      <c r="B28" s="23"/>
      <c r="C28" s="23"/>
      <c r="D28" s="23"/>
      <c r="E28" s="23"/>
      <c r="F28" s="29"/>
      <c r="G28" s="29"/>
      <c r="H28" s="29"/>
      <c r="K28" s="51" t="s">
        <v>158</v>
      </c>
    </row>
    <row r="29" spans="1:11" ht="14.9" customHeight="1">
      <c r="A29" s="26" t="s">
        <v>133</v>
      </c>
      <c r="B29" s="23"/>
      <c r="C29" s="23"/>
      <c r="D29" s="23"/>
      <c r="E29" s="23"/>
      <c r="F29" s="29" t="e">
        <f>+#REF!</f>
        <v>#REF!</v>
      </c>
      <c r="G29" s="29" t="e">
        <f>+#REF!</f>
        <v>#REF!</v>
      </c>
      <c r="H29" s="29" t="e">
        <f>+#REF!</f>
        <v>#REF!</v>
      </c>
      <c r="J29" t="s">
        <v>132</v>
      </c>
    </row>
    <row r="30" spans="1:11" ht="14.9" customHeight="1">
      <c r="A30" s="26"/>
      <c r="B30" s="23"/>
      <c r="C30" s="23"/>
      <c r="D30" s="23"/>
      <c r="E30" s="23"/>
      <c r="F30" s="29"/>
      <c r="G30" s="29"/>
      <c r="H30" s="29"/>
    </row>
    <row r="31" spans="1:11" ht="14.9" customHeight="1">
      <c r="A31" s="49" t="s">
        <v>152</v>
      </c>
      <c r="B31" s="23"/>
      <c r="C31" s="23"/>
      <c r="D31" s="23"/>
      <c r="E31" s="23"/>
      <c r="F31" s="29"/>
      <c r="G31" s="29"/>
      <c r="H31" s="29"/>
    </row>
    <row r="32" spans="1:11" ht="14.9" customHeight="1">
      <c r="A32" s="26" t="s">
        <v>153</v>
      </c>
      <c r="B32" s="23"/>
      <c r="C32" s="23"/>
      <c r="D32" s="23"/>
      <c r="E32" s="23"/>
      <c r="F32" s="29"/>
      <c r="G32" s="29"/>
      <c r="H32" s="29"/>
    </row>
    <row r="33" spans="1:8" ht="14.9" customHeight="1">
      <c r="A33" s="26" t="s">
        <v>154</v>
      </c>
      <c r="B33" s="23"/>
      <c r="C33" s="23"/>
      <c r="D33" s="23"/>
      <c r="E33" s="23"/>
      <c r="F33" s="29"/>
      <c r="G33" s="29"/>
      <c r="H33" s="29"/>
    </row>
    <row r="34" spans="1:8" ht="14.9" customHeight="1">
      <c r="A34" s="26" t="s">
        <v>155</v>
      </c>
      <c r="B34" s="23"/>
      <c r="C34" s="23"/>
      <c r="D34" s="23"/>
      <c r="E34" s="23"/>
      <c r="F34" s="29"/>
      <c r="G34" s="29"/>
      <c r="H34" s="29"/>
    </row>
    <row r="35" spans="1:8" ht="14.9" customHeight="1">
      <c r="A35" s="26" t="s">
        <v>156</v>
      </c>
      <c r="B35" s="23"/>
      <c r="C35" s="23"/>
      <c r="D35" s="23"/>
      <c r="E35" s="23"/>
      <c r="F35" s="29"/>
      <c r="G35" s="29"/>
      <c r="H35" s="29"/>
    </row>
    <row r="36" spans="1:8" ht="14.9" customHeight="1">
      <c r="A36" s="26"/>
      <c r="B36" s="23"/>
      <c r="C36" s="23"/>
      <c r="D36" s="23"/>
      <c r="E36" s="23"/>
      <c r="F36" s="29"/>
      <c r="G36" s="29"/>
      <c r="H36" s="29"/>
    </row>
    <row r="37" spans="1:8" ht="14.9" customHeight="1"/>
    <row r="38" spans="1:8" ht="14.9" customHeight="1" thickBot="1">
      <c r="A38" s="37"/>
      <c r="B38" s="31"/>
      <c r="C38" s="31"/>
      <c r="D38" s="31"/>
      <c r="E38" s="31"/>
      <c r="F38" s="47"/>
      <c r="G38" s="47"/>
      <c r="H38" s="47"/>
    </row>
    <row r="39" spans="1:8" ht="14.9" customHeight="1">
      <c r="A39" s="30"/>
      <c r="B39" s="30"/>
    </row>
    <row r="40" spans="1:8">
      <c r="A40" s="2"/>
      <c r="B40" s="2"/>
    </row>
    <row r="41" spans="1:8">
      <c r="A41" s="2"/>
      <c r="B41" s="2"/>
    </row>
    <row r="42" spans="1:8">
      <c r="A42" s="2"/>
    </row>
  </sheetData>
  <pageMargins left="0.7" right="0.7" top="0.75" bottom="0.75" header="0.3" footer="0.3"/>
  <pageSetup paperSize="9" scale="82" orientation="portrait" r:id="rId1"/>
  <ignoredErrors>
    <ignoredError sqref="F14" formula="1"/>
    <ignoredError sqref="H18:H22 G2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A617-454A-428C-A7C6-2DE14230A974}">
  <sheetPr>
    <tabColor rgb="FFFFFF00"/>
  </sheetPr>
  <dimension ref="A1:M32"/>
  <sheetViews>
    <sheetView showGridLines="0" zoomScaleNormal="100" workbookViewId="0">
      <selection activeCell="E4" sqref="E4:E18"/>
    </sheetView>
  </sheetViews>
  <sheetFormatPr defaultColWidth="8.81640625" defaultRowHeight="14.5"/>
  <cols>
    <col min="1" max="1" width="26.453125" customWidth="1"/>
    <col min="8" max="8" width="51.1796875" customWidth="1"/>
  </cols>
  <sheetData>
    <row r="1" spans="1:13">
      <c r="A1" s="16" t="s">
        <v>221</v>
      </c>
      <c r="B1" s="1"/>
    </row>
    <row r="2" spans="1:13">
      <c r="A2" t="s">
        <v>179</v>
      </c>
      <c r="B2" s="16"/>
    </row>
    <row r="3" spans="1:13" ht="15" thickBot="1">
      <c r="A3" s="16" t="s">
        <v>141</v>
      </c>
      <c r="B3" s="1"/>
    </row>
    <row r="4" spans="1:13" ht="30" customHeight="1" thickBot="1">
      <c r="A4" s="6" t="s">
        <v>2</v>
      </c>
      <c r="B4" s="17" t="s">
        <v>212</v>
      </c>
      <c r="C4" s="17" t="s">
        <v>107</v>
      </c>
      <c r="E4" t="s">
        <v>228</v>
      </c>
    </row>
    <row r="5" spans="1:13" ht="15" thickTop="1">
      <c r="A5" s="2" t="s">
        <v>180</v>
      </c>
      <c r="B5" s="5">
        <v>1071.395</v>
      </c>
      <c r="C5" s="11">
        <v>1373.175</v>
      </c>
      <c r="E5" t="s">
        <v>229</v>
      </c>
    </row>
    <row r="6" spans="1:13">
      <c r="A6" s="2" t="s">
        <v>181</v>
      </c>
      <c r="B6" s="5">
        <v>1740.01</v>
      </c>
      <c r="C6" s="11">
        <v>1234.336</v>
      </c>
      <c r="E6" t="s">
        <v>229</v>
      </c>
    </row>
    <row r="7" spans="1:13" ht="14.5" customHeight="1">
      <c r="A7" s="2" t="s">
        <v>182</v>
      </c>
      <c r="B7" s="5">
        <v>1031.425</v>
      </c>
      <c r="C7" s="5">
        <v>1451.002</v>
      </c>
      <c r="E7" t="s">
        <v>230</v>
      </c>
    </row>
    <row r="8" spans="1:13" ht="14.5" customHeight="1">
      <c r="A8" s="2" t="s">
        <v>70</v>
      </c>
      <c r="B8" s="5">
        <v>-19.748000000000001</v>
      </c>
      <c r="C8" s="5">
        <v>-19.335000000000001</v>
      </c>
    </row>
    <row r="9" spans="1:13">
      <c r="A9" s="14" t="s">
        <v>71</v>
      </c>
      <c r="B9" s="43" t="e">
        <f>+'IB9'!E10</f>
        <v>#REF!</v>
      </c>
      <c r="C9" s="43" t="e">
        <f>+'IB9'!E5</f>
        <v>#REF!</v>
      </c>
      <c r="E9" t="s">
        <v>231</v>
      </c>
    </row>
    <row r="10" spans="1:13">
      <c r="A10" s="2"/>
      <c r="B10" s="4"/>
      <c r="C10" s="44"/>
    </row>
    <row r="11" spans="1:13" ht="15" thickBot="1">
      <c r="A11" s="16" t="s">
        <v>236</v>
      </c>
      <c r="B11" s="1"/>
    </row>
    <row r="12" spans="1:13" ht="30" customHeight="1" thickBot="1">
      <c r="A12" s="6" t="s">
        <v>2</v>
      </c>
      <c r="B12" s="17" t="str">
        <f>B$4</f>
        <v>First nine months 2018</v>
      </c>
      <c r="C12" s="17" t="str">
        <f>C$4</f>
        <v>Full year  2017</v>
      </c>
      <c r="I12" s="38"/>
      <c r="M12" s="38"/>
    </row>
    <row r="13" spans="1:13" ht="15" thickTop="1">
      <c r="A13" s="100" t="s">
        <v>183</v>
      </c>
      <c r="B13" s="103">
        <f>+'IB9'!E11</f>
        <v>137.09599999999998</v>
      </c>
      <c r="C13" s="103" t="e">
        <f>+'IB9'!E6</f>
        <v>#REF!</v>
      </c>
      <c r="E13" t="s">
        <v>231</v>
      </c>
    </row>
    <row r="14" spans="1:13">
      <c r="A14" s="2" t="s">
        <v>234</v>
      </c>
      <c r="B14" s="5">
        <v>-49</v>
      </c>
      <c r="C14" s="5">
        <f>-68</f>
        <v>-68</v>
      </c>
      <c r="E14" t="s">
        <v>238</v>
      </c>
    </row>
    <row r="15" spans="1:13">
      <c r="A15" s="2" t="s">
        <v>235</v>
      </c>
      <c r="B15" s="5">
        <f>-128+1</f>
        <v>-127</v>
      </c>
      <c r="C15" s="5">
        <f>-109+17</f>
        <v>-92</v>
      </c>
      <c r="E15" t="s">
        <v>238</v>
      </c>
      <c r="H15" s="102" t="s">
        <v>222</v>
      </c>
      <c r="I15" s="102" t="s">
        <v>222</v>
      </c>
    </row>
    <row r="16" spans="1:13">
      <c r="A16" s="101" t="s">
        <v>184</v>
      </c>
      <c r="B16" s="104">
        <f>+B13+B14+B15</f>
        <v>-38.904000000000025</v>
      </c>
      <c r="C16" s="104" t="e">
        <f>+C13+C14+C15</f>
        <v>#REF!</v>
      </c>
      <c r="E16" t="s">
        <v>231</v>
      </c>
      <c r="H16" s="18" t="e">
        <f>+B16-'IB9'!E12</f>
        <v>#REF!</v>
      </c>
      <c r="I16" s="18" t="e">
        <f>+C16-'IB9'!E7</f>
        <v>#REF!</v>
      </c>
      <c r="J16" s="18"/>
      <c r="K16" s="18"/>
    </row>
    <row r="17" spans="1:11">
      <c r="A17" s="2" t="s">
        <v>14</v>
      </c>
      <c r="B17" s="4" t="e">
        <f>+'IB6-IB8'!M9</f>
        <v>#REF!</v>
      </c>
      <c r="C17" s="4" t="e">
        <f>+'IB6-IB8'!F9</f>
        <v>#REF!</v>
      </c>
      <c r="J17" s="18"/>
      <c r="K17" s="18"/>
    </row>
    <row r="18" spans="1:11">
      <c r="A18" s="14" t="s">
        <v>6</v>
      </c>
      <c r="B18" s="43" t="e">
        <f>+B16+B17</f>
        <v>#REF!</v>
      </c>
      <c r="C18" s="43" t="e">
        <f>+C16+C17</f>
        <v>#REF!</v>
      </c>
      <c r="E18" t="s">
        <v>232</v>
      </c>
      <c r="H18" s="18" t="e">
        <f>+B18-'IB6-IB8'!M10</f>
        <v>#REF!</v>
      </c>
      <c r="I18" s="18" t="e">
        <f>+C18-'IB6-IB8'!F10</f>
        <v>#REF!</v>
      </c>
      <c r="J18" s="18"/>
      <c r="K18" s="95"/>
    </row>
    <row r="19" spans="1:11">
      <c r="J19" s="96"/>
      <c r="K19" s="97"/>
    </row>
    <row r="20" spans="1:11" ht="15" thickBot="1">
      <c r="A20" s="16" t="s">
        <v>185</v>
      </c>
      <c r="B20" s="1"/>
      <c r="J20" s="18"/>
      <c r="K20" s="18"/>
    </row>
    <row r="21" spans="1:11" ht="30" customHeight="1" thickBot="1">
      <c r="A21" s="6" t="s">
        <v>142</v>
      </c>
      <c r="B21" s="17" t="str">
        <f>B$4</f>
        <v>First nine months 2018</v>
      </c>
      <c r="C21" s="17" t="str">
        <f>C$4</f>
        <v>Full year  2017</v>
      </c>
      <c r="J21" s="18"/>
      <c r="K21" s="18"/>
    </row>
    <row r="22" spans="1:11" ht="15" thickTop="1">
      <c r="A22" s="2" t="s">
        <v>186</v>
      </c>
      <c r="B22" s="121">
        <v>0.58075568676415901</v>
      </c>
      <c r="C22" s="121">
        <v>0.71199999999999997</v>
      </c>
    </row>
    <row r="23" spans="1:11">
      <c r="A23" s="2" t="s">
        <v>86</v>
      </c>
      <c r="B23" s="121">
        <v>0.16527359579230372</v>
      </c>
      <c r="C23" s="121">
        <v>0.21931217320896312</v>
      </c>
    </row>
    <row r="24" spans="1:11">
      <c r="A24" s="2" t="s">
        <v>87</v>
      </c>
      <c r="B24" s="121">
        <v>0.33913724318329974</v>
      </c>
      <c r="C24" s="121">
        <v>0.54773475661971527</v>
      </c>
    </row>
    <row r="25" spans="1:11">
      <c r="A25" s="2" t="s">
        <v>88</v>
      </c>
      <c r="B25" s="121">
        <v>7.6810740125825783E-2</v>
      </c>
      <c r="C25" s="121">
        <v>2.3039954335539514E-2</v>
      </c>
    </row>
    <row r="27" spans="1:11" ht="15" thickBot="1">
      <c r="A27" s="16" t="s">
        <v>187</v>
      </c>
      <c r="B27" s="1"/>
    </row>
    <row r="28" spans="1:11" ht="30" customHeight="1" thickBot="1">
      <c r="A28" s="6" t="s">
        <v>142</v>
      </c>
      <c r="B28" s="17" t="str">
        <f>B$4</f>
        <v>First nine months 2018</v>
      </c>
      <c r="C28" s="17" t="str">
        <f>C$4</f>
        <v>Full year  2017</v>
      </c>
    </row>
    <row r="29" spans="1:11" ht="15" thickTop="1">
      <c r="A29" s="2" t="s">
        <v>183</v>
      </c>
      <c r="B29" s="94" t="e">
        <f>+B13/B9*100</f>
        <v>#REF!</v>
      </c>
      <c r="C29" s="94" t="e">
        <f>+C13/C9*100</f>
        <v>#REF!</v>
      </c>
      <c r="E29" t="s">
        <v>233</v>
      </c>
    </row>
    <row r="30" spans="1:11">
      <c r="A30" s="2" t="s">
        <v>184</v>
      </c>
      <c r="B30" s="94" t="e">
        <f>+B16/B9*100</f>
        <v>#REF!</v>
      </c>
      <c r="C30" s="94" t="e">
        <f>+C16/C9*100</f>
        <v>#REF!</v>
      </c>
      <c r="E30" t="s">
        <v>233</v>
      </c>
    </row>
    <row r="31" spans="1:11">
      <c r="A31" s="2" t="s">
        <v>143</v>
      </c>
      <c r="B31" s="94" t="e">
        <f>+B18/B9*100</f>
        <v>#REF!</v>
      </c>
      <c r="C31" s="94" t="e">
        <f>+C18/C9*100</f>
        <v>#REF!</v>
      </c>
      <c r="E31" t="s">
        <v>233</v>
      </c>
    </row>
    <row r="32" spans="1:11">
      <c r="A32" s="2"/>
      <c r="B32" s="15"/>
      <c r="C32" s="4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162F-3489-488C-8149-7B2CF98D9EF0}">
  <sheetPr>
    <tabColor theme="0"/>
  </sheetPr>
  <dimension ref="A1:B21"/>
  <sheetViews>
    <sheetView showGridLines="0" tabSelected="1" view="pageBreakPreview" zoomScale="80" zoomScaleNormal="90" zoomScaleSheetLayoutView="80" workbookViewId="0"/>
  </sheetViews>
  <sheetFormatPr defaultColWidth="8.81640625" defaultRowHeight="14.5"/>
  <cols>
    <col min="1" max="1" width="47.453125" bestFit="1" customWidth="1"/>
    <col min="2" max="2" width="24.1796875" bestFit="1" customWidth="1"/>
    <col min="4" max="4" width="13.54296875" customWidth="1"/>
  </cols>
  <sheetData>
    <row r="1" spans="1:2">
      <c r="A1" s="1" t="s">
        <v>1</v>
      </c>
      <c r="B1" s="1" t="s">
        <v>420</v>
      </c>
    </row>
    <row r="2" spans="1:2">
      <c r="A2" s="1" t="s">
        <v>277</v>
      </c>
    </row>
    <row r="3" spans="1:2">
      <c r="A3" t="s">
        <v>10</v>
      </c>
      <c r="B3" t="s">
        <v>331</v>
      </c>
    </row>
    <row r="4" spans="1:2">
      <c r="A4" t="s">
        <v>279</v>
      </c>
      <c r="B4" t="s">
        <v>332</v>
      </c>
    </row>
    <row r="5" spans="1:2">
      <c r="A5" t="s">
        <v>281</v>
      </c>
      <c r="B5" t="s">
        <v>340</v>
      </c>
    </row>
    <row r="6" spans="1:2">
      <c r="A6" t="s">
        <v>282</v>
      </c>
      <c r="B6" t="s">
        <v>333</v>
      </c>
    </row>
    <row r="7" spans="1:2">
      <c r="A7" t="s">
        <v>283</v>
      </c>
      <c r="B7" t="s">
        <v>334</v>
      </c>
    </row>
    <row r="8" spans="1:2">
      <c r="A8" t="s">
        <v>401</v>
      </c>
      <c r="B8" t="s">
        <v>410</v>
      </c>
    </row>
    <row r="9" spans="1:2">
      <c r="A9" t="s">
        <v>0</v>
      </c>
      <c r="B9" t="s">
        <v>411</v>
      </c>
    </row>
    <row r="10" spans="1:2">
      <c r="A10" t="s">
        <v>415</v>
      </c>
      <c r="B10" t="s">
        <v>412</v>
      </c>
    </row>
    <row r="11" spans="1:2">
      <c r="A11" t="s">
        <v>421</v>
      </c>
      <c r="B11" t="s">
        <v>474</v>
      </c>
    </row>
    <row r="12" spans="1:2">
      <c r="A12" t="s">
        <v>434</v>
      </c>
      <c r="B12" t="s">
        <v>475</v>
      </c>
    </row>
    <row r="14" spans="1:2">
      <c r="A14" s="1" t="s">
        <v>416</v>
      </c>
    </row>
    <row r="15" spans="1:2">
      <c r="A15" t="s">
        <v>278</v>
      </c>
      <c r="B15" t="s">
        <v>476</v>
      </c>
    </row>
    <row r="16" spans="1:2">
      <c r="A16" t="s">
        <v>279</v>
      </c>
      <c r="B16" t="s">
        <v>477</v>
      </c>
    </row>
    <row r="17" spans="1:2">
      <c r="A17" t="s">
        <v>281</v>
      </c>
      <c r="B17" t="s">
        <v>478</v>
      </c>
    </row>
    <row r="18" spans="1:2">
      <c r="A18" t="s">
        <v>283</v>
      </c>
      <c r="B18" t="s">
        <v>479</v>
      </c>
    </row>
    <row r="19" spans="1:2">
      <c r="A19" t="s">
        <v>282</v>
      </c>
      <c r="B19" t="s">
        <v>480</v>
      </c>
    </row>
    <row r="20" spans="1:2">
      <c r="A20" t="s">
        <v>470</v>
      </c>
      <c r="B20" t="s">
        <v>481</v>
      </c>
    </row>
    <row r="21" spans="1:2">
      <c r="B21" s="51" t="s">
        <v>341</v>
      </c>
    </row>
  </sheetData>
  <pageMargins left="0.7" right="0.7" top="0.75" bottom="0.75" header="0.3" footer="0.3"/>
  <pageSetup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97ADC-1416-4FA5-A188-033EB7A51F58}">
  <sheetPr>
    <pageSetUpPr fitToPage="1"/>
  </sheetPr>
  <dimension ref="A1:H43"/>
  <sheetViews>
    <sheetView showGridLines="0" view="pageBreakPreview" zoomScale="80" zoomScaleNormal="80" zoomScaleSheetLayoutView="80" workbookViewId="0"/>
  </sheetViews>
  <sheetFormatPr defaultColWidth="8.81640625" defaultRowHeight="13"/>
  <cols>
    <col min="1" max="1" width="66.1796875" style="122" customWidth="1"/>
    <col min="2" max="14" width="10.453125" style="122" customWidth="1"/>
    <col min="15" max="16384" width="8.81640625" style="122"/>
  </cols>
  <sheetData>
    <row r="1" spans="1:8">
      <c r="A1" s="136" t="s">
        <v>10</v>
      </c>
    </row>
    <row r="2" spans="1:8" ht="13.5" thickBot="1">
      <c r="A2" s="137" t="s">
        <v>277</v>
      </c>
      <c r="B2" s="137"/>
      <c r="C2" s="137"/>
      <c r="D2" s="137"/>
      <c r="E2" s="137"/>
      <c r="F2" s="137"/>
      <c r="G2" s="137"/>
      <c r="H2" s="137"/>
    </row>
    <row r="3" spans="1:8" ht="14" thickTop="1" thickBot="1">
      <c r="A3" s="137" t="s">
        <v>239</v>
      </c>
      <c r="B3" s="138" t="s">
        <v>339</v>
      </c>
      <c r="C3" s="138" t="s">
        <v>366</v>
      </c>
      <c r="D3" s="138" t="s">
        <v>371</v>
      </c>
      <c r="E3" s="138" t="s">
        <v>388</v>
      </c>
      <c r="F3" s="138" t="s">
        <v>393</v>
      </c>
      <c r="G3" s="138" t="s">
        <v>431</v>
      </c>
      <c r="H3" s="138" t="s">
        <v>482</v>
      </c>
    </row>
    <row r="4" spans="1:8" ht="13.5" thickTop="1">
      <c r="A4" s="143" t="s">
        <v>3</v>
      </c>
      <c r="B4" s="199"/>
      <c r="C4" s="199"/>
      <c r="D4" s="199"/>
      <c r="E4" s="199"/>
      <c r="F4" s="199"/>
      <c r="G4" s="199"/>
      <c r="H4" s="199"/>
    </row>
    <row r="5" spans="1:8">
      <c r="A5" s="139" t="s">
        <v>4</v>
      </c>
      <c r="B5" s="140">
        <v>3430</v>
      </c>
      <c r="C5" s="140">
        <v>3565.6000000000004</v>
      </c>
      <c r="D5" s="140">
        <v>3382.6000000000004</v>
      </c>
      <c r="E5" s="140">
        <v>3825.4</v>
      </c>
      <c r="F5" s="140">
        <v>3370.2</v>
      </c>
      <c r="G5" s="140">
        <v>2624</v>
      </c>
      <c r="H5" s="140">
        <v>2828</v>
      </c>
    </row>
    <row r="6" spans="1:8" ht="14.5">
      <c r="A6" s="139" t="s">
        <v>417</v>
      </c>
      <c r="B6" s="141">
        <v>5.8999999999999997E-2</v>
      </c>
      <c r="C6" s="141">
        <v>5.8000000000000003E-2</v>
      </c>
      <c r="D6" s="141">
        <v>9.8000000000000004E-2</v>
      </c>
      <c r="E6" s="141">
        <v>4.3999999999999997E-2</v>
      </c>
      <c r="F6" s="141">
        <v>-1.9E-2</v>
      </c>
      <c r="G6" s="141">
        <v>-0.13200000000000001</v>
      </c>
      <c r="H6" s="141">
        <v>9.0999999999999998E-2</v>
      </c>
    </row>
    <row r="7" spans="1:8">
      <c r="A7" s="139"/>
      <c r="B7" s="142"/>
      <c r="C7" s="142"/>
      <c r="D7" s="142"/>
      <c r="E7" s="142"/>
      <c r="F7" s="142"/>
      <c r="G7" s="142"/>
      <c r="H7" s="142"/>
    </row>
    <row r="8" spans="1:8">
      <c r="A8" s="143" t="s">
        <v>454</v>
      </c>
      <c r="B8" s="144">
        <v>284</v>
      </c>
      <c r="C8" s="144">
        <v>432.09999999999997</v>
      </c>
      <c r="D8" s="144">
        <v>265</v>
      </c>
      <c r="E8" s="144">
        <v>460</v>
      </c>
      <c r="F8" s="144">
        <v>219</v>
      </c>
      <c r="G8" s="144">
        <v>156</v>
      </c>
      <c r="H8" s="144">
        <v>176</v>
      </c>
    </row>
    <row r="9" spans="1:8">
      <c r="A9" s="204" t="s">
        <v>433</v>
      </c>
      <c r="B9" s="151">
        <v>0.3</v>
      </c>
      <c r="C9" s="151">
        <v>1.7</v>
      </c>
      <c r="D9" s="219">
        <v>0.39999999999999991</v>
      </c>
      <c r="E9" s="219">
        <v>2.3000000000000003</v>
      </c>
      <c r="F9" s="151">
        <v>0.2</v>
      </c>
      <c r="G9" s="151">
        <v>54</v>
      </c>
      <c r="H9" s="151">
        <v>80</v>
      </c>
    </row>
    <row r="10" spans="1:8">
      <c r="A10" s="143" t="s">
        <v>184</v>
      </c>
      <c r="B10" s="147">
        <v>284.3</v>
      </c>
      <c r="C10" s="147">
        <v>433.79999999999995</v>
      </c>
      <c r="D10" s="147">
        <v>265</v>
      </c>
      <c r="E10" s="147">
        <v>462</v>
      </c>
      <c r="F10" s="147">
        <v>219.2</v>
      </c>
      <c r="G10" s="147">
        <v>210</v>
      </c>
      <c r="H10" s="147">
        <v>256</v>
      </c>
    </row>
    <row r="11" spans="1:8">
      <c r="A11" s="139" t="s">
        <v>90</v>
      </c>
      <c r="B11" s="151">
        <v>-56.2</v>
      </c>
      <c r="C11" s="151">
        <v>0</v>
      </c>
      <c r="D11" s="219">
        <v>0</v>
      </c>
      <c r="E11" s="219">
        <v>-699</v>
      </c>
      <c r="F11" s="151">
        <v>0</v>
      </c>
      <c r="G11" s="151">
        <v>2383</v>
      </c>
      <c r="H11" s="151">
        <v>0</v>
      </c>
    </row>
    <row r="12" spans="1:8">
      <c r="A12" s="143" t="s">
        <v>6</v>
      </c>
      <c r="B12" s="147">
        <v>228.10000000000002</v>
      </c>
      <c r="C12" s="147">
        <v>433.79999999999995</v>
      </c>
      <c r="D12" s="147">
        <v>265.10000000000002</v>
      </c>
      <c r="E12" s="147">
        <v>-237.10000000000002</v>
      </c>
      <c r="F12" s="147">
        <v>219.2</v>
      </c>
      <c r="G12" s="147">
        <v>2594</v>
      </c>
      <c r="H12" s="147">
        <v>256</v>
      </c>
    </row>
    <row r="13" spans="1:8">
      <c r="A13" s="139"/>
      <c r="B13" s="123"/>
      <c r="C13" s="123"/>
      <c r="D13" s="123"/>
      <c r="E13" s="123"/>
      <c r="F13" s="123"/>
      <c r="G13" s="123"/>
      <c r="H13" s="123"/>
    </row>
    <row r="14" spans="1:8">
      <c r="A14" s="139" t="s">
        <v>402</v>
      </c>
      <c r="B14" s="151">
        <v>172.4</v>
      </c>
      <c r="C14" s="151">
        <v>331.29999999999995</v>
      </c>
      <c r="D14" s="151">
        <v>203.7</v>
      </c>
      <c r="E14" s="151">
        <v>-169.79999999999995</v>
      </c>
      <c r="F14" s="151">
        <v>155.69999999999999</v>
      </c>
      <c r="G14" s="151">
        <v>2517</v>
      </c>
      <c r="H14" s="151">
        <v>199</v>
      </c>
    </row>
    <row r="15" spans="1:8">
      <c r="A15" s="139" t="s">
        <v>403</v>
      </c>
      <c r="B15" s="151">
        <v>-5.8</v>
      </c>
      <c r="C15" s="151">
        <v>17.100000000000001</v>
      </c>
      <c r="D15" s="151">
        <v>29.6</v>
      </c>
      <c r="E15" s="151">
        <v>11.100000000000001</v>
      </c>
      <c r="F15" s="151">
        <v>0.9</v>
      </c>
      <c r="G15" s="151">
        <v>-3</v>
      </c>
      <c r="H15" s="151">
        <v>-12</v>
      </c>
    </row>
    <row r="16" spans="1:8">
      <c r="A16" s="139" t="s">
        <v>413</v>
      </c>
      <c r="B16" s="151">
        <v>166.6</v>
      </c>
      <c r="C16" s="151">
        <v>348.4</v>
      </c>
      <c r="D16" s="151">
        <v>233.29999999999998</v>
      </c>
      <c r="E16" s="151">
        <v>-158.69999999999996</v>
      </c>
      <c r="F16" s="151">
        <v>156.6</v>
      </c>
      <c r="G16" s="151">
        <v>2515</v>
      </c>
      <c r="H16" s="151">
        <v>188</v>
      </c>
    </row>
    <row r="17" spans="1:8">
      <c r="A17" s="139" t="s">
        <v>9</v>
      </c>
      <c r="B17" s="157">
        <v>2.48</v>
      </c>
      <c r="C17" s="157">
        <v>5.17</v>
      </c>
      <c r="D17" s="157">
        <v>3.46</v>
      </c>
      <c r="E17" s="157">
        <v>-2.36</v>
      </c>
      <c r="F17" s="157">
        <v>2.33</v>
      </c>
      <c r="G17" s="157">
        <v>37.340000000000003</v>
      </c>
      <c r="H17" s="157">
        <v>2.79</v>
      </c>
    </row>
    <row r="18" spans="1:8">
      <c r="A18" s="139"/>
      <c r="B18" s="140"/>
      <c r="C18" s="140"/>
      <c r="D18" s="140"/>
      <c r="E18" s="140"/>
      <c r="F18" s="140"/>
      <c r="G18" s="140"/>
      <c r="H18" s="140"/>
    </row>
    <row r="19" spans="1:8">
      <c r="A19" s="204" t="s">
        <v>434</v>
      </c>
      <c r="B19" s="140">
        <v>218</v>
      </c>
      <c r="C19" s="140">
        <v>333</v>
      </c>
      <c r="D19" s="140">
        <v>206</v>
      </c>
      <c r="E19" s="140">
        <v>389</v>
      </c>
      <c r="F19" s="140">
        <v>158</v>
      </c>
      <c r="G19" s="140">
        <v>148</v>
      </c>
      <c r="H19" s="140">
        <v>218.63850600000001</v>
      </c>
    </row>
    <row r="20" spans="1:8">
      <c r="A20" s="204" t="s">
        <v>455</v>
      </c>
      <c r="B20" s="157">
        <v>3.25</v>
      </c>
      <c r="C20" s="157">
        <v>4.9400000000000004</v>
      </c>
      <c r="D20" s="157">
        <v>3.06</v>
      </c>
      <c r="E20" s="157">
        <v>5.78</v>
      </c>
      <c r="F20" s="157">
        <v>2.35</v>
      </c>
      <c r="G20" s="157">
        <v>2.2000000000000002</v>
      </c>
      <c r="H20" s="157">
        <v>3.2464222368019873</v>
      </c>
    </row>
    <row r="21" spans="1:8">
      <c r="C21" s="127"/>
    </row>
    <row r="22" spans="1:8">
      <c r="A22" s="136" t="s">
        <v>10</v>
      </c>
      <c r="B22" s="136"/>
      <c r="C22" s="136"/>
      <c r="D22" s="136"/>
      <c r="E22" s="136"/>
      <c r="F22" s="136"/>
      <c r="G22" s="136"/>
      <c r="H22" s="136"/>
    </row>
    <row r="23" spans="1:8" ht="13.5" thickBot="1">
      <c r="A23" s="137" t="s">
        <v>284</v>
      </c>
      <c r="B23" s="137"/>
      <c r="C23" s="137"/>
      <c r="D23" s="137"/>
      <c r="E23" s="137"/>
      <c r="F23" s="137"/>
      <c r="G23" s="137"/>
      <c r="H23" s="137"/>
    </row>
    <row r="24" spans="1:8" ht="14" thickTop="1" thickBot="1">
      <c r="A24" s="137" t="s">
        <v>239</v>
      </c>
      <c r="B24" s="138" t="s">
        <v>339</v>
      </c>
      <c r="C24" s="138" t="s">
        <v>366</v>
      </c>
      <c r="D24" s="138" t="s">
        <v>371</v>
      </c>
      <c r="E24" s="138" t="s">
        <v>388</v>
      </c>
      <c r="F24" s="138" t="s">
        <v>393</v>
      </c>
      <c r="G24" s="138" t="s">
        <v>431</v>
      </c>
      <c r="H24" s="138" t="s">
        <v>482</v>
      </c>
    </row>
    <row r="25" spans="1:8" ht="13.5" thickTop="1">
      <c r="A25" s="143" t="s">
        <v>3</v>
      </c>
      <c r="B25" s="199"/>
      <c r="C25" s="199"/>
      <c r="D25" s="199"/>
      <c r="E25" s="199"/>
      <c r="F25" s="199"/>
      <c r="G25" s="199"/>
      <c r="H25" s="199"/>
    </row>
    <row r="26" spans="1:8">
      <c r="A26" s="204" t="s">
        <v>4</v>
      </c>
      <c r="B26" s="140">
        <v>3430</v>
      </c>
      <c r="C26" s="140">
        <v>6995.6</v>
      </c>
      <c r="D26" s="140">
        <v>10378.200000000001</v>
      </c>
      <c r="E26" s="140">
        <v>14203.6</v>
      </c>
      <c r="F26" s="140">
        <v>3370.2</v>
      </c>
      <c r="G26" s="140">
        <v>5994.2</v>
      </c>
      <c r="H26" s="140">
        <v>8822</v>
      </c>
    </row>
    <row r="27" spans="1:8" ht="14.5">
      <c r="A27" s="204" t="s">
        <v>417</v>
      </c>
      <c r="B27" s="141">
        <v>5.8999999999999997E-2</v>
      </c>
      <c r="C27" s="141">
        <v>5.8999999999999997E-2</v>
      </c>
      <c r="D27" s="141">
        <v>7.1999999999999995E-2</v>
      </c>
      <c r="E27" s="141">
        <v>6.4000000000000001E-2</v>
      </c>
      <c r="F27" s="141">
        <v>-1.9E-2</v>
      </c>
      <c r="G27" s="141">
        <v>-7.2999999999999995E-2</v>
      </c>
      <c r="H27" s="141">
        <v>-2.5000000000000001E-2</v>
      </c>
    </row>
    <row r="28" spans="1:8">
      <c r="A28" s="204"/>
      <c r="B28" s="142"/>
      <c r="C28" s="142"/>
      <c r="D28" s="142"/>
      <c r="E28" s="142"/>
      <c r="F28" s="142"/>
      <c r="G28" s="142"/>
      <c r="H28" s="142"/>
    </row>
    <row r="29" spans="1:8">
      <c r="A29" s="143" t="s">
        <v>454</v>
      </c>
      <c r="B29" s="144">
        <v>284</v>
      </c>
      <c r="C29" s="144">
        <v>716.09999999999991</v>
      </c>
      <c r="D29" s="144">
        <v>981</v>
      </c>
      <c r="E29" s="144">
        <v>1440.6</v>
      </c>
      <c r="F29" s="144">
        <v>219</v>
      </c>
      <c r="G29" s="144">
        <v>375</v>
      </c>
      <c r="H29" s="144">
        <v>551</v>
      </c>
    </row>
    <row r="30" spans="1:8">
      <c r="A30" s="204" t="s">
        <v>433</v>
      </c>
      <c r="B30" s="151">
        <v>0.3</v>
      </c>
      <c r="C30" s="151">
        <v>2</v>
      </c>
      <c r="D30" s="151">
        <v>2.4</v>
      </c>
      <c r="E30" s="151">
        <v>4.7</v>
      </c>
      <c r="F30" s="151">
        <v>0.2</v>
      </c>
      <c r="G30" s="151">
        <v>54.2</v>
      </c>
      <c r="H30" s="151">
        <v>134</v>
      </c>
    </row>
    <row r="31" spans="1:8">
      <c r="A31" s="143" t="s">
        <v>184</v>
      </c>
      <c r="B31" s="147">
        <v>284.3</v>
      </c>
      <c r="C31" s="147">
        <v>718.09999999999991</v>
      </c>
      <c r="D31" s="147">
        <v>983</v>
      </c>
      <c r="E31" s="147">
        <v>1445.3</v>
      </c>
      <c r="F31" s="147">
        <v>219.2</v>
      </c>
      <c r="G31" s="147">
        <v>429.2</v>
      </c>
      <c r="H31" s="147">
        <v>686</v>
      </c>
    </row>
    <row r="32" spans="1:8">
      <c r="A32" s="204" t="s">
        <v>90</v>
      </c>
      <c r="B32" s="151">
        <v>-56.2</v>
      </c>
      <c r="C32" s="151">
        <v>-56.2</v>
      </c>
      <c r="D32" s="151">
        <v>-56</v>
      </c>
      <c r="E32" s="151">
        <v>-755.4</v>
      </c>
      <c r="F32" s="151">
        <v>0</v>
      </c>
      <c r="G32" s="151">
        <v>2383</v>
      </c>
      <c r="H32" s="151">
        <v>2383</v>
      </c>
    </row>
    <row r="33" spans="1:8">
      <c r="A33" s="143" t="s">
        <v>6</v>
      </c>
      <c r="B33" s="147">
        <v>228.10000000000002</v>
      </c>
      <c r="C33" s="147">
        <v>661.89999999999986</v>
      </c>
      <c r="D33" s="147">
        <v>927</v>
      </c>
      <c r="E33" s="147">
        <v>689.9</v>
      </c>
      <c r="F33" s="147">
        <v>219.2</v>
      </c>
      <c r="G33" s="147">
        <v>2813.2</v>
      </c>
      <c r="H33" s="147">
        <v>3069</v>
      </c>
    </row>
    <row r="34" spans="1:8">
      <c r="A34" s="204"/>
      <c r="B34" s="123"/>
      <c r="C34" s="123"/>
      <c r="D34" s="123"/>
      <c r="E34" s="123"/>
      <c r="F34" s="123"/>
      <c r="G34" s="123"/>
      <c r="H34" s="123"/>
    </row>
    <row r="35" spans="1:8">
      <c r="A35" s="204" t="s">
        <v>402</v>
      </c>
      <c r="B35" s="151">
        <v>172.4</v>
      </c>
      <c r="C35" s="151">
        <v>503.69999999999993</v>
      </c>
      <c r="D35" s="151">
        <v>707.39999999999986</v>
      </c>
      <c r="E35" s="151">
        <v>537.59999999999991</v>
      </c>
      <c r="F35" s="151">
        <v>155.69999999999999</v>
      </c>
      <c r="G35" s="151">
        <v>2672.7</v>
      </c>
      <c r="H35" s="151">
        <v>2873</v>
      </c>
    </row>
    <row r="36" spans="1:8">
      <c r="A36" s="204" t="s">
        <v>403</v>
      </c>
      <c r="B36" s="151">
        <v>-5.8</v>
      </c>
      <c r="C36" s="151">
        <v>11.3</v>
      </c>
      <c r="D36" s="151">
        <v>40.900000000000006</v>
      </c>
      <c r="E36" s="151">
        <v>52.000000000000007</v>
      </c>
      <c r="F36" s="151">
        <v>0.9</v>
      </c>
      <c r="G36" s="151">
        <v>-2.1</v>
      </c>
      <c r="H36" s="151">
        <v>-14</v>
      </c>
    </row>
    <row r="37" spans="1:8">
      <c r="A37" s="204" t="s">
        <v>413</v>
      </c>
      <c r="B37" s="151">
        <v>166.6</v>
      </c>
      <c r="C37" s="151">
        <v>515</v>
      </c>
      <c r="D37" s="151">
        <v>748.3</v>
      </c>
      <c r="E37" s="151">
        <v>590</v>
      </c>
      <c r="F37" s="151">
        <v>156.6</v>
      </c>
      <c r="G37" s="151">
        <v>2671</v>
      </c>
      <c r="H37" s="151">
        <v>2859</v>
      </c>
    </row>
    <row r="38" spans="1:8">
      <c r="A38" s="204" t="s">
        <v>9</v>
      </c>
      <c r="B38" s="148" t="s">
        <v>359</v>
      </c>
      <c r="C38" s="148">
        <v>7.66</v>
      </c>
      <c r="D38" s="148">
        <v>11.13</v>
      </c>
      <c r="E38" s="148">
        <v>8.77</v>
      </c>
      <c r="F38" s="148">
        <v>2.33</v>
      </c>
      <c r="G38" s="148">
        <v>39.67</v>
      </c>
      <c r="H38" s="148">
        <v>42.45</v>
      </c>
    </row>
    <row r="39" spans="1:8">
      <c r="A39" s="204"/>
      <c r="B39" s="140"/>
      <c r="C39" s="201"/>
      <c r="D39" s="201"/>
      <c r="E39" s="201"/>
      <c r="F39" s="140"/>
      <c r="G39" s="140"/>
      <c r="H39" s="140"/>
    </row>
    <row r="40" spans="1:8">
      <c r="A40" s="204" t="s">
        <v>434</v>
      </c>
      <c r="B40" s="125">
        <v>218</v>
      </c>
      <c r="C40" s="125">
        <v>333</v>
      </c>
      <c r="D40" s="125">
        <v>757</v>
      </c>
      <c r="E40" s="125">
        <v>1145</v>
      </c>
      <c r="F40" s="140">
        <v>158</v>
      </c>
      <c r="G40" s="125">
        <v>305</v>
      </c>
      <c r="H40" s="221">
        <v>524.55469800000003</v>
      </c>
    </row>
    <row r="41" spans="1:8">
      <c r="A41" s="204" t="s">
        <v>455</v>
      </c>
      <c r="B41" s="122">
        <v>3.25</v>
      </c>
      <c r="C41" s="220">
        <v>8.1999999999999993</v>
      </c>
      <c r="D41" s="122">
        <v>11.25</v>
      </c>
      <c r="E41" s="122">
        <v>17.02</v>
      </c>
      <c r="F41" s="157">
        <v>2.35</v>
      </c>
      <c r="G41" s="122">
        <v>4.53</v>
      </c>
      <c r="H41" s="220">
        <v>7.789129068773299</v>
      </c>
    </row>
    <row r="42" spans="1:8">
      <c r="C42" s="127"/>
      <c r="D42" s="127"/>
      <c r="E42" s="127"/>
    </row>
    <row r="43" spans="1:8">
      <c r="A43" s="214" t="s">
        <v>453</v>
      </c>
    </row>
  </sheetData>
  <phoneticPr fontId="25" type="noConversion"/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5BF3F-BABE-439A-8769-99AD7A0E6B36}">
  <sheetPr>
    <pageSetUpPr fitToPage="1"/>
  </sheetPr>
  <dimension ref="A1:K101"/>
  <sheetViews>
    <sheetView showGridLines="0"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8.81640625" defaultRowHeight="13"/>
  <cols>
    <col min="1" max="1" width="57.54296875" style="122" bestFit="1" customWidth="1"/>
    <col min="2" max="8" width="11" style="122" customWidth="1"/>
    <col min="9" max="19" width="10.453125" style="122" customWidth="1"/>
    <col min="20" max="16384" width="8.81640625" style="122"/>
  </cols>
  <sheetData>
    <row r="1" spans="1:8">
      <c r="A1" s="136" t="s">
        <v>279</v>
      </c>
      <c r="B1" s="136"/>
      <c r="C1" s="136"/>
      <c r="D1" s="136"/>
      <c r="E1" s="136"/>
      <c r="F1" s="136"/>
      <c r="G1" s="136"/>
      <c r="H1" s="136"/>
    </row>
    <row r="2" spans="1:8" ht="13.5" thickBot="1">
      <c r="A2" s="137" t="s">
        <v>277</v>
      </c>
      <c r="B2" s="137"/>
      <c r="C2" s="137"/>
      <c r="D2" s="137"/>
      <c r="E2" s="137"/>
      <c r="F2" s="137"/>
      <c r="G2" s="137"/>
      <c r="H2" s="137"/>
    </row>
    <row r="3" spans="1:8" ht="14" thickTop="1" thickBot="1">
      <c r="A3" s="137" t="s">
        <v>239</v>
      </c>
      <c r="B3" s="138" t="s">
        <v>339</v>
      </c>
      <c r="C3" s="138" t="s">
        <v>366</v>
      </c>
      <c r="D3" s="138" t="s">
        <v>371</v>
      </c>
      <c r="E3" s="138" t="s">
        <v>388</v>
      </c>
      <c r="F3" s="138" t="s">
        <v>393</v>
      </c>
      <c r="G3" s="138" t="s">
        <v>431</v>
      </c>
      <c r="H3" s="138" t="s">
        <v>482</v>
      </c>
    </row>
    <row r="4" spans="1:8" ht="13.5" thickTop="1">
      <c r="A4" s="152" t="s">
        <v>3</v>
      </c>
      <c r="B4" s="153"/>
      <c r="C4" s="153"/>
      <c r="D4" s="153"/>
      <c r="E4" s="153"/>
      <c r="F4" s="153"/>
      <c r="G4" s="153"/>
      <c r="H4" s="153"/>
    </row>
    <row r="5" spans="1:8">
      <c r="A5" s="150" t="s">
        <v>4</v>
      </c>
      <c r="B5" s="151">
        <v>3430</v>
      </c>
      <c r="C5" s="151">
        <v>3565.6000000000004</v>
      </c>
      <c r="D5" s="151">
        <v>3382.6000000000004</v>
      </c>
      <c r="E5" s="151">
        <v>3825.4</v>
      </c>
      <c r="F5" s="151">
        <v>3370.2</v>
      </c>
      <c r="G5" s="151">
        <v>2624</v>
      </c>
      <c r="H5" s="151">
        <v>2828</v>
      </c>
    </row>
    <row r="6" spans="1:8">
      <c r="A6" s="150" t="s">
        <v>11</v>
      </c>
      <c r="B6" s="151">
        <v>-2377.1999999999998</v>
      </c>
      <c r="C6" s="151">
        <v>-2303.1000000000004</v>
      </c>
      <c r="D6" s="151">
        <v>-2368.5</v>
      </c>
      <c r="E6" s="151">
        <v>-2490.5999999999995</v>
      </c>
      <c r="F6" s="151">
        <v>-2455.6</v>
      </c>
      <c r="G6" s="151">
        <v>-1822</v>
      </c>
      <c r="H6" s="151">
        <v>-2123</v>
      </c>
    </row>
    <row r="7" spans="1:8">
      <c r="A7" s="152" t="s">
        <v>12</v>
      </c>
      <c r="B7" s="153">
        <v>1052.8000000000002</v>
      </c>
      <c r="C7" s="153">
        <v>1262.5</v>
      </c>
      <c r="D7" s="153">
        <v>1014.1000000000004</v>
      </c>
      <c r="E7" s="153">
        <v>1334.8000000000006</v>
      </c>
      <c r="F7" s="153">
        <v>914.59999999999991</v>
      </c>
      <c r="G7" s="153">
        <v>802</v>
      </c>
      <c r="H7" s="153">
        <v>705</v>
      </c>
    </row>
    <row r="8" spans="1:8">
      <c r="A8" s="150" t="s">
        <v>102</v>
      </c>
      <c r="B8" s="151">
        <v>-264.7</v>
      </c>
      <c r="C8" s="151">
        <v>-254.09999999999997</v>
      </c>
      <c r="D8" s="151">
        <v>-242.70000000000005</v>
      </c>
      <c r="E8" s="151">
        <v>-279.29999999999995</v>
      </c>
      <c r="F8" s="151">
        <v>-235.1</v>
      </c>
      <c r="G8" s="151">
        <v>-203</v>
      </c>
      <c r="H8" s="151">
        <v>-170</v>
      </c>
    </row>
    <row r="9" spans="1:8">
      <c r="A9" s="150" t="s">
        <v>95</v>
      </c>
      <c r="B9" s="151">
        <v>-529</v>
      </c>
      <c r="C9" s="151">
        <v>-599.40000000000009</v>
      </c>
      <c r="D9" s="151">
        <v>-509</v>
      </c>
      <c r="E9" s="151">
        <f>-664.1-2</f>
        <v>-666.1</v>
      </c>
      <c r="F9" s="151">
        <v>-455.9</v>
      </c>
      <c r="G9" s="151">
        <v>-491</v>
      </c>
      <c r="H9" s="151">
        <v>-391</v>
      </c>
    </row>
    <row r="10" spans="1:8">
      <c r="A10" s="150" t="s">
        <v>191</v>
      </c>
      <c r="B10" s="151">
        <v>29.7</v>
      </c>
      <c r="C10" s="151">
        <v>23.3</v>
      </c>
      <c r="D10" s="151">
        <v>11.900000000000006</v>
      </c>
      <c r="E10" s="151">
        <v>87.6</v>
      </c>
      <c r="F10" s="151">
        <v>18.100000000000001</v>
      </c>
      <c r="G10" s="151">
        <v>37</v>
      </c>
      <c r="H10" s="151">
        <v>38</v>
      </c>
    </row>
    <row r="11" spans="1:8">
      <c r="A11" s="150" t="s">
        <v>96</v>
      </c>
      <c r="B11" s="151">
        <v>-4.7</v>
      </c>
      <c r="C11" s="151">
        <v>-0.20000000000000018</v>
      </c>
      <c r="D11" s="151">
        <v>-9.2999999999999989</v>
      </c>
      <c r="E11" s="151">
        <v>-17.400000000000002</v>
      </c>
      <c r="F11" s="151">
        <v>-22.8</v>
      </c>
      <c r="G11" s="151">
        <v>11</v>
      </c>
      <c r="H11" s="151">
        <v>-6</v>
      </c>
    </row>
    <row r="12" spans="1:8">
      <c r="A12" s="150" t="s">
        <v>13</v>
      </c>
      <c r="B12" s="151">
        <v>0.3</v>
      </c>
      <c r="C12" s="151">
        <v>1.7</v>
      </c>
      <c r="D12" s="151">
        <v>0.39999999999999991</v>
      </c>
      <c r="E12" s="151">
        <v>2.3000000000000003</v>
      </c>
      <c r="F12" s="151">
        <v>0.2</v>
      </c>
      <c r="G12" s="151">
        <v>54</v>
      </c>
      <c r="H12" s="151">
        <v>80</v>
      </c>
    </row>
    <row r="13" spans="1:8">
      <c r="A13" s="150" t="s">
        <v>14</v>
      </c>
      <c r="B13" s="151">
        <v>-56.2</v>
      </c>
      <c r="C13" s="151">
        <v>0</v>
      </c>
      <c r="D13" s="151">
        <v>0</v>
      </c>
      <c r="E13" s="151">
        <f>-701.1+2</f>
        <v>-699.1</v>
      </c>
      <c r="F13" s="151">
        <v>0</v>
      </c>
      <c r="G13" s="151">
        <v>2383</v>
      </c>
      <c r="H13" s="151">
        <v>0</v>
      </c>
    </row>
    <row r="14" spans="1:8">
      <c r="A14" s="152" t="s">
        <v>6</v>
      </c>
      <c r="B14" s="153">
        <v>228.1</v>
      </c>
      <c r="C14" s="153">
        <v>433.8</v>
      </c>
      <c r="D14" s="153">
        <v>265.00000000000034</v>
      </c>
      <c r="E14" s="153">
        <v>-237.19999999999942</v>
      </c>
      <c r="F14" s="153">
        <v>219.09999999999988</v>
      </c>
      <c r="G14" s="153">
        <v>2594</v>
      </c>
      <c r="H14" s="153">
        <v>256</v>
      </c>
    </row>
    <row r="15" spans="1:8">
      <c r="A15" s="150" t="s">
        <v>190</v>
      </c>
      <c r="B15" s="151">
        <v>3.3</v>
      </c>
      <c r="C15" s="151">
        <v>2.7</v>
      </c>
      <c r="D15" s="151">
        <v>2.1999999999999993</v>
      </c>
      <c r="E15" s="151">
        <v>2.3000000000000007</v>
      </c>
      <c r="F15" s="151">
        <v>1.4</v>
      </c>
      <c r="G15" s="151">
        <v>1</v>
      </c>
      <c r="H15" s="151">
        <v>0</v>
      </c>
    </row>
    <row r="16" spans="1:8">
      <c r="A16" s="150" t="s">
        <v>364</v>
      </c>
      <c r="B16" s="151">
        <v>-1.7</v>
      </c>
      <c r="C16" s="151">
        <v>-7.7</v>
      </c>
      <c r="D16" s="151">
        <v>-10.1</v>
      </c>
      <c r="E16" s="151">
        <v>-10.100000000000001</v>
      </c>
      <c r="F16" s="151">
        <v>-10.7</v>
      </c>
      <c r="G16" s="151">
        <v>-15</v>
      </c>
      <c r="H16" s="151">
        <v>-21</v>
      </c>
    </row>
    <row r="17" spans="1:8">
      <c r="A17" s="150" t="s">
        <v>355</v>
      </c>
      <c r="B17" s="151">
        <v>-4.5999999999999996</v>
      </c>
      <c r="C17" s="151">
        <v>-3</v>
      </c>
      <c r="D17" s="151">
        <v>-3.5999999999999996</v>
      </c>
      <c r="E17" s="151">
        <v>-3.6000000000000014</v>
      </c>
      <c r="F17" s="151">
        <v>-3.4</v>
      </c>
      <c r="G17" s="151">
        <v>-3</v>
      </c>
      <c r="H17" s="151">
        <v>-3</v>
      </c>
    </row>
    <row r="18" spans="1:8">
      <c r="A18" s="150" t="s">
        <v>16</v>
      </c>
      <c r="B18" s="151">
        <v>4.8</v>
      </c>
      <c r="C18" s="151">
        <v>-3.4</v>
      </c>
      <c r="D18" s="151">
        <v>4.9000000000000004</v>
      </c>
      <c r="E18" s="151">
        <v>-2.2999999999999998</v>
      </c>
      <c r="F18" s="151">
        <v>-2.1</v>
      </c>
      <c r="G18" s="151">
        <v>-12</v>
      </c>
      <c r="H18" s="151">
        <v>-2</v>
      </c>
    </row>
    <row r="19" spans="1:8">
      <c r="A19" s="152" t="s">
        <v>17</v>
      </c>
      <c r="B19" s="153">
        <v>229.90000000000003</v>
      </c>
      <c r="C19" s="153">
        <v>422.40000000000003</v>
      </c>
      <c r="D19" s="153">
        <v>258.40000000000032</v>
      </c>
      <c r="E19" s="153">
        <v>-250.89999999999941</v>
      </c>
      <c r="F19" s="153">
        <v>204.2999999999999</v>
      </c>
      <c r="G19" s="153">
        <v>2565</v>
      </c>
      <c r="H19" s="153">
        <v>231</v>
      </c>
    </row>
    <row r="20" spans="1:8">
      <c r="A20" s="150" t="s">
        <v>18</v>
      </c>
      <c r="B20" s="151">
        <v>-57.5</v>
      </c>
      <c r="C20" s="151">
        <v>-91.1</v>
      </c>
      <c r="D20" s="151">
        <v>-54.800000000000011</v>
      </c>
      <c r="E20" s="151">
        <v>81</v>
      </c>
      <c r="F20" s="151">
        <v>-48.7</v>
      </c>
      <c r="G20" s="151">
        <v>-47</v>
      </c>
      <c r="H20" s="151">
        <v>-32</v>
      </c>
    </row>
    <row r="21" spans="1:8">
      <c r="A21" s="152" t="s">
        <v>402</v>
      </c>
      <c r="B21" s="153">
        <v>172.40000000000003</v>
      </c>
      <c r="C21" s="153">
        <v>331.30000000000007</v>
      </c>
      <c r="D21" s="153">
        <v>203.60000000000031</v>
      </c>
      <c r="E21" s="153">
        <v>-169.89999999999941</v>
      </c>
      <c r="F21" s="153">
        <v>155.59999999999991</v>
      </c>
      <c r="G21" s="153">
        <v>2517</v>
      </c>
      <c r="H21" s="153">
        <v>199</v>
      </c>
    </row>
    <row r="22" spans="1:8">
      <c r="A22" s="150" t="s">
        <v>403</v>
      </c>
      <c r="B22" s="151">
        <v>-5.8</v>
      </c>
      <c r="C22" s="151">
        <v>17.100000000000001</v>
      </c>
      <c r="D22" s="151">
        <v>29.6</v>
      </c>
      <c r="E22" s="151">
        <v>11.100000000000001</v>
      </c>
      <c r="F22" s="151">
        <v>0.9</v>
      </c>
      <c r="G22" s="151">
        <v>-3</v>
      </c>
      <c r="H22" s="151">
        <v>-12</v>
      </c>
    </row>
    <row r="23" spans="1:8">
      <c r="A23" s="152" t="s">
        <v>413</v>
      </c>
      <c r="B23" s="153">
        <v>166.60000000000002</v>
      </c>
      <c r="C23" s="153">
        <v>348</v>
      </c>
      <c r="D23" s="153">
        <v>233.2000000000003</v>
      </c>
      <c r="E23" s="153">
        <v>-158.79999999999941</v>
      </c>
      <c r="F23" s="153">
        <v>156.49999999999991</v>
      </c>
      <c r="G23" s="153">
        <v>2515</v>
      </c>
      <c r="H23" s="153">
        <v>188</v>
      </c>
    </row>
    <row r="24" spans="1:8">
      <c r="A24" s="155"/>
      <c r="B24" s="156"/>
      <c r="C24" s="156"/>
      <c r="D24" s="156"/>
      <c r="E24" s="156"/>
      <c r="F24" s="156"/>
      <c r="G24" s="156"/>
      <c r="H24" s="156"/>
    </row>
    <row r="25" spans="1:8">
      <c r="A25" s="152" t="s">
        <v>92</v>
      </c>
      <c r="B25" s="153"/>
      <c r="C25" s="153"/>
      <c r="D25" s="153"/>
      <c r="E25" s="153"/>
      <c r="F25" s="153"/>
      <c r="G25" s="153"/>
      <c r="H25" s="153"/>
    </row>
    <row r="26" spans="1:8">
      <c r="A26" s="150" t="s">
        <v>93</v>
      </c>
      <c r="B26" s="151">
        <v>66</v>
      </c>
      <c r="C26" s="151">
        <v>13</v>
      </c>
      <c r="D26" s="151">
        <v>18</v>
      </c>
      <c r="E26" s="151">
        <v>-46</v>
      </c>
      <c r="F26" s="151">
        <v>-16</v>
      </c>
      <c r="G26" s="151">
        <v>-80</v>
      </c>
      <c r="H26" s="151">
        <v>2</v>
      </c>
    </row>
    <row r="27" spans="1:8">
      <c r="A27" s="150" t="s">
        <v>94</v>
      </c>
      <c r="B27" s="151">
        <v>48</v>
      </c>
      <c r="C27" s="151">
        <v>-11</v>
      </c>
      <c r="D27" s="151">
        <v>62</v>
      </c>
      <c r="E27" s="151">
        <v>-85</v>
      </c>
      <c r="F27" s="151">
        <v>50</v>
      </c>
      <c r="G27" s="151">
        <v>-125</v>
      </c>
      <c r="H27" s="151">
        <v>-63</v>
      </c>
    </row>
    <row r="28" spans="1:8">
      <c r="A28" s="152" t="s">
        <v>404</v>
      </c>
      <c r="B28" s="153">
        <v>114</v>
      </c>
      <c r="C28" s="153">
        <v>2</v>
      </c>
      <c r="D28" s="153">
        <v>81</v>
      </c>
      <c r="E28" s="153">
        <v>-131</v>
      </c>
      <c r="F28" s="153">
        <v>34</v>
      </c>
      <c r="G28" s="153">
        <v>-207</v>
      </c>
      <c r="H28" s="153">
        <v>-61</v>
      </c>
    </row>
    <row r="29" spans="1:8">
      <c r="A29" s="152" t="s">
        <v>405</v>
      </c>
      <c r="B29" s="153">
        <v>280</v>
      </c>
      <c r="C29" s="153">
        <v>350</v>
      </c>
      <c r="D29" s="153">
        <v>314.20000000000027</v>
      </c>
      <c r="E29" s="153">
        <v>-289.79999999999939</v>
      </c>
      <c r="F29" s="153">
        <v>190.49999999999991</v>
      </c>
      <c r="G29" s="153">
        <v>2308</v>
      </c>
      <c r="H29" s="153">
        <v>127</v>
      </c>
    </row>
    <row r="30" spans="1:8">
      <c r="A30" s="154"/>
      <c r="B30" s="151"/>
      <c r="C30" s="151"/>
      <c r="D30" s="151"/>
      <c r="E30" s="151"/>
      <c r="F30" s="151"/>
      <c r="G30" s="151"/>
      <c r="H30" s="151"/>
    </row>
    <row r="31" spans="1:8">
      <c r="A31" s="152" t="s">
        <v>330</v>
      </c>
      <c r="B31" s="151"/>
      <c r="C31" s="151"/>
      <c r="D31" s="151"/>
      <c r="E31" s="151"/>
      <c r="F31" s="151"/>
      <c r="G31" s="151"/>
      <c r="H31" s="151"/>
    </row>
    <row r="32" spans="1:8">
      <c r="A32" s="150" t="s">
        <v>363</v>
      </c>
      <c r="B32" s="151">
        <v>167</v>
      </c>
      <c r="C32" s="151">
        <v>347</v>
      </c>
      <c r="D32" s="151">
        <v>234</v>
      </c>
      <c r="E32" s="151">
        <v>-159</v>
      </c>
      <c r="F32" s="151">
        <v>159</v>
      </c>
      <c r="G32" s="151">
        <v>2518</v>
      </c>
      <c r="H32" s="151">
        <v>190</v>
      </c>
    </row>
    <row r="33" spans="1:8">
      <c r="A33" s="150" t="s">
        <v>19</v>
      </c>
      <c r="B33" s="151">
        <v>0</v>
      </c>
      <c r="C33" s="151">
        <v>1</v>
      </c>
      <c r="D33" s="151">
        <v>-1</v>
      </c>
      <c r="E33" s="151">
        <v>0</v>
      </c>
      <c r="F33" s="151">
        <v>-2</v>
      </c>
      <c r="G33" s="151">
        <v>-4</v>
      </c>
      <c r="H33" s="151">
        <v>-3</v>
      </c>
    </row>
    <row r="34" spans="1:8">
      <c r="A34" s="154"/>
      <c r="B34" s="151"/>
      <c r="C34" s="151"/>
      <c r="D34" s="151"/>
      <c r="E34" s="151"/>
      <c r="F34" s="151"/>
      <c r="G34" s="151"/>
      <c r="H34" s="151"/>
    </row>
    <row r="35" spans="1:8">
      <c r="A35" s="152" t="s">
        <v>197</v>
      </c>
      <c r="B35" s="151"/>
      <c r="C35" s="151"/>
      <c r="D35" s="151"/>
      <c r="E35" s="151"/>
      <c r="F35" s="151"/>
      <c r="G35" s="151"/>
      <c r="H35" s="151"/>
    </row>
    <row r="36" spans="1:8">
      <c r="A36" s="150" t="s">
        <v>363</v>
      </c>
      <c r="B36" s="151">
        <v>280</v>
      </c>
      <c r="C36" s="151">
        <v>349</v>
      </c>
      <c r="D36" s="151">
        <v>315</v>
      </c>
      <c r="E36" s="151">
        <v>290</v>
      </c>
      <c r="F36" s="151">
        <v>193</v>
      </c>
      <c r="G36" s="151">
        <v>2312</v>
      </c>
      <c r="H36" s="151">
        <v>129</v>
      </c>
    </row>
    <row r="37" spans="1:8">
      <c r="A37" s="154" t="s">
        <v>19</v>
      </c>
      <c r="B37" s="151">
        <v>0</v>
      </c>
      <c r="C37" s="151">
        <v>1</v>
      </c>
      <c r="D37" s="151">
        <v>-1</v>
      </c>
      <c r="E37" s="151">
        <v>0</v>
      </c>
      <c r="F37" s="151">
        <v>-2</v>
      </c>
      <c r="G37" s="151">
        <v>-4</v>
      </c>
      <c r="H37" s="151">
        <v>-3</v>
      </c>
    </row>
    <row r="38" spans="1:8">
      <c r="A38" s="150"/>
      <c r="B38" s="151"/>
      <c r="C38" s="151"/>
      <c r="D38" s="151"/>
      <c r="E38" s="151"/>
      <c r="F38" s="151"/>
      <c r="G38" s="151"/>
      <c r="H38" s="151"/>
    </row>
    <row r="39" spans="1:8">
      <c r="A39" s="152" t="s">
        <v>196</v>
      </c>
      <c r="B39" s="153"/>
      <c r="C39" s="153"/>
      <c r="D39" s="153"/>
      <c r="E39" s="153"/>
      <c r="F39" s="153"/>
      <c r="G39" s="153"/>
      <c r="H39" s="153"/>
    </row>
    <row r="40" spans="1:8">
      <c r="A40" s="200" t="s">
        <v>398</v>
      </c>
      <c r="B40" s="157">
        <v>2.569709136202857</v>
      </c>
      <c r="C40" s="157">
        <v>4.9196459803151207</v>
      </c>
      <c r="D40" s="157">
        <v>3.023362274651856</v>
      </c>
      <c r="E40" s="157">
        <v>-2.5229334502129066</v>
      </c>
      <c r="F40" s="157">
        <v>2.3105853140266595</v>
      </c>
      <c r="G40" s="157">
        <v>37.380000000000003</v>
      </c>
      <c r="H40" s="157">
        <v>2.96</v>
      </c>
    </row>
    <row r="41" spans="1:8">
      <c r="A41" s="200" t="s">
        <v>399</v>
      </c>
      <c r="B41" s="157">
        <v>2.5600572502454777</v>
      </c>
      <c r="C41" s="157">
        <v>4.9122247837032971</v>
      </c>
      <c r="D41" s="157">
        <v>3.0130066287033794</v>
      </c>
      <c r="E41" s="157">
        <v>-2.514250848703294</v>
      </c>
      <c r="F41" s="157">
        <v>2.2992192732026009</v>
      </c>
      <c r="G41" s="157">
        <v>37.200000000000003</v>
      </c>
      <c r="H41" s="157">
        <v>2.95</v>
      </c>
    </row>
    <row r="42" spans="1:8">
      <c r="A42" s="150" t="s">
        <v>9</v>
      </c>
      <c r="B42" s="157">
        <v>2.48</v>
      </c>
      <c r="C42" s="157">
        <v>5.17</v>
      </c>
      <c r="D42" s="157">
        <v>3.46</v>
      </c>
      <c r="E42" s="157">
        <v>-2.36</v>
      </c>
      <c r="F42" s="157">
        <v>2.33</v>
      </c>
      <c r="G42" s="157">
        <v>37.340000000000003</v>
      </c>
      <c r="H42" s="157">
        <v>2.79</v>
      </c>
    </row>
    <row r="43" spans="1:8">
      <c r="A43" s="150" t="s">
        <v>20</v>
      </c>
      <c r="B43" s="157">
        <v>2.4700000000000002</v>
      </c>
      <c r="C43" s="157">
        <v>5.17</v>
      </c>
      <c r="D43" s="157">
        <v>3.45</v>
      </c>
      <c r="E43" s="157">
        <v>-2.35</v>
      </c>
      <c r="F43" s="157">
        <v>2.31</v>
      </c>
      <c r="G43" s="157">
        <v>37.159999999999997</v>
      </c>
      <c r="H43" s="157">
        <v>2.77</v>
      </c>
    </row>
    <row r="44" spans="1:8">
      <c r="A44" s="150"/>
      <c r="B44" s="151"/>
      <c r="C44" s="151"/>
      <c r="D44" s="151"/>
      <c r="E44" s="151"/>
      <c r="F44" s="151"/>
      <c r="G44" s="151"/>
      <c r="H44" s="151"/>
    </row>
    <row r="45" spans="1:8">
      <c r="A45" s="152" t="s">
        <v>400</v>
      </c>
      <c r="B45" s="153"/>
      <c r="C45" s="153"/>
      <c r="D45" s="153"/>
      <c r="E45" s="153"/>
      <c r="F45" s="153"/>
      <c r="G45" s="153"/>
      <c r="H45" s="153"/>
    </row>
    <row r="46" spans="1:8">
      <c r="A46" s="150" t="s">
        <v>80</v>
      </c>
      <c r="B46" s="151">
        <v>67342244</v>
      </c>
      <c r="C46" s="151">
        <v>67342244</v>
      </c>
      <c r="D46" s="151">
        <v>67342244</v>
      </c>
      <c r="E46" s="151">
        <v>67342244</v>
      </c>
      <c r="F46" s="151">
        <v>67342244</v>
      </c>
      <c r="G46" s="151">
        <v>67347526</v>
      </c>
      <c r="H46" s="151">
        <v>67347526</v>
      </c>
    </row>
    <row r="47" spans="1:8">
      <c r="A47" s="150" t="s">
        <v>81</v>
      </c>
      <c r="B47" s="151">
        <v>67089305</v>
      </c>
      <c r="C47" s="151">
        <v>67342244</v>
      </c>
      <c r="D47" s="151">
        <v>67342244</v>
      </c>
      <c r="E47" s="151">
        <v>67342244</v>
      </c>
      <c r="F47" s="151">
        <v>67342244</v>
      </c>
      <c r="G47" s="151">
        <v>67343579</v>
      </c>
      <c r="H47" s="151">
        <v>67347526</v>
      </c>
    </row>
    <row r="48" spans="1:8">
      <c r="A48" s="150" t="s">
        <v>82</v>
      </c>
      <c r="B48" s="151">
        <v>67342244</v>
      </c>
      <c r="C48" s="151">
        <v>67443982.021978021</v>
      </c>
      <c r="D48" s="151">
        <v>67573698</v>
      </c>
      <c r="E48" s="151">
        <v>67574800.695652172</v>
      </c>
      <c r="F48" s="151">
        <v>67675146</v>
      </c>
      <c r="G48" s="151">
        <v>67675404</v>
      </c>
      <c r="H48" s="151">
        <v>67655970.260869563</v>
      </c>
    </row>
    <row r="49" spans="1:8">
      <c r="B49" s="151"/>
      <c r="C49" s="151"/>
      <c r="D49" s="151"/>
      <c r="E49" s="151"/>
      <c r="F49" s="151"/>
      <c r="G49" s="151"/>
      <c r="H49" s="151"/>
    </row>
    <row r="52" spans="1:8">
      <c r="A52" s="136" t="s">
        <v>279</v>
      </c>
      <c r="B52" s="136"/>
      <c r="C52" s="136"/>
      <c r="D52" s="136"/>
      <c r="E52" s="136"/>
      <c r="F52" s="136"/>
      <c r="G52" s="136"/>
      <c r="H52" s="136"/>
    </row>
    <row r="53" spans="1:8" ht="13.5" thickBot="1">
      <c r="A53" s="137" t="s">
        <v>284</v>
      </c>
      <c r="B53" s="137"/>
      <c r="C53" s="137"/>
      <c r="D53" s="137"/>
      <c r="E53" s="137"/>
      <c r="F53" s="137"/>
      <c r="G53" s="137"/>
      <c r="H53" s="137"/>
    </row>
    <row r="54" spans="1:8" ht="14" thickTop="1" thickBot="1">
      <c r="A54" s="137" t="s">
        <v>239</v>
      </c>
      <c r="B54" s="138" t="s">
        <v>339</v>
      </c>
      <c r="C54" s="138" t="s">
        <v>366</v>
      </c>
      <c r="D54" s="138" t="s">
        <v>371</v>
      </c>
      <c r="E54" s="138" t="s">
        <v>388</v>
      </c>
      <c r="F54" s="138" t="s">
        <v>393</v>
      </c>
      <c r="G54" s="138" t="s">
        <v>431</v>
      </c>
      <c r="H54" s="138" t="s">
        <v>482</v>
      </c>
    </row>
    <row r="55" spans="1:8" ht="13.5" thickTop="1">
      <c r="A55" s="152" t="s">
        <v>3</v>
      </c>
      <c r="B55" s="199"/>
      <c r="C55" s="199"/>
      <c r="D55" s="199"/>
      <c r="E55" s="199"/>
      <c r="F55" s="199"/>
      <c r="G55" s="199"/>
      <c r="H55" s="199"/>
    </row>
    <row r="56" spans="1:8">
      <c r="A56" s="150" t="s">
        <v>4</v>
      </c>
      <c r="B56" s="151">
        <v>3430</v>
      </c>
      <c r="C56" s="151">
        <v>6995.6</v>
      </c>
      <c r="D56" s="151">
        <v>10378.200000000001</v>
      </c>
      <c r="E56" s="151">
        <v>14203.6</v>
      </c>
      <c r="F56" s="151">
        <v>3370.2</v>
      </c>
      <c r="G56" s="151">
        <v>5994.2</v>
      </c>
      <c r="H56" s="151">
        <v>8822</v>
      </c>
    </row>
    <row r="57" spans="1:8">
      <c r="A57" s="150" t="s">
        <v>11</v>
      </c>
      <c r="B57" s="151">
        <v>-2377.1999999999998</v>
      </c>
      <c r="C57" s="151">
        <v>-4680.3</v>
      </c>
      <c r="D57" s="151">
        <v>-7048.8</v>
      </c>
      <c r="E57" s="151">
        <v>-9539.4</v>
      </c>
      <c r="F57" s="151">
        <v>-2455.6</v>
      </c>
      <c r="G57" s="151">
        <v>-4277</v>
      </c>
      <c r="H57" s="151">
        <v>-6401</v>
      </c>
    </row>
    <row r="58" spans="1:8" s="128" customFormat="1">
      <c r="A58" s="152" t="s">
        <v>12</v>
      </c>
      <c r="B58" s="153">
        <v>1052.8000000000002</v>
      </c>
      <c r="C58" s="153">
        <v>2315.3000000000002</v>
      </c>
      <c r="D58" s="153">
        <v>3329.4000000000005</v>
      </c>
      <c r="E58" s="153">
        <v>4664.2000000000007</v>
      </c>
      <c r="F58" s="153">
        <v>914.59999999999991</v>
      </c>
      <c r="G58" s="153">
        <v>1716</v>
      </c>
      <c r="H58" s="153">
        <v>2421</v>
      </c>
    </row>
    <row r="59" spans="1:8">
      <c r="A59" s="150" t="s">
        <v>102</v>
      </c>
      <c r="B59" s="151">
        <v>-264.7</v>
      </c>
      <c r="C59" s="151">
        <v>-518.79999999999995</v>
      </c>
      <c r="D59" s="151">
        <v>-761.5</v>
      </c>
      <c r="E59" s="151">
        <v>-1040.8</v>
      </c>
      <c r="F59" s="151">
        <v>-235.1</v>
      </c>
      <c r="G59" s="151">
        <v>-438.1</v>
      </c>
      <c r="H59" s="151">
        <v>-608</v>
      </c>
    </row>
    <row r="60" spans="1:8">
      <c r="A60" s="150" t="s">
        <v>95</v>
      </c>
      <c r="B60" s="151">
        <v>-529</v>
      </c>
      <c r="C60" s="151">
        <v>-1128.4000000000001</v>
      </c>
      <c r="D60" s="151">
        <v>-1638</v>
      </c>
      <c r="E60" s="151">
        <v>-2303.8000000000002</v>
      </c>
      <c r="F60" s="151">
        <v>-455.9</v>
      </c>
      <c r="G60" s="151">
        <v>-946.9</v>
      </c>
      <c r="H60" s="151">
        <v>-1338</v>
      </c>
    </row>
    <row r="61" spans="1:8">
      <c r="A61" s="150" t="s">
        <v>191</v>
      </c>
      <c r="B61" s="151">
        <v>29.7</v>
      </c>
      <c r="C61" s="151">
        <v>53</v>
      </c>
      <c r="D61" s="151">
        <v>64.900000000000006</v>
      </c>
      <c r="E61" s="151">
        <v>152.5</v>
      </c>
      <c r="F61" s="151">
        <v>18.100000000000001</v>
      </c>
      <c r="G61" s="151">
        <v>56</v>
      </c>
      <c r="H61" s="151">
        <v>94</v>
      </c>
    </row>
    <row r="62" spans="1:8">
      <c r="A62" s="150" t="s">
        <v>96</v>
      </c>
      <c r="B62" s="151">
        <v>-4.7</v>
      </c>
      <c r="C62" s="151">
        <v>-4.9000000000000004</v>
      </c>
      <c r="D62" s="151">
        <v>-14.2</v>
      </c>
      <c r="E62" s="151">
        <v>-31.6</v>
      </c>
      <c r="F62" s="151">
        <v>-22.8</v>
      </c>
      <c r="G62" s="151">
        <v>-11</v>
      </c>
      <c r="H62" s="151">
        <v>-17</v>
      </c>
    </row>
    <row r="63" spans="1:8">
      <c r="A63" s="150" t="s">
        <v>13</v>
      </c>
      <c r="B63" s="151">
        <v>0.3</v>
      </c>
      <c r="C63" s="151">
        <v>2</v>
      </c>
      <c r="D63" s="151">
        <v>2.4</v>
      </c>
      <c r="E63" s="151">
        <v>4.7</v>
      </c>
      <c r="F63" s="151">
        <v>0.2</v>
      </c>
      <c r="G63" s="151">
        <v>54.2</v>
      </c>
      <c r="H63" s="151">
        <v>134</v>
      </c>
    </row>
    <row r="64" spans="1:8">
      <c r="A64" s="150" t="s">
        <v>14</v>
      </c>
      <c r="B64" s="151">
        <v>-56.2</v>
      </c>
      <c r="C64" s="151">
        <v>-56.2</v>
      </c>
      <c r="D64" s="151">
        <v>-56</v>
      </c>
      <c r="E64" s="151">
        <v>-755.4</v>
      </c>
      <c r="F64" s="151">
        <v>0</v>
      </c>
      <c r="G64" s="151">
        <v>2383</v>
      </c>
      <c r="H64" s="151">
        <v>2383</v>
      </c>
    </row>
    <row r="65" spans="1:11" s="128" customFormat="1">
      <c r="A65" s="152" t="s">
        <v>6</v>
      </c>
      <c r="B65" s="153">
        <v>228.1</v>
      </c>
      <c r="C65" s="153">
        <v>662.00000000000011</v>
      </c>
      <c r="D65" s="153">
        <v>927.00000000000045</v>
      </c>
      <c r="E65" s="153">
        <v>689.80000000000052</v>
      </c>
      <c r="F65" s="153">
        <v>219.09999999999988</v>
      </c>
      <c r="G65" s="153">
        <v>2813</v>
      </c>
      <c r="H65" s="153">
        <v>3069</v>
      </c>
    </row>
    <row r="66" spans="1:11">
      <c r="A66" s="150" t="s">
        <v>190</v>
      </c>
      <c r="B66" s="151">
        <v>3.3</v>
      </c>
      <c r="C66" s="151">
        <v>6</v>
      </c>
      <c r="D66" s="151">
        <v>8.1999999999999993</v>
      </c>
      <c r="E66" s="151">
        <v>10.5</v>
      </c>
      <c r="F66" s="151">
        <v>1.4</v>
      </c>
      <c r="G66" s="151">
        <v>2.4</v>
      </c>
      <c r="H66" s="151">
        <v>3</v>
      </c>
    </row>
    <row r="67" spans="1:11">
      <c r="A67" s="150" t="s">
        <v>364</v>
      </c>
      <c r="B67" s="151">
        <v>-1.7</v>
      </c>
      <c r="C67" s="151">
        <v>-9.4</v>
      </c>
      <c r="D67" s="151">
        <v>-19.5</v>
      </c>
      <c r="E67" s="151">
        <v>-29.6</v>
      </c>
      <c r="F67" s="151">
        <v>-10.7</v>
      </c>
      <c r="G67" s="151">
        <v>-25</v>
      </c>
      <c r="H67" s="151">
        <v>-46</v>
      </c>
    </row>
    <row r="68" spans="1:11">
      <c r="A68" s="150" t="s">
        <v>355</v>
      </c>
      <c r="B68" s="151">
        <v>-4.5999999999999996</v>
      </c>
      <c r="C68" s="151">
        <v>-7.6</v>
      </c>
      <c r="D68" s="151">
        <v>-11.2</v>
      </c>
      <c r="E68" s="151">
        <v>-14.8</v>
      </c>
      <c r="F68" s="151">
        <v>-3.4</v>
      </c>
      <c r="G68" s="151">
        <v>-7</v>
      </c>
      <c r="H68" s="151">
        <v>-10</v>
      </c>
    </row>
    <row r="69" spans="1:11">
      <c r="A69" s="150" t="s">
        <v>16</v>
      </c>
      <c r="B69" s="151">
        <v>4.8</v>
      </c>
      <c r="C69" s="151">
        <v>1.4</v>
      </c>
      <c r="D69" s="151">
        <v>6.3000000000000007</v>
      </c>
      <c r="E69" s="151">
        <v>4.0000000000000009</v>
      </c>
      <c r="F69" s="151">
        <v>-2.1</v>
      </c>
      <c r="G69" s="151">
        <v>-14.1</v>
      </c>
      <c r="H69" s="151">
        <v>-16</v>
      </c>
    </row>
    <row r="70" spans="1:11" s="128" customFormat="1">
      <c r="A70" s="152" t="s">
        <v>17</v>
      </c>
      <c r="B70" s="153">
        <v>229.90000000000003</v>
      </c>
      <c r="C70" s="153">
        <v>652.40000000000009</v>
      </c>
      <c r="D70" s="153">
        <v>910.80000000000041</v>
      </c>
      <c r="E70" s="153">
        <v>659.90000000000055</v>
      </c>
      <c r="F70" s="153">
        <v>204.2999999999999</v>
      </c>
      <c r="G70" s="153">
        <v>2769</v>
      </c>
      <c r="H70" s="153">
        <v>3000</v>
      </c>
    </row>
    <row r="71" spans="1:11">
      <c r="A71" s="150" t="s">
        <v>18</v>
      </c>
      <c r="B71" s="151">
        <v>-57.5</v>
      </c>
      <c r="C71" s="151">
        <v>-148.6</v>
      </c>
      <c r="D71" s="151">
        <v>-203.4</v>
      </c>
      <c r="E71" s="151">
        <v>-122.4</v>
      </c>
      <c r="F71" s="151">
        <v>-48.7</v>
      </c>
      <c r="G71" s="151">
        <v>-96</v>
      </c>
      <c r="H71" s="151">
        <v>-128</v>
      </c>
    </row>
    <row r="72" spans="1:11" s="128" customFormat="1">
      <c r="A72" s="152" t="s">
        <v>402</v>
      </c>
      <c r="B72" s="153">
        <v>172.40000000000003</v>
      </c>
      <c r="C72" s="153">
        <v>503.80000000000007</v>
      </c>
      <c r="D72" s="153">
        <v>707.40000000000043</v>
      </c>
      <c r="E72" s="153">
        <v>537.50000000000057</v>
      </c>
      <c r="F72" s="153">
        <v>155.59999999999991</v>
      </c>
      <c r="G72" s="153">
        <v>2673</v>
      </c>
      <c r="H72" s="153">
        <v>2873</v>
      </c>
      <c r="J72" s="198"/>
      <c r="K72" s="129"/>
    </row>
    <row r="73" spans="1:11" s="128" customFormat="1">
      <c r="A73" s="150" t="s">
        <v>403</v>
      </c>
      <c r="B73" s="151">
        <v>-5.8</v>
      </c>
      <c r="C73" s="151">
        <v>11.3</v>
      </c>
      <c r="D73" s="151">
        <v>40.900000000000006</v>
      </c>
      <c r="E73" s="151">
        <v>52.000000000000007</v>
      </c>
      <c r="F73" s="151">
        <v>0.9</v>
      </c>
      <c r="G73" s="151">
        <v>-2.1</v>
      </c>
      <c r="H73" s="151">
        <v>-14</v>
      </c>
      <c r="J73" s="198"/>
      <c r="K73" s="129"/>
    </row>
    <row r="74" spans="1:11" s="128" customFormat="1">
      <c r="A74" s="152" t="s">
        <v>413</v>
      </c>
      <c r="B74" s="153">
        <v>166.60000000000002</v>
      </c>
      <c r="C74" s="153">
        <v>515.1</v>
      </c>
      <c r="D74" s="153">
        <v>748.30000000000041</v>
      </c>
      <c r="E74" s="153">
        <v>589.50000000000057</v>
      </c>
      <c r="F74" s="153">
        <v>156.49999999999991</v>
      </c>
      <c r="G74" s="153">
        <v>2671</v>
      </c>
      <c r="H74" s="153">
        <v>2859</v>
      </c>
      <c r="J74" s="198"/>
      <c r="K74" s="129"/>
    </row>
    <row r="75" spans="1:11">
      <c r="A75" s="155"/>
      <c r="B75" s="156"/>
      <c r="C75" s="156"/>
      <c r="D75" s="156"/>
      <c r="E75" s="156"/>
      <c r="F75" s="156"/>
      <c r="G75" s="156"/>
      <c r="H75" s="156"/>
      <c r="J75" s="124"/>
    </row>
    <row r="76" spans="1:11">
      <c r="A76" s="152" t="s">
        <v>92</v>
      </c>
      <c r="B76" s="153"/>
      <c r="C76" s="153"/>
      <c r="D76" s="153"/>
      <c r="E76" s="153"/>
      <c r="F76" s="153"/>
      <c r="G76" s="153"/>
      <c r="H76" s="153"/>
      <c r="J76" s="124"/>
    </row>
    <row r="77" spans="1:11">
      <c r="A77" s="150" t="s">
        <v>93</v>
      </c>
      <c r="B77" s="151">
        <v>66</v>
      </c>
      <c r="C77" s="151">
        <v>79</v>
      </c>
      <c r="D77" s="151">
        <v>98</v>
      </c>
      <c r="E77" s="151">
        <v>52</v>
      </c>
      <c r="F77" s="151">
        <v>-16</v>
      </c>
      <c r="G77" s="151">
        <v>-95</v>
      </c>
      <c r="H77" s="151">
        <v>-95</v>
      </c>
    </row>
    <row r="78" spans="1:11">
      <c r="A78" s="150" t="s">
        <v>94</v>
      </c>
      <c r="B78" s="151">
        <v>48</v>
      </c>
      <c r="C78" s="151">
        <v>36</v>
      </c>
      <c r="D78" s="151">
        <v>99</v>
      </c>
      <c r="E78" s="151">
        <v>13</v>
      </c>
      <c r="F78" s="151">
        <v>50</v>
      </c>
      <c r="G78" s="151">
        <v>-75</v>
      </c>
      <c r="H78" s="151">
        <v>-138</v>
      </c>
    </row>
    <row r="79" spans="1:11" s="128" customFormat="1">
      <c r="A79" s="152" t="s">
        <v>404</v>
      </c>
      <c r="B79" s="153">
        <v>114</v>
      </c>
      <c r="C79" s="153">
        <v>115</v>
      </c>
      <c r="D79" s="153">
        <v>196</v>
      </c>
      <c r="E79" s="153">
        <v>65</v>
      </c>
      <c r="F79" s="153">
        <v>34</v>
      </c>
      <c r="G79" s="153">
        <v>-172</v>
      </c>
      <c r="H79" s="153">
        <v>-233</v>
      </c>
    </row>
    <row r="80" spans="1:11" s="128" customFormat="1">
      <c r="A80" s="152" t="s">
        <v>405</v>
      </c>
      <c r="B80" s="153">
        <v>280</v>
      </c>
      <c r="C80" s="153">
        <v>630.1</v>
      </c>
      <c r="D80" s="153">
        <v>945</v>
      </c>
      <c r="E80" s="153">
        <v>654.50000000000057</v>
      </c>
      <c r="F80" s="153">
        <v>190.49999999999991</v>
      </c>
      <c r="G80" s="153">
        <v>2499</v>
      </c>
      <c r="H80" s="153">
        <v>2626</v>
      </c>
    </row>
    <row r="81" spans="1:8">
      <c r="A81" s="154"/>
      <c r="B81" s="151"/>
      <c r="C81" s="151"/>
      <c r="D81" s="151"/>
      <c r="E81" s="151"/>
      <c r="F81" s="151"/>
      <c r="G81" s="151"/>
      <c r="H81" s="151"/>
    </row>
    <row r="82" spans="1:8">
      <c r="A82" s="152" t="s">
        <v>329</v>
      </c>
      <c r="B82" s="151"/>
      <c r="C82" s="151"/>
      <c r="D82" s="151"/>
      <c r="E82" s="151"/>
      <c r="F82" s="151"/>
      <c r="G82" s="151"/>
      <c r="H82" s="151"/>
    </row>
    <row r="83" spans="1:8">
      <c r="A83" s="150" t="s">
        <v>363</v>
      </c>
      <c r="B83" s="151">
        <v>167</v>
      </c>
      <c r="C83" s="151">
        <v>514</v>
      </c>
      <c r="D83" s="151">
        <v>748</v>
      </c>
      <c r="E83" s="151">
        <v>589</v>
      </c>
      <c r="F83" s="151">
        <v>159</v>
      </c>
      <c r="G83" s="151">
        <v>2677</v>
      </c>
      <c r="H83" s="151">
        <v>2867</v>
      </c>
    </row>
    <row r="84" spans="1:8">
      <c r="A84" s="150" t="s">
        <v>19</v>
      </c>
      <c r="B84" s="151">
        <v>0</v>
      </c>
      <c r="C84" s="151">
        <v>1</v>
      </c>
      <c r="D84" s="151">
        <v>1</v>
      </c>
      <c r="E84" s="151">
        <v>1</v>
      </c>
      <c r="F84" s="151">
        <v>-2</v>
      </c>
      <c r="G84" s="151">
        <v>-6</v>
      </c>
      <c r="H84" s="151">
        <v>-9</v>
      </c>
    </row>
    <row r="85" spans="1:8">
      <c r="A85" s="154"/>
      <c r="B85" s="151"/>
      <c r="C85" s="151"/>
      <c r="D85" s="151"/>
      <c r="E85" s="151"/>
      <c r="F85" s="151"/>
      <c r="G85" s="151"/>
      <c r="H85" s="151"/>
    </row>
    <row r="86" spans="1:8">
      <c r="A86" s="152" t="s">
        <v>197</v>
      </c>
      <c r="B86" s="151"/>
      <c r="C86" s="151"/>
      <c r="D86" s="151"/>
      <c r="E86" s="151"/>
      <c r="F86" s="151"/>
      <c r="G86" s="151"/>
      <c r="H86" s="151"/>
    </row>
    <row r="87" spans="1:8">
      <c r="A87" s="150" t="s">
        <v>363</v>
      </c>
      <c r="B87" s="151">
        <v>280</v>
      </c>
      <c r="C87" s="151">
        <v>629</v>
      </c>
      <c r="D87" s="151">
        <v>944</v>
      </c>
      <c r="E87" s="151">
        <v>654</v>
      </c>
      <c r="F87" s="151">
        <v>193</v>
      </c>
      <c r="G87" s="151">
        <v>2505</v>
      </c>
      <c r="H87" s="151">
        <v>2634</v>
      </c>
    </row>
    <row r="88" spans="1:8">
      <c r="A88" s="150" t="s">
        <v>19</v>
      </c>
      <c r="B88" s="151">
        <v>0</v>
      </c>
      <c r="C88" s="151">
        <v>1</v>
      </c>
      <c r="D88" s="151">
        <v>1</v>
      </c>
      <c r="E88" s="151">
        <v>1</v>
      </c>
      <c r="F88" s="151">
        <v>-2</v>
      </c>
      <c r="G88" s="151">
        <v>-6</v>
      </c>
      <c r="H88" s="151">
        <v>-8</v>
      </c>
    </row>
    <row r="89" spans="1:8">
      <c r="A89" s="150"/>
      <c r="B89" s="151"/>
      <c r="C89" s="151"/>
      <c r="D89" s="151"/>
      <c r="E89" s="151"/>
      <c r="F89" s="151"/>
      <c r="G89" s="151"/>
      <c r="H89" s="151"/>
    </row>
    <row r="90" spans="1:8">
      <c r="A90" s="152" t="s">
        <v>196</v>
      </c>
      <c r="B90" s="153"/>
      <c r="C90" s="153"/>
      <c r="D90" s="153"/>
      <c r="E90" s="153"/>
      <c r="F90" s="153"/>
      <c r="G90" s="153"/>
      <c r="H90" s="153"/>
    </row>
    <row r="91" spans="1:8">
      <c r="A91" s="200" t="s">
        <v>398</v>
      </c>
      <c r="B91" s="157">
        <v>2.569709136202857</v>
      </c>
      <c r="C91" s="157">
        <v>7.49</v>
      </c>
      <c r="D91" s="157">
        <v>10.517573855808756</v>
      </c>
      <c r="E91" s="157">
        <v>7.9890159866915367</v>
      </c>
      <c r="F91" s="157">
        <v>2.3105853140266595</v>
      </c>
      <c r="G91" s="157">
        <v>39.690585314026663</v>
      </c>
      <c r="H91" s="157">
        <v>42.66</v>
      </c>
    </row>
    <row r="92" spans="1:8">
      <c r="A92" s="200" t="s">
        <v>399</v>
      </c>
      <c r="B92" s="157">
        <v>2.5600572502454777</v>
      </c>
      <c r="C92" s="157">
        <v>7.47</v>
      </c>
      <c r="D92" s="157">
        <v>10.487122570237039</v>
      </c>
      <c r="E92" s="157">
        <v>7.97</v>
      </c>
      <c r="F92" s="157">
        <v>2.2992192732026009</v>
      </c>
      <c r="G92" s="157">
        <v>39.499219273202606</v>
      </c>
      <c r="H92" s="157">
        <v>42.45</v>
      </c>
    </row>
    <row r="93" spans="1:8">
      <c r="A93" s="150" t="s">
        <v>9</v>
      </c>
      <c r="B93" s="157">
        <v>2.48</v>
      </c>
      <c r="C93" s="157">
        <v>7.66</v>
      </c>
      <c r="D93" s="157">
        <v>11.13</v>
      </c>
      <c r="E93" s="157">
        <v>8.77</v>
      </c>
      <c r="F93" s="157">
        <v>2.33</v>
      </c>
      <c r="G93" s="157">
        <v>39.67</v>
      </c>
      <c r="H93" s="157">
        <v>42.45</v>
      </c>
    </row>
    <row r="94" spans="1:8">
      <c r="A94" s="150" t="s">
        <v>20</v>
      </c>
      <c r="B94" s="157">
        <v>2.4700000000000002</v>
      </c>
      <c r="C94" s="157">
        <v>7.64</v>
      </c>
      <c r="D94" s="157">
        <v>11.09</v>
      </c>
      <c r="E94" s="157">
        <v>8.74</v>
      </c>
      <c r="F94" s="157">
        <v>2.31</v>
      </c>
      <c r="G94" s="157">
        <v>39.47</v>
      </c>
      <c r="H94" s="157">
        <v>42.25</v>
      </c>
    </row>
    <row r="95" spans="1:8">
      <c r="A95" s="150"/>
      <c r="B95" s="157"/>
      <c r="C95" s="157"/>
      <c r="D95" s="157"/>
      <c r="E95" s="157"/>
      <c r="F95" s="157"/>
      <c r="G95" s="157"/>
      <c r="H95" s="157"/>
    </row>
    <row r="96" spans="1:8">
      <c r="A96" s="152" t="s">
        <v>400</v>
      </c>
      <c r="B96" s="157"/>
      <c r="C96" s="157"/>
      <c r="D96" s="157"/>
      <c r="E96" s="157"/>
      <c r="F96" s="157"/>
      <c r="G96" s="157"/>
      <c r="H96" s="157"/>
    </row>
    <row r="97" spans="1:8">
      <c r="A97" s="150" t="s">
        <v>80</v>
      </c>
      <c r="B97" s="151">
        <v>67342244</v>
      </c>
      <c r="C97" s="151">
        <v>67342244</v>
      </c>
      <c r="D97" s="151">
        <v>67342244</v>
      </c>
      <c r="E97" s="151">
        <v>67342244</v>
      </c>
      <c r="F97" s="151">
        <v>67342244</v>
      </c>
      <c r="G97" s="151">
        <v>67347526</v>
      </c>
      <c r="H97" s="151">
        <v>67347526</v>
      </c>
    </row>
    <row r="98" spans="1:8">
      <c r="A98" s="150" t="s">
        <v>81</v>
      </c>
      <c r="B98" s="151">
        <v>67089305</v>
      </c>
      <c r="C98" s="151">
        <v>67216473.027624309</v>
      </c>
      <c r="D98" s="151">
        <v>67258857.384615391</v>
      </c>
      <c r="E98" s="151">
        <v>67279875.380821913</v>
      </c>
      <c r="F98" s="151">
        <v>67342244</v>
      </c>
      <c r="G98" s="151">
        <v>67342912</v>
      </c>
      <c r="H98" s="151">
        <v>67344460.897810221</v>
      </c>
    </row>
    <row r="99" spans="1:8">
      <c r="A99" s="150" t="s">
        <v>82</v>
      </c>
      <c r="B99" s="151">
        <v>67342244</v>
      </c>
      <c r="C99" s="151">
        <v>67393394.055248618</v>
      </c>
      <c r="D99" s="151">
        <v>67454155.82417582</v>
      </c>
      <c r="E99" s="151">
        <v>67484564.942465752</v>
      </c>
      <c r="F99" s="151">
        <v>67675146</v>
      </c>
      <c r="G99" s="151">
        <v>67675275</v>
      </c>
      <c r="H99" s="151">
        <v>67668793.029197082</v>
      </c>
    </row>
    <row r="100" spans="1:8">
      <c r="B100" s="151"/>
      <c r="C100" s="151"/>
      <c r="D100" s="151"/>
      <c r="E100" s="151"/>
      <c r="F100" s="151"/>
      <c r="G100" s="151"/>
      <c r="H100" s="151"/>
    </row>
    <row r="101" spans="1:8">
      <c r="B101" s="151"/>
      <c r="C101" s="151"/>
      <c r="D101" s="151"/>
      <c r="E101" s="151"/>
      <c r="F101" s="151"/>
      <c r="G101" s="151"/>
      <c r="H101" s="151"/>
    </row>
  </sheetData>
  <pageMargins left="0.70866141732283472" right="0.70866141732283472" top="0.74803149606299213" bottom="0.74803149606299213" header="0.31496062992125984" footer="0.31496062992125984"/>
  <pageSetup scale="52" orientation="portrait" r:id="rId1"/>
  <rowBreaks count="1" manualBreakCount="1">
    <brk id="51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55B9-CC98-4556-B4FF-E3674FBF5B0E}">
  <sheetPr>
    <pageSetUpPr fitToPage="1"/>
  </sheetPr>
  <dimension ref="A1:N50"/>
  <sheetViews>
    <sheetView showGridLines="0" view="pageBreakPreview" zoomScale="80" zoomScaleNormal="70" zoomScaleSheetLayoutView="80" workbookViewId="0">
      <selection activeCell="J25" sqref="J25"/>
    </sheetView>
  </sheetViews>
  <sheetFormatPr defaultColWidth="8.81640625" defaultRowHeight="13"/>
  <cols>
    <col min="1" max="1" width="57.54296875" style="122" customWidth="1"/>
    <col min="2" max="5" width="10.54296875" style="208" hidden="1" customWidth="1"/>
    <col min="6" max="13" width="10.7265625" style="208" customWidth="1"/>
    <col min="14" max="17" width="10.453125" style="122" customWidth="1"/>
    <col min="18" max="16384" width="8.81640625" style="122"/>
  </cols>
  <sheetData>
    <row r="1" spans="1:14">
      <c r="A1" s="136" t="s">
        <v>281</v>
      </c>
      <c r="B1" s="136"/>
      <c r="C1" s="136"/>
      <c r="D1" s="136"/>
      <c r="E1" s="136"/>
      <c r="F1" s="136"/>
    </row>
    <row r="2" spans="1:14" ht="13.5" thickBot="1">
      <c r="A2" s="137" t="s">
        <v>285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4" ht="14" thickTop="1" thickBot="1">
      <c r="A3" s="137" t="s">
        <v>239</v>
      </c>
      <c r="B3" s="209" t="s">
        <v>343</v>
      </c>
      <c r="C3" s="209" t="s">
        <v>424</v>
      </c>
      <c r="D3" s="209" t="s">
        <v>425</v>
      </c>
      <c r="E3" s="209" t="s">
        <v>426</v>
      </c>
      <c r="F3" s="158" t="s">
        <v>344</v>
      </c>
      <c r="G3" s="158" t="s">
        <v>427</v>
      </c>
      <c r="H3" s="158" t="s">
        <v>428</v>
      </c>
      <c r="I3" s="158" t="s">
        <v>429</v>
      </c>
      <c r="J3" s="158" t="s">
        <v>389</v>
      </c>
      <c r="K3" s="158" t="s">
        <v>430</v>
      </c>
      <c r="L3" s="158" t="s">
        <v>432</v>
      </c>
      <c r="M3" s="158" t="s">
        <v>483</v>
      </c>
    </row>
    <row r="4" spans="1:14" ht="13.5" thickTop="1">
      <c r="A4" s="152" t="s">
        <v>21</v>
      </c>
      <c r="B4" s="210"/>
      <c r="C4" s="210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4">
      <c r="A5" s="150" t="s">
        <v>336</v>
      </c>
      <c r="B5" s="151">
        <v>3036</v>
      </c>
      <c r="C5" s="151">
        <v>3102</v>
      </c>
      <c r="D5" s="151">
        <v>3128</v>
      </c>
      <c r="E5" s="151">
        <v>3462</v>
      </c>
      <c r="F5" s="151">
        <v>3405</v>
      </c>
      <c r="G5" s="151">
        <v>3434</v>
      </c>
      <c r="H5" s="151">
        <v>3431</v>
      </c>
      <c r="I5" s="151">
        <v>3424</v>
      </c>
      <c r="J5" s="151">
        <v>3384</v>
      </c>
      <c r="K5" s="151">
        <v>3304</v>
      </c>
      <c r="L5" s="151">
        <v>2238</v>
      </c>
      <c r="M5" s="151">
        <v>2257</v>
      </c>
    </row>
    <row r="6" spans="1:14">
      <c r="A6" s="150" t="s">
        <v>135</v>
      </c>
      <c r="B6" s="151">
        <v>120</v>
      </c>
      <c r="C6" s="151">
        <v>145</v>
      </c>
      <c r="D6" s="151">
        <v>159</v>
      </c>
      <c r="E6" s="151">
        <v>150</v>
      </c>
      <c r="F6" s="151">
        <v>152</v>
      </c>
      <c r="G6" s="151">
        <v>158</v>
      </c>
      <c r="H6" s="151">
        <v>163</v>
      </c>
      <c r="I6" s="151">
        <v>163</v>
      </c>
      <c r="J6" s="151">
        <v>165</v>
      </c>
      <c r="K6" s="151">
        <v>155</v>
      </c>
      <c r="L6" s="151">
        <v>132</v>
      </c>
      <c r="M6" s="151">
        <v>90</v>
      </c>
    </row>
    <row r="7" spans="1:14">
      <c r="A7" s="150" t="s">
        <v>345</v>
      </c>
      <c r="B7" s="151">
        <v>0</v>
      </c>
      <c r="C7" s="151">
        <v>0</v>
      </c>
      <c r="D7" s="151">
        <v>0</v>
      </c>
      <c r="E7" s="151">
        <v>0</v>
      </c>
      <c r="F7" s="151">
        <v>0</v>
      </c>
      <c r="G7" s="151">
        <v>631</v>
      </c>
      <c r="H7" s="151">
        <v>611</v>
      </c>
      <c r="I7" s="151">
        <v>588</v>
      </c>
      <c r="J7" s="151">
        <v>566</v>
      </c>
      <c r="K7" s="151">
        <v>527</v>
      </c>
      <c r="L7" s="151">
        <v>383</v>
      </c>
      <c r="M7" s="151">
        <v>375</v>
      </c>
    </row>
    <row r="8" spans="1:14">
      <c r="A8" s="150" t="s">
        <v>26</v>
      </c>
      <c r="B8" s="151">
        <v>24</v>
      </c>
      <c r="C8" s="151">
        <v>16</v>
      </c>
      <c r="D8" s="151">
        <v>23</v>
      </c>
      <c r="E8" s="151">
        <v>22</v>
      </c>
      <c r="F8" s="151">
        <v>20</v>
      </c>
      <c r="G8" s="151">
        <v>22</v>
      </c>
      <c r="H8" s="151">
        <v>140</v>
      </c>
      <c r="I8" s="151">
        <v>147</v>
      </c>
      <c r="J8" s="151">
        <v>142</v>
      </c>
      <c r="K8" s="151">
        <v>163</v>
      </c>
      <c r="L8" s="151">
        <v>2868</v>
      </c>
      <c r="M8" s="151">
        <v>2948</v>
      </c>
    </row>
    <row r="9" spans="1:14">
      <c r="A9" s="150" t="s">
        <v>346</v>
      </c>
      <c r="B9" s="151">
        <v>0</v>
      </c>
      <c r="C9" s="151">
        <v>0</v>
      </c>
      <c r="D9" s="151">
        <v>0</v>
      </c>
      <c r="E9" s="151">
        <v>0</v>
      </c>
      <c r="F9" s="151">
        <v>0</v>
      </c>
      <c r="G9" s="151">
        <v>207</v>
      </c>
      <c r="H9" s="151">
        <v>197</v>
      </c>
      <c r="I9" s="151">
        <v>195</v>
      </c>
      <c r="J9" s="151">
        <v>192</v>
      </c>
      <c r="K9" s="151">
        <v>188</v>
      </c>
      <c r="L9" s="151">
        <v>167</v>
      </c>
      <c r="M9" s="151">
        <v>163</v>
      </c>
    </row>
    <row r="10" spans="1:14">
      <c r="A10" s="150" t="s">
        <v>192</v>
      </c>
      <c r="B10" s="151">
        <v>138</v>
      </c>
      <c r="C10" s="151">
        <v>144</v>
      </c>
      <c r="D10" s="151">
        <v>154</v>
      </c>
      <c r="E10" s="151">
        <v>162</v>
      </c>
      <c r="F10" s="151">
        <v>127</v>
      </c>
      <c r="G10" s="151">
        <v>153</v>
      </c>
      <c r="H10" s="151">
        <v>143</v>
      </c>
      <c r="I10" s="151">
        <v>178</v>
      </c>
      <c r="J10" s="151">
        <v>171</v>
      </c>
      <c r="K10" s="151">
        <v>191</v>
      </c>
      <c r="L10" s="151">
        <v>133</v>
      </c>
      <c r="M10" s="151">
        <v>162</v>
      </c>
    </row>
    <row r="11" spans="1:14">
      <c r="A11" s="152" t="s">
        <v>29</v>
      </c>
      <c r="B11" s="153">
        <v>3317</v>
      </c>
      <c r="C11" s="153">
        <v>3407</v>
      </c>
      <c r="D11" s="153">
        <v>3464</v>
      </c>
      <c r="E11" s="153">
        <v>3796</v>
      </c>
      <c r="F11" s="153">
        <v>3704</v>
      </c>
      <c r="G11" s="153">
        <v>4605</v>
      </c>
      <c r="H11" s="153">
        <v>4684</v>
      </c>
      <c r="I11" s="153">
        <v>4695</v>
      </c>
      <c r="J11" s="153">
        <v>4621</v>
      </c>
      <c r="K11" s="153">
        <v>4528</v>
      </c>
      <c r="L11" s="153">
        <v>5922</v>
      </c>
      <c r="M11" s="153">
        <v>5994</v>
      </c>
    </row>
    <row r="12" spans="1:14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</row>
    <row r="13" spans="1:14">
      <c r="A13" s="152" t="s">
        <v>30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</row>
    <row r="14" spans="1:14">
      <c r="A14" s="150" t="s">
        <v>435</v>
      </c>
      <c r="B14" s="151">
        <v>2042</v>
      </c>
      <c r="C14" s="151">
        <v>2514</v>
      </c>
      <c r="D14" s="151">
        <v>2278</v>
      </c>
      <c r="E14" s="151">
        <v>2387</v>
      </c>
      <c r="F14" s="151">
        <v>2428</v>
      </c>
      <c r="G14" s="151">
        <v>2916</v>
      </c>
      <c r="H14" s="151">
        <v>2852</v>
      </c>
      <c r="I14" s="151">
        <v>2877</v>
      </c>
      <c r="J14" s="151">
        <v>2551</v>
      </c>
      <c r="K14" s="151">
        <v>2857</v>
      </c>
      <c r="L14" s="151">
        <v>2853</v>
      </c>
      <c r="M14" s="151">
        <v>2708</v>
      </c>
      <c r="N14" s="125"/>
    </row>
    <row r="15" spans="1:14">
      <c r="A15" s="150" t="s">
        <v>113</v>
      </c>
      <c r="B15" s="151">
        <v>1017</v>
      </c>
      <c r="C15" s="151">
        <v>1224</v>
      </c>
      <c r="D15" s="151">
        <v>1158</v>
      </c>
      <c r="E15" s="151">
        <v>1187</v>
      </c>
      <c r="F15" s="151">
        <v>1224</v>
      </c>
      <c r="G15" s="151">
        <v>1111</v>
      </c>
      <c r="H15" s="151">
        <v>1209</v>
      </c>
      <c r="I15" s="151">
        <v>1243</v>
      </c>
      <c r="J15" s="151">
        <v>1112</v>
      </c>
      <c r="K15" s="151">
        <v>981</v>
      </c>
      <c r="L15" s="151">
        <v>897</v>
      </c>
      <c r="M15" s="151">
        <v>970</v>
      </c>
      <c r="N15" s="125"/>
    </row>
    <row r="16" spans="1:14">
      <c r="A16" s="150" t="s">
        <v>346</v>
      </c>
      <c r="B16" s="151">
        <v>0</v>
      </c>
      <c r="C16" s="151">
        <v>0</v>
      </c>
      <c r="D16" s="151">
        <v>0</v>
      </c>
      <c r="E16" s="151">
        <v>0</v>
      </c>
      <c r="F16" s="151">
        <v>0</v>
      </c>
      <c r="G16" s="151">
        <v>33</v>
      </c>
      <c r="H16" s="151">
        <v>32</v>
      </c>
      <c r="I16" s="151">
        <v>33</v>
      </c>
      <c r="J16" s="151">
        <v>34</v>
      </c>
      <c r="K16" s="151">
        <v>34</v>
      </c>
      <c r="L16" s="151">
        <v>31</v>
      </c>
      <c r="M16" s="151">
        <v>32</v>
      </c>
    </row>
    <row r="17" spans="1:14">
      <c r="A17" s="150" t="s">
        <v>114</v>
      </c>
      <c r="B17" s="151">
        <v>3517</v>
      </c>
      <c r="C17" s="151">
        <v>3380</v>
      </c>
      <c r="D17" s="151">
        <v>3566</v>
      </c>
      <c r="E17" s="211">
        <v>3285</v>
      </c>
      <c r="F17" s="151">
        <v>3951</v>
      </c>
      <c r="G17" s="151">
        <v>3797</v>
      </c>
      <c r="H17" s="151">
        <v>4295</v>
      </c>
      <c r="I17" s="151">
        <v>4477</v>
      </c>
      <c r="J17" s="151">
        <v>4609</v>
      </c>
      <c r="K17" s="151">
        <v>3918</v>
      </c>
      <c r="L17" s="151">
        <v>3910</v>
      </c>
      <c r="M17" s="151">
        <v>4053</v>
      </c>
      <c r="N17" s="125"/>
    </row>
    <row r="18" spans="1:14">
      <c r="A18" s="150" t="s">
        <v>125</v>
      </c>
      <c r="B18" s="151">
        <v>0</v>
      </c>
      <c r="C18" s="151">
        <v>0</v>
      </c>
      <c r="D18" s="151">
        <v>994</v>
      </c>
      <c r="E18" s="211">
        <v>685</v>
      </c>
      <c r="F18" s="151">
        <v>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</row>
    <row r="19" spans="1:14">
      <c r="A19" s="150" t="s">
        <v>85</v>
      </c>
      <c r="B19" s="151">
        <v>422</v>
      </c>
      <c r="C19" s="151">
        <v>420</v>
      </c>
      <c r="D19" s="151">
        <v>799</v>
      </c>
      <c r="E19" s="211">
        <v>590</v>
      </c>
      <c r="F19" s="151">
        <v>467</v>
      </c>
      <c r="G19" s="151">
        <v>732</v>
      </c>
      <c r="H19" s="151">
        <v>865</v>
      </c>
      <c r="I19" s="151">
        <v>909</v>
      </c>
      <c r="J19" s="151">
        <v>532</v>
      </c>
      <c r="K19" s="151">
        <v>920</v>
      </c>
      <c r="L19" s="151">
        <v>517</v>
      </c>
      <c r="M19" s="151">
        <v>462</v>
      </c>
    </row>
    <row r="20" spans="1:14">
      <c r="A20" s="150" t="s">
        <v>32</v>
      </c>
      <c r="B20" s="151">
        <v>89</v>
      </c>
      <c r="C20" s="151">
        <v>103</v>
      </c>
      <c r="D20" s="151">
        <v>113</v>
      </c>
      <c r="E20" s="151">
        <v>147</v>
      </c>
      <c r="F20" s="151">
        <v>428</v>
      </c>
      <c r="G20" s="151">
        <v>731</v>
      </c>
      <c r="H20" s="151">
        <v>1572</v>
      </c>
      <c r="I20" s="151">
        <v>889</v>
      </c>
      <c r="J20" s="151">
        <v>1238</v>
      </c>
      <c r="K20" s="151">
        <v>1267</v>
      </c>
      <c r="L20" s="151">
        <v>1493</v>
      </c>
      <c r="M20" s="151">
        <v>1912</v>
      </c>
      <c r="N20" s="125"/>
    </row>
    <row r="21" spans="1:14" ht="14.5">
      <c r="A21" s="150" t="s">
        <v>394</v>
      </c>
      <c r="B21" s="151"/>
      <c r="C21" s="151"/>
      <c r="D21" s="151"/>
      <c r="E21" s="151"/>
      <c r="F21" s="151"/>
      <c r="G21" s="151"/>
      <c r="H21" s="212"/>
      <c r="I21" s="151"/>
      <c r="J21" s="151"/>
      <c r="K21" s="151">
        <v>855</v>
      </c>
      <c r="L21" s="151">
        <v>1564</v>
      </c>
      <c r="M21" s="151">
        <v>1615</v>
      </c>
      <c r="N21" s="125"/>
    </row>
    <row r="22" spans="1:14">
      <c r="A22" s="152" t="s">
        <v>33</v>
      </c>
      <c r="B22" s="153">
        <v>7086</v>
      </c>
      <c r="C22" s="153">
        <v>7642</v>
      </c>
      <c r="D22" s="153">
        <v>8907</v>
      </c>
      <c r="E22" s="153">
        <v>8281</v>
      </c>
      <c r="F22" s="153">
        <v>8498</v>
      </c>
      <c r="G22" s="153">
        <v>9319</v>
      </c>
      <c r="H22" s="153">
        <v>10826</v>
      </c>
      <c r="I22" s="153">
        <v>10429</v>
      </c>
      <c r="J22" s="153">
        <v>10077</v>
      </c>
      <c r="K22" s="153">
        <v>10833</v>
      </c>
      <c r="L22" s="153">
        <v>11267</v>
      </c>
      <c r="M22" s="153">
        <v>11751</v>
      </c>
    </row>
    <row r="23" spans="1:14">
      <c r="A23" s="152" t="s">
        <v>34</v>
      </c>
      <c r="B23" s="153">
        <v>10403</v>
      </c>
      <c r="C23" s="153">
        <v>11049</v>
      </c>
      <c r="D23" s="153">
        <v>12371</v>
      </c>
      <c r="E23" s="153">
        <v>12076</v>
      </c>
      <c r="F23" s="153">
        <v>12202</v>
      </c>
      <c r="G23" s="153">
        <v>13924</v>
      </c>
      <c r="H23" s="153">
        <v>15510</v>
      </c>
      <c r="I23" s="153">
        <v>15124</v>
      </c>
      <c r="J23" s="153">
        <v>14697</v>
      </c>
      <c r="K23" s="153">
        <v>15361</v>
      </c>
      <c r="L23" s="153">
        <v>17189</v>
      </c>
      <c r="M23" s="153">
        <v>17745</v>
      </c>
    </row>
    <row r="24" spans="1:14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</row>
    <row r="25" spans="1:14">
      <c r="A25" s="152" t="s">
        <v>35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</row>
    <row r="26" spans="1:14">
      <c r="A26" s="150" t="s">
        <v>35</v>
      </c>
      <c r="B26" s="151">
        <v>2563</v>
      </c>
      <c r="C26" s="151">
        <v>2899</v>
      </c>
      <c r="D26" s="151">
        <v>5247</v>
      </c>
      <c r="E26" s="151">
        <v>5464</v>
      </c>
      <c r="F26" s="151">
        <v>581</v>
      </c>
      <c r="G26" s="151">
        <v>1486</v>
      </c>
      <c r="H26" s="151">
        <v>1399</v>
      </c>
      <c r="I26" s="151">
        <v>1719</v>
      </c>
      <c r="J26" s="151">
        <v>1434</v>
      </c>
      <c r="K26" s="151">
        <v>1633</v>
      </c>
      <c r="L26" s="151">
        <v>3949</v>
      </c>
      <c r="M26" s="151">
        <v>4083</v>
      </c>
    </row>
    <row r="27" spans="1:14">
      <c r="A27" s="150" t="s">
        <v>19</v>
      </c>
      <c r="B27" s="151">
        <v>10</v>
      </c>
      <c r="C27" s="151">
        <v>11</v>
      </c>
      <c r="D27" s="151">
        <v>11</v>
      </c>
      <c r="E27" s="151">
        <v>9</v>
      </c>
      <c r="F27" s="151">
        <v>16</v>
      </c>
      <c r="G27" s="151">
        <v>16</v>
      </c>
      <c r="H27" s="151">
        <v>17</v>
      </c>
      <c r="I27" s="151">
        <v>16</v>
      </c>
      <c r="J27" s="151">
        <v>7</v>
      </c>
      <c r="K27" s="151">
        <v>5</v>
      </c>
      <c r="L27" s="151">
        <v>2</v>
      </c>
      <c r="M27" s="151">
        <v>-1</v>
      </c>
    </row>
    <row r="28" spans="1:14">
      <c r="A28" s="152" t="s">
        <v>37</v>
      </c>
      <c r="B28" s="153">
        <v>2573</v>
      </c>
      <c r="C28" s="153">
        <v>2910</v>
      </c>
      <c r="D28" s="153">
        <v>5258</v>
      </c>
      <c r="E28" s="153">
        <v>5473</v>
      </c>
      <c r="F28" s="153">
        <v>597</v>
      </c>
      <c r="G28" s="153">
        <v>1502</v>
      </c>
      <c r="H28" s="153">
        <v>1416</v>
      </c>
      <c r="I28" s="153">
        <v>1735</v>
      </c>
      <c r="J28" s="153">
        <v>1442</v>
      </c>
      <c r="K28" s="153">
        <v>1638</v>
      </c>
      <c r="L28" s="153">
        <v>3951</v>
      </c>
      <c r="M28" s="153">
        <v>4082</v>
      </c>
    </row>
    <row r="29" spans="1:14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</row>
    <row r="30" spans="1:14">
      <c r="A30" s="152" t="s">
        <v>115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</row>
    <row r="31" spans="1:14">
      <c r="A31" s="150" t="s">
        <v>76</v>
      </c>
      <c r="B31" s="151">
        <v>0</v>
      </c>
      <c r="C31" s="151">
        <v>0</v>
      </c>
      <c r="D31" s="151">
        <v>0</v>
      </c>
      <c r="E31" s="151">
        <v>0</v>
      </c>
      <c r="F31" s="151">
        <v>0</v>
      </c>
      <c r="G31" s="151">
        <v>501</v>
      </c>
      <c r="H31" s="151">
        <v>2000</v>
      </c>
      <c r="I31" s="151">
        <v>2300</v>
      </c>
      <c r="J31" s="151">
        <v>1800</v>
      </c>
      <c r="K31" s="151">
        <v>1800</v>
      </c>
      <c r="L31" s="151">
        <v>2600</v>
      </c>
      <c r="M31" s="151">
        <v>3300</v>
      </c>
    </row>
    <row r="32" spans="1:14">
      <c r="A32" s="150" t="s">
        <v>436</v>
      </c>
      <c r="B32" s="151">
        <v>0</v>
      </c>
      <c r="C32" s="151">
        <v>0</v>
      </c>
      <c r="D32" s="151">
        <v>0</v>
      </c>
      <c r="E32" s="151">
        <v>0</v>
      </c>
      <c r="F32" s="151">
        <v>0</v>
      </c>
      <c r="G32" s="151">
        <v>763</v>
      </c>
      <c r="H32" s="151">
        <v>733</v>
      </c>
      <c r="I32" s="151">
        <v>713</v>
      </c>
      <c r="J32" s="151">
        <v>691</v>
      </c>
      <c r="K32" s="151">
        <v>652</v>
      </c>
      <c r="L32" s="151">
        <v>503</v>
      </c>
      <c r="M32" s="151">
        <v>490</v>
      </c>
    </row>
    <row r="33" spans="1:13">
      <c r="A33" s="150" t="s">
        <v>354</v>
      </c>
      <c r="B33" s="151">
        <v>268</v>
      </c>
      <c r="C33" s="151">
        <v>280</v>
      </c>
      <c r="D33" s="151">
        <v>324</v>
      </c>
      <c r="E33" s="151">
        <v>259</v>
      </c>
      <c r="F33" s="151">
        <v>171</v>
      </c>
      <c r="G33" s="151">
        <v>159</v>
      </c>
      <c r="H33" s="151">
        <v>142</v>
      </c>
      <c r="I33" s="151">
        <v>141</v>
      </c>
      <c r="J33" s="151">
        <v>275</v>
      </c>
      <c r="K33" s="151">
        <v>213</v>
      </c>
      <c r="L33" s="151">
        <v>175</v>
      </c>
      <c r="M33" s="151">
        <v>166</v>
      </c>
    </row>
    <row r="34" spans="1:13">
      <c r="A34" s="150" t="s">
        <v>122</v>
      </c>
      <c r="B34" s="151">
        <v>342</v>
      </c>
      <c r="C34" s="151">
        <v>354</v>
      </c>
      <c r="D34" s="151">
        <v>351</v>
      </c>
      <c r="E34" s="151">
        <v>342</v>
      </c>
      <c r="F34" s="151">
        <v>324</v>
      </c>
      <c r="G34" s="151">
        <v>340</v>
      </c>
      <c r="H34" s="151">
        <v>334</v>
      </c>
      <c r="I34" s="151">
        <v>357</v>
      </c>
      <c r="J34" s="151">
        <v>316</v>
      </c>
      <c r="K34" s="151">
        <v>336</v>
      </c>
      <c r="L34" s="151">
        <v>291</v>
      </c>
      <c r="M34" s="151">
        <v>306</v>
      </c>
    </row>
    <row r="35" spans="1:13">
      <c r="A35" s="152" t="s">
        <v>45</v>
      </c>
      <c r="B35" s="153">
        <v>609</v>
      </c>
      <c r="C35" s="153">
        <v>634</v>
      </c>
      <c r="D35" s="153">
        <v>674</v>
      </c>
      <c r="E35" s="153">
        <v>601</v>
      </c>
      <c r="F35" s="153">
        <v>495</v>
      </c>
      <c r="G35" s="153">
        <v>1764</v>
      </c>
      <c r="H35" s="153">
        <v>3209</v>
      </c>
      <c r="I35" s="153">
        <v>3512</v>
      </c>
      <c r="J35" s="153">
        <v>3082</v>
      </c>
      <c r="K35" s="153">
        <v>3002</v>
      </c>
      <c r="L35" s="153">
        <v>3569</v>
      </c>
      <c r="M35" s="153">
        <v>4262</v>
      </c>
    </row>
    <row r="36" spans="1:13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</row>
    <row r="37" spans="1:13">
      <c r="A37" s="152" t="s">
        <v>46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</row>
    <row r="38" spans="1:13">
      <c r="A38" s="150" t="s">
        <v>75</v>
      </c>
      <c r="B38" s="151">
        <v>0</v>
      </c>
      <c r="C38" s="151">
        <v>0</v>
      </c>
      <c r="D38" s="151">
        <v>0</v>
      </c>
      <c r="E38" s="151">
        <v>0</v>
      </c>
      <c r="F38" s="151">
        <v>0</v>
      </c>
      <c r="G38" s="151">
        <v>3762</v>
      </c>
      <c r="H38" s="151">
        <v>2865</v>
      </c>
      <c r="I38" s="151">
        <v>2510</v>
      </c>
      <c r="J38" s="151">
        <v>2980</v>
      </c>
      <c r="K38" s="151">
        <v>3660</v>
      </c>
      <c r="L38" s="151">
        <v>2580</v>
      </c>
      <c r="M38" s="151">
        <v>1980</v>
      </c>
    </row>
    <row r="39" spans="1:13">
      <c r="A39" s="150" t="s">
        <v>437</v>
      </c>
      <c r="B39" s="151">
        <v>0</v>
      </c>
      <c r="C39" s="151">
        <v>0</v>
      </c>
      <c r="D39" s="151">
        <v>0</v>
      </c>
      <c r="E39" s="151">
        <v>0</v>
      </c>
      <c r="F39" s="151">
        <v>0</v>
      </c>
      <c r="G39" s="151">
        <v>134</v>
      </c>
      <c r="H39" s="151">
        <v>132</v>
      </c>
      <c r="I39" s="151">
        <v>132</v>
      </c>
      <c r="J39" s="151">
        <v>132</v>
      </c>
      <c r="K39" s="151">
        <v>131</v>
      </c>
      <c r="L39" s="151">
        <v>105</v>
      </c>
      <c r="M39" s="151">
        <v>107</v>
      </c>
    </row>
    <row r="40" spans="1:13">
      <c r="A40" s="150" t="s">
        <v>368</v>
      </c>
      <c r="B40" s="151">
        <v>0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219</v>
      </c>
      <c r="I40" s="151">
        <v>219</v>
      </c>
      <c r="J40" s="151">
        <v>0</v>
      </c>
      <c r="K40" s="151">
        <v>0</v>
      </c>
      <c r="L40" s="151">
        <v>0</v>
      </c>
      <c r="M40" s="151">
        <v>0</v>
      </c>
    </row>
    <row r="41" spans="1:13">
      <c r="A41" s="150" t="s">
        <v>357</v>
      </c>
      <c r="B41" s="151">
        <v>170</v>
      </c>
      <c r="C41" s="151">
        <v>192</v>
      </c>
      <c r="D41" s="151">
        <v>151</v>
      </c>
      <c r="E41" s="151">
        <v>167</v>
      </c>
      <c r="F41" s="151">
        <v>138</v>
      </c>
      <c r="G41" s="151">
        <v>146</v>
      </c>
      <c r="H41" s="151">
        <v>147</v>
      </c>
      <c r="I41" s="151">
        <v>142</v>
      </c>
      <c r="J41" s="151">
        <v>139</v>
      </c>
      <c r="K41" s="151">
        <v>145</v>
      </c>
      <c r="L41" s="151">
        <v>173</v>
      </c>
      <c r="M41" s="151">
        <v>183</v>
      </c>
    </row>
    <row r="42" spans="1:13">
      <c r="A42" s="150" t="s">
        <v>121</v>
      </c>
      <c r="B42" s="151">
        <v>1110</v>
      </c>
      <c r="C42" s="151">
        <v>1530</v>
      </c>
      <c r="D42" s="151">
        <v>0</v>
      </c>
      <c r="E42" s="151">
        <v>0</v>
      </c>
      <c r="F42" s="151">
        <v>4373</v>
      </c>
      <c r="G42" s="151">
        <v>0</v>
      </c>
      <c r="H42" s="151">
        <v>0</v>
      </c>
      <c r="I42" s="151">
        <v>0</v>
      </c>
      <c r="J42" s="151">
        <v>0</v>
      </c>
      <c r="K42" s="151">
        <v>0</v>
      </c>
      <c r="L42" s="151">
        <v>0</v>
      </c>
      <c r="M42" s="151">
        <v>0</v>
      </c>
    </row>
    <row r="43" spans="1:13">
      <c r="A43" s="150" t="s">
        <v>118</v>
      </c>
      <c r="B43" s="151">
        <v>5942</v>
      </c>
      <c r="C43" s="151">
        <v>5783</v>
      </c>
      <c r="D43" s="151">
        <v>6287</v>
      </c>
      <c r="E43" s="151">
        <v>5834</v>
      </c>
      <c r="F43" s="151">
        <v>6598</v>
      </c>
      <c r="G43" s="151">
        <v>6616</v>
      </c>
      <c r="H43" s="151">
        <v>7521</v>
      </c>
      <c r="I43" s="151">
        <v>6874</v>
      </c>
      <c r="J43" s="151">
        <v>6923</v>
      </c>
      <c r="K43" s="151">
        <v>5885</v>
      </c>
      <c r="L43" s="151">
        <v>6326</v>
      </c>
      <c r="M43" s="151">
        <v>6575</v>
      </c>
    </row>
    <row r="44" spans="1:13" ht="14.5">
      <c r="A44" s="150" t="s">
        <v>395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>
        <v>901</v>
      </c>
      <c r="L44" s="151">
        <v>485</v>
      </c>
      <c r="M44" s="151">
        <v>555</v>
      </c>
    </row>
    <row r="45" spans="1:13">
      <c r="A45" s="152" t="s">
        <v>50</v>
      </c>
      <c r="B45" s="153">
        <v>7221</v>
      </c>
      <c r="C45" s="153">
        <v>7505</v>
      </c>
      <c r="D45" s="153">
        <v>6438</v>
      </c>
      <c r="E45" s="153">
        <v>6001</v>
      </c>
      <c r="F45" s="153">
        <v>11110</v>
      </c>
      <c r="G45" s="153">
        <v>10658</v>
      </c>
      <c r="H45" s="153">
        <v>10884</v>
      </c>
      <c r="I45" s="153">
        <v>9877</v>
      </c>
      <c r="J45" s="153">
        <v>10174</v>
      </c>
      <c r="K45" s="153">
        <v>10721</v>
      </c>
      <c r="L45" s="153">
        <v>9669</v>
      </c>
      <c r="M45" s="153">
        <v>9400</v>
      </c>
    </row>
    <row r="46" spans="1:13">
      <c r="A46" s="152" t="s">
        <v>51</v>
      </c>
      <c r="B46" s="153">
        <v>7830</v>
      </c>
      <c r="C46" s="153">
        <v>8139</v>
      </c>
      <c r="D46" s="153">
        <v>7113</v>
      </c>
      <c r="E46" s="153">
        <v>6603</v>
      </c>
      <c r="F46" s="153">
        <v>11605</v>
      </c>
      <c r="G46" s="153">
        <v>12422</v>
      </c>
      <c r="H46" s="153">
        <v>14094</v>
      </c>
      <c r="I46" s="153">
        <v>13389</v>
      </c>
      <c r="J46" s="153">
        <v>13256</v>
      </c>
      <c r="K46" s="153">
        <v>13723</v>
      </c>
      <c r="L46" s="153">
        <v>13238</v>
      </c>
      <c r="M46" s="153">
        <v>13662</v>
      </c>
    </row>
    <row r="47" spans="1:13">
      <c r="A47" s="152" t="s">
        <v>52</v>
      </c>
      <c r="B47" s="153">
        <v>10403</v>
      </c>
      <c r="C47" s="153">
        <v>11049</v>
      </c>
      <c r="D47" s="153">
        <v>12371</v>
      </c>
      <c r="E47" s="153">
        <v>12076</v>
      </c>
      <c r="F47" s="153">
        <v>12202</v>
      </c>
      <c r="G47" s="153">
        <v>13924</v>
      </c>
      <c r="H47" s="153">
        <v>15510</v>
      </c>
      <c r="I47" s="153">
        <v>15124</v>
      </c>
      <c r="J47" s="153">
        <v>14697</v>
      </c>
      <c r="K47" s="153">
        <v>15361</v>
      </c>
      <c r="L47" s="153">
        <v>17189</v>
      </c>
      <c r="M47" s="153">
        <v>17745</v>
      </c>
    </row>
    <row r="48" spans="1:13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</row>
    <row r="49" spans="1:13" ht="29.25" customHeight="1">
      <c r="A49" s="224" t="s">
        <v>472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122"/>
    </row>
    <row r="50" spans="1:13">
      <c r="A50" s="215"/>
    </row>
  </sheetData>
  <mergeCells count="1">
    <mergeCell ref="A49:L49"/>
  </mergeCells>
  <phoneticPr fontId="25" type="noConversion"/>
  <pageMargins left="0.7" right="0.7" top="0.75" bottom="0.75" header="0.3" footer="0.3"/>
  <pageSetup scale="63" fitToHeight="0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EF64-8291-4D6F-9AB4-F1434E70E83A}">
  <sheetPr>
    <pageSetUpPr fitToPage="1"/>
  </sheetPr>
  <dimension ref="A1:O66"/>
  <sheetViews>
    <sheetView showGridLines="0" view="pageBreakPreview" zoomScale="80" zoomScaleNormal="80" zoomScaleSheetLayoutView="8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G4" sqref="G4"/>
    </sheetView>
  </sheetViews>
  <sheetFormatPr defaultColWidth="8.81640625" defaultRowHeight="13"/>
  <cols>
    <col min="1" max="1" width="57.54296875" style="122" customWidth="1"/>
    <col min="2" max="6" width="10.453125" style="122" hidden="1" customWidth="1"/>
    <col min="7" max="13" width="10.453125" style="122" customWidth="1"/>
    <col min="14" max="16384" width="8.81640625" style="122"/>
  </cols>
  <sheetData>
    <row r="1" spans="1:15">
      <c r="A1" s="136" t="s">
        <v>282</v>
      </c>
      <c r="B1" s="136"/>
      <c r="C1" s="136"/>
      <c r="D1" s="136"/>
      <c r="E1" s="136"/>
      <c r="F1" s="136"/>
    </row>
    <row r="2" spans="1:15" ht="13.5" thickBot="1">
      <c r="A2" s="137" t="s">
        <v>277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5" ht="14" thickTop="1" thickBot="1">
      <c r="A3" s="137" t="s">
        <v>239</v>
      </c>
      <c r="B3" s="138" t="s">
        <v>308</v>
      </c>
      <c r="C3" s="138" t="s">
        <v>101</v>
      </c>
      <c r="D3" s="138" t="s">
        <v>103</v>
      </c>
      <c r="E3" s="138" t="s">
        <v>104</v>
      </c>
      <c r="F3" s="138" t="s">
        <v>194</v>
      </c>
      <c r="G3" s="138" t="s">
        <v>339</v>
      </c>
      <c r="H3" s="138" t="s">
        <v>366</v>
      </c>
      <c r="I3" s="138" t="s">
        <v>371</v>
      </c>
      <c r="J3" s="138" t="s">
        <v>388</v>
      </c>
      <c r="K3" s="138" t="s">
        <v>393</v>
      </c>
      <c r="L3" s="138" t="s">
        <v>431</v>
      </c>
      <c r="M3" s="138" t="s">
        <v>482</v>
      </c>
    </row>
    <row r="4" spans="1:15" ht="13.5" thickTop="1">
      <c r="A4" s="154" t="s">
        <v>413</v>
      </c>
      <c r="B4" s="162" t="s">
        <v>322</v>
      </c>
      <c r="C4" s="162">
        <v>216.09899999999979</v>
      </c>
      <c r="D4" s="162">
        <v>328.74599999999998</v>
      </c>
      <c r="E4" s="162">
        <v>270.12400000000002</v>
      </c>
      <c r="F4" s="162">
        <v>477.34899999999993</v>
      </c>
      <c r="G4" s="162">
        <v>167</v>
      </c>
      <c r="H4" s="162">
        <v>348</v>
      </c>
      <c r="I4" s="162">
        <v>233</v>
      </c>
      <c r="J4" s="162">
        <v>-159</v>
      </c>
      <c r="K4" s="162">
        <v>157</v>
      </c>
      <c r="L4" s="162">
        <v>2515</v>
      </c>
      <c r="M4" s="162">
        <v>187</v>
      </c>
      <c r="N4" s="125"/>
      <c r="O4" s="125"/>
    </row>
    <row r="5" spans="1:15">
      <c r="A5" s="154" t="s">
        <v>287</v>
      </c>
      <c r="B5" s="162" t="s">
        <v>322</v>
      </c>
      <c r="C5" s="162">
        <v>43.15</v>
      </c>
      <c r="D5" s="162">
        <v>48.681000000000004</v>
      </c>
      <c r="E5" s="162">
        <v>57.448999999999998</v>
      </c>
      <c r="F5" s="162">
        <v>59.186000000000007</v>
      </c>
      <c r="G5" s="162">
        <v>80</v>
      </c>
      <c r="H5" s="162">
        <v>82</v>
      </c>
      <c r="I5" s="162">
        <v>84</v>
      </c>
      <c r="J5" s="162">
        <v>629</v>
      </c>
      <c r="K5" s="162">
        <v>79.988</v>
      </c>
      <c r="L5" s="162">
        <v>79</v>
      </c>
      <c r="M5" s="162">
        <v>76.86099999999999</v>
      </c>
      <c r="N5" s="125"/>
      <c r="O5" s="125"/>
    </row>
    <row r="6" spans="1:15">
      <c r="A6" s="154" t="s">
        <v>131</v>
      </c>
      <c r="B6" s="162" t="s">
        <v>322</v>
      </c>
      <c r="C6" s="162">
        <v>32.908999999999999</v>
      </c>
      <c r="D6" s="162">
        <v>-26.009</v>
      </c>
      <c r="E6" s="162">
        <v>-26.069999999999986</v>
      </c>
      <c r="F6" s="162">
        <v>14.169999999999987</v>
      </c>
      <c r="G6" s="162">
        <v>-2</v>
      </c>
      <c r="H6" s="162">
        <v>-39</v>
      </c>
      <c r="I6" s="162">
        <v>0</v>
      </c>
      <c r="J6" s="162">
        <v>-29</v>
      </c>
      <c r="K6" s="162">
        <v>10.478000000000009</v>
      </c>
      <c r="L6" s="162">
        <v>-2446</v>
      </c>
      <c r="M6" s="162">
        <v>-89.376000000000204</v>
      </c>
      <c r="N6" s="125"/>
      <c r="O6" s="125"/>
    </row>
    <row r="7" spans="1:15">
      <c r="A7" s="155" t="s">
        <v>8</v>
      </c>
      <c r="B7" s="162" t="s">
        <v>322</v>
      </c>
      <c r="C7" s="163">
        <v>292.15799999999979</v>
      </c>
      <c r="D7" s="163">
        <v>351.41800000000001</v>
      </c>
      <c r="E7" s="163">
        <v>301.50300000000004</v>
      </c>
      <c r="F7" s="163">
        <v>550.70499999999981</v>
      </c>
      <c r="G7" s="163">
        <v>245</v>
      </c>
      <c r="H7" s="163">
        <v>391</v>
      </c>
      <c r="I7" s="163">
        <v>316</v>
      </c>
      <c r="J7" s="163">
        <v>443</v>
      </c>
      <c r="K7" s="163">
        <v>247</v>
      </c>
      <c r="L7" s="163">
        <v>147</v>
      </c>
      <c r="M7" s="163">
        <v>175.48499999999967</v>
      </c>
      <c r="N7" s="125"/>
      <c r="O7" s="125"/>
    </row>
    <row r="8" spans="1:15">
      <c r="A8" s="154" t="s">
        <v>53</v>
      </c>
      <c r="B8" s="162" t="s">
        <v>322</v>
      </c>
      <c r="C8" s="162">
        <v>-650</v>
      </c>
      <c r="D8" s="162">
        <v>276</v>
      </c>
      <c r="E8" s="162">
        <v>-185</v>
      </c>
      <c r="F8" s="162">
        <v>179</v>
      </c>
      <c r="G8" s="162">
        <v>-402</v>
      </c>
      <c r="H8" s="162">
        <v>237</v>
      </c>
      <c r="I8" s="162">
        <v>-879</v>
      </c>
      <c r="J8" s="162">
        <v>253</v>
      </c>
      <c r="K8" s="162">
        <v>-794</v>
      </c>
      <c r="L8" s="162">
        <v>673</v>
      </c>
      <c r="M8" s="162">
        <v>167.27200000000022</v>
      </c>
      <c r="N8" s="125"/>
      <c r="O8" s="125"/>
    </row>
    <row r="9" spans="1:15">
      <c r="A9" s="155" t="s">
        <v>288</v>
      </c>
      <c r="B9" s="162" t="s">
        <v>322</v>
      </c>
      <c r="C9" s="163">
        <v>-357.84200000000021</v>
      </c>
      <c r="D9" s="163">
        <v>627.41800000000001</v>
      </c>
      <c r="E9" s="163">
        <v>116.50300000000004</v>
      </c>
      <c r="F9" s="163">
        <v>729.70499999999981</v>
      </c>
      <c r="G9" s="163">
        <v>-157</v>
      </c>
      <c r="H9" s="163">
        <v>628</v>
      </c>
      <c r="I9" s="163">
        <v>-562</v>
      </c>
      <c r="J9" s="163">
        <v>695</v>
      </c>
      <c r="K9" s="163">
        <v>-546.95299999999997</v>
      </c>
      <c r="L9" s="163">
        <v>820</v>
      </c>
      <c r="M9" s="163">
        <v>343.40300000000013</v>
      </c>
      <c r="N9" s="125"/>
      <c r="O9" s="125"/>
    </row>
    <row r="10" spans="1:15">
      <c r="A10" s="154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25"/>
      <c r="O10" s="125"/>
    </row>
    <row r="11" spans="1:15">
      <c r="A11" s="154" t="s">
        <v>289</v>
      </c>
      <c r="B11" s="162" t="s">
        <v>322</v>
      </c>
      <c r="C11" s="162">
        <v>-3.6219999999999999</v>
      </c>
      <c r="D11" s="162">
        <v>-9.8460000000000001</v>
      </c>
      <c r="E11" s="162">
        <v>-5.8150000000000013</v>
      </c>
      <c r="F11" s="162">
        <v>0</v>
      </c>
      <c r="G11" s="162">
        <v>0</v>
      </c>
      <c r="H11" s="162">
        <v>-15</v>
      </c>
      <c r="I11" s="162">
        <v>0</v>
      </c>
      <c r="J11" s="162">
        <v>0</v>
      </c>
      <c r="K11" s="162">
        <v>0</v>
      </c>
      <c r="L11" s="162">
        <v>0</v>
      </c>
      <c r="M11" s="162">
        <v>0</v>
      </c>
      <c r="N11" s="125"/>
      <c r="O11" s="125"/>
    </row>
    <row r="12" spans="1:15">
      <c r="A12" s="154" t="s">
        <v>290</v>
      </c>
      <c r="B12" s="162" t="s">
        <v>322</v>
      </c>
      <c r="C12" s="162">
        <v>0</v>
      </c>
      <c r="D12" s="162">
        <v>0</v>
      </c>
      <c r="E12" s="162">
        <v>0</v>
      </c>
      <c r="F12" s="162">
        <v>0</v>
      </c>
      <c r="G12" s="162">
        <v>0</v>
      </c>
      <c r="H12" s="162">
        <v>0</v>
      </c>
      <c r="I12" s="162">
        <v>0</v>
      </c>
      <c r="J12" s="162">
        <v>0</v>
      </c>
      <c r="K12" s="162">
        <v>0</v>
      </c>
      <c r="L12" s="162">
        <v>-218</v>
      </c>
      <c r="M12" s="162">
        <v>0</v>
      </c>
      <c r="N12" s="125"/>
      <c r="O12" s="125"/>
    </row>
    <row r="13" spans="1:15">
      <c r="A13" s="154" t="s">
        <v>291</v>
      </c>
      <c r="B13" s="162" t="s">
        <v>322</v>
      </c>
      <c r="C13" s="162">
        <v>-44.338999999999999</v>
      </c>
      <c r="D13" s="162">
        <v>-55.596000000000004</v>
      </c>
      <c r="E13" s="162">
        <v>-399.67700000000002</v>
      </c>
      <c r="F13" s="162">
        <v>-50.387999999999977</v>
      </c>
      <c r="G13" s="162">
        <v>-32</v>
      </c>
      <c r="H13" s="162">
        <v>-45</v>
      </c>
      <c r="I13" s="162">
        <v>-47</v>
      </c>
      <c r="J13" s="162">
        <v>-52</v>
      </c>
      <c r="K13" s="162">
        <v>-37.393000000000001</v>
      </c>
      <c r="L13" s="162">
        <v>-34</v>
      </c>
      <c r="M13" s="162">
        <v>-30.397999999999996</v>
      </c>
      <c r="N13" s="125"/>
      <c r="O13" s="125"/>
    </row>
    <row r="14" spans="1:15">
      <c r="A14" s="154" t="s">
        <v>128</v>
      </c>
      <c r="B14" s="162" t="s">
        <v>322</v>
      </c>
      <c r="C14" s="162">
        <v>-10.940000000000003</v>
      </c>
      <c r="D14" s="162">
        <v>-28.340999999999994</v>
      </c>
      <c r="E14" s="162">
        <v>17.453000000000003</v>
      </c>
      <c r="F14" s="162">
        <v>23.827999999999996</v>
      </c>
      <c r="G14" s="162">
        <v>-1</v>
      </c>
      <c r="H14" s="162">
        <v>-104</v>
      </c>
      <c r="I14" s="162">
        <v>0</v>
      </c>
      <c r="J14" s="162">
        <v>6</v>
      </c>
      <c r="K14" s="162">
        <v>-17</v>
      </c>
      <c r="L14" s="162">
        <v>11</v>
      </c>
      <c r="M14" s="162">
        <v>-4.2590000000000003</v>
      </c>
      <c r="N14" s="125"/>
      <c r="O14" s="125"/>
    </row>
    <row r="15" spans="1:15">
      <c r="A15" s="155" t="s">
        <v>292</v>
      </c>
      <c r="B15" s="162" t="s">
        <v>322</v>
      </c>
      <c r="C15" s="163">
        <v>-58.901000000000003</v>
      </c>
      <c r="D15" s="163">
        <v>-93.782999999999987</v>
      </c>
      <c r="E15" s="163">
        <v>-388.03899999999999</v>
      </c>
      <c r="F15" s="163">
        <v>-26.560000000000059</v>
      </c>
      <c r="G15" s="163">
        <v>-33</v>
      </c>
      <c r="H15" s="163">
        <v>-164</v>
      </c>
      <c r="I15" s="163">
        <v>-47</v>
      </c>
      <c r="J15" s="163">
        <v>-46</v>
      </c>
      <c r="K15" s="163">
        <v>-54.305</v>
      </c>
      <c r="L15" s="163">
        <v>-241</v>
      </c>
      <c r="M15" s="163">
        <v>-34.673999999999978</v>
      </c>
      <c r="N15" s="125"/>
      <c r="O15" s="125"/>
    </row>
    <row r="16" spans="1:15">
      <c r="A16" s="154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25"/>
      <c r="O16" s="125"/>
    </row>
    <row r="17" spans="1:15">
      <c r="A17" s="154" t="s">
        <v>293</v>
      </c>
      <c r="B17" s="162" t="s">
        <v>322</v>
      </c>
      <c r="C17" s="162">
        <v>0</v>
      </c>
      <c r="D17" s="162">
        <v>0</v>
      </c>
      <c r="E17" s="162">
        <v>0</v>
      </c>
      <c r="F17" s="162">
        <v>0</v>
      </c>
      <c r="G17" s="162">
        <v>501</v>
      </c>
      <c r="H17" s="162">
        <v>1500</v>
      </c>
      <c r="I17" s="162">
        <v>300</v>
      </c>
      <c r="J17" s="162">
        <v>0</v>
      </c>
      <c r="K17" s="162">
        <v>0</v>
      </c>
      <c r="L17" s="162">
        <v>800</v>
      </c>
      <c r="M17" s="162">
        <v>700.06799999999998</v>
      </c>
      <c r="N17" s="125"/>
      <c r="O17" s="125"/>
    </row>
    <row r="18" spans="1:15">
      <c r="A18" s="154" t="s">
        <v>369</v>
      </c>
      <c r="B18" s="162" t="s">
        <v>322</v>
      </c>
      <c r="C18" s="162">
        <v>0</v>
      </c>
      <c r="D18" s="162">
        <v>0</v>
      </c>
      <c r="E18" s="162">
        <v>0</v>
      </c>
      <c r="F18" s="162">
        <v>0</v>
      </c>
      <c r="G18" s="162">
        <v>3762</v>
      </c>
      <c r="H18" s="162">
        <v>-900</v>
      </c>
      <c r="I18" s="162">
        <v>-355</v>
      </c>
      <c r="J18" s="162">
        <v>-30</v>
      </c>
      <c r="K18" s="162">
        <v>680</v>
      </c>
      <c r="L18" s="162">
        <v>-1080</v>
      </c>
      <c r="M18" s="162">
        <v>-600</v>
      </c>
      <c r="N18" s="125"/>
      <c r="O18" s="125"/>
    </row>
    <row r="19" spans="1:15">
      <c r="A19" s="154" t="s">
        <v>360</v>
      </c>
      <c r="B19" s="162" t="s">
        <v>322</v>
      </c>
      <c r="C19" s="162">
        <v>0</v>
      </c>
      <c r="D19" s="162">
        <v>0</v>
      </c>
      <c r="E19" s="162">
        <v>0</v>
      </c>
      <c r="F19" s="162">
        <v>0</v>
      </c>
      <c r="G19" s="162">
        <v>8</v>
      </c>
      <c r="H19" s="162">
        <v>8</v>
      </c>
      <c r="I19" s="162">
        <v>8</v>
      </c>
      <c r="J19" s="162">
        <v>9</v>
      </c>
      <c r="K19" s="162">
        <v>8.4269999999999996</v>
      </c>
      <c r="L19" s="162">
        <v>9</v>
      </c>
      <c r="M19" s="162">
        <v>7.4009999999999998</v>
      </c>
      <c r="N19" s="125"/>
      <c r="O19" s="125"/>
    </row>
    <row r="20" spans="1:15">
      <c r="A20" s="154" t="s">
        <v>349</v>
      </c>
      <c r="B20" s="162" t="s">
        <v>322</v>
      </c>
      <c r="C20" s="162">
        <v>0</v>
      </c>
      <c r="D20" s="162">
        <v>0</v>
      </c>
      <c r="E20" s="162">
        <v>0</v>
      </c>
      <c r="F20" s="162">
        <v>0</v>
      </c>
      <c r="G20" s="162">
        <v>-37</v>
      </c>
      <c r="H20" s="162">
        <v>-23</v>
      </c>
      <c r="I20" s="162">
        <v>-29</v>
      </c>
      <c r="J20" s="162">
        <v>-32</v>
      </c>
      <c r="K20" s="162">
        <v>-23.521999999999998</v>
      </c>
      <c r="L20" s="162">
        <v>-46</v>
      </c>
      <c r="M20" s="162">
        <v>-30.230000000000004</v>
      </c>
      <c r="N20" s="125"/>
      <c r="O20" s="125"/>
    </row>
    <row r="21" spans="1:15">
      <c r="A21" s="154" t="s">
        <v>295</v>
      </c>
      <c r="B21" s="162" t="s">
        <v>322</v>
      </c>
      <c r="C21" s="162">
        <v>0</v>
      </c>
      <c r="D21" s="162">
        <v>0</v>
      </c>
      <c r="E21" s="162">
        <v>0</v>
      </c>
      <c r="F21" s="162">
        <v>0</v>
      </c>
      <c r="G21" s="164">
        <v>-4474</v>
      </c>
      <c r="H21" s="164">
        <v>0</v>
      </c>
      <c r="I21" s="164">
        <v>0</v>
      </c>
      <c r="J21" s="164">
        <v>0</v>
      </c>
      <c r="K21" s="164">
        <v>0</v>
      </c>
      <c r="L21" s="164">
        <v>0</v>
      </c>
      <c r="M21" s="164">
        <v>0</v>
      </c>
      <c r="N21" s="125"/>
      <c r="O21" s="125"/>
    </row>
    <row r="22" spans="1:15">
      <c r="A22" s="154" t="s">
        <v>361</v>
      </c>
      <c r="B22" s="162" t="s">
        <v>322</v>
      </c>
      <c r="C22" s="162">
        <v>391</v>
      </c>
      <c r="D22" s="162">
        <v>-513.5</v>
      </c>
      <c r="E22" s="162">
        <v>347.9</v>
      </c>
      <c r="F22" s="162">
        <v>2945.2999999999997</v>
      </c>
      <c r="G22" s="162">
        <v>620</v>
      </c>
      <c r="H22" s="162">
        <v>0</v>
      </c>
      <c r="I22" s="162">
        <v>0</v>
      </c>
      <c r="J22" s="162">
        <v>0</v>
      </c>
      <c r="K22" s="162">
        <v>0</v>
      </c>
      <c r="L22" s="162">
        <v>0</v>
      </c>
      <c r="M22" s="162">
        <v>0</v>
      </c>
      <c r="N22" s="125"/>
      <c r="O22" s="125"/>
    </row>
    <row r="23" spans="1:15">
      <c r="A23" s="154" t="s">
        <v>61</v>
      </c>
      <c r="B23" s="162" t="s">
        <v>322</v>
      </c>
      <c r="C23" s="162">
        <v>0</v>
      </c>
      <c r="D23" s="162">
        <v>-32.012</v>
      </c>
      <c r="E23" s="162">
        <v>0</v>
      </c>
      <c r="F23" s="162">
        <v>-3277.9879999999998</v>
      </c>
      <c r="G23" s="162">
        <v>0</v>
      </c>
      <c r="H23" s="162">
        <v>-219</v>
      </c>
      <c r="I23" s="162">
        <v>0</v>
      </c>
      <c r="J23" s="162">
        <v>-219</v>
      </c>
      <c r="K23" s="162">
        <v>0</v>
      </c>
      <c r="L23" s="162">
        <v>0</v>
      </c>
      <c r="M23" s="162">
        <v>0</v>
      </c>
      <c r="N23" s="125"/>
      <c r="O23" s="125"/>
    </row>
    <row r="24" spans="1:15">
      <c r="A24" s="154" t="s">
        <v>62</v>
      </c>
      <c r="B24" s="162" t="s">
        <v>322</v>
      </c>
      <c r="C24" s="162">
        <v>40.518000000000001</v>
      </c>
      <c r="D24" s="162">
        <v>21.114999999999995</v>
      </c>
      <c r="E24" s="162">
        <v>-42.379999999999995</v>
      </c>
      <c r="F24" s="162">
        <v>-89.253</v>
      </c>
      <c r="G24" s="162">
        <v>85</v>
      </c>
      <c r="H24" s="162">
        <v>5</v>
      </c>
      <c r="I24" s="162">
        <v>3</v>
      </c>
      <c r="J24" s="162">
        <v>-18</v>
      </c>
      <c r="K24" s="162">
        <v>12.16</v>
      </c>
      <c r="L24" s="162">
        <v>-2</v>
      </c>
      <c r="M24" s="162">
        <v>24.009999999999998</v>
      </c>
      <c r="N24" s="125"/>
      <c r="O24" s="125"/>
    </row>
    <row r="25" spans="1:15">
      <c r="A25" s="155" t="s">
        <v>63</v>
      </c>
      <c r="B25" s="162" t="s">
        <v>322</v>
      </c>
      <c r="C25" s="163">
        <v>431.51800000000003</v>
      </c>
      <c r="D25" s="163">
        <v>-524.39700000000005</v>
      </c>
      <c r="E25" s="163">
        <v>305.52</v>
      </c>
      <c r="F25" s="163">
        <v>-421.94100000000014</v>
      </c>
      <c r="G25" s="163">
        <v>466</v>
      </c>
      <c r="H25" s="163">
        <v>370</v>
      </c>
      <c r="I25" s="163">
        <v>-73</v>
      </c>
      <c r="J25" s="163">
        <v>-290</v>
      </c>
      <c r="K25" s="163">
        <v>677.05700000000002</v>
      </c>
      <c r="L25" s="163">
        <v>-320</v>
      </c>
      <c r="M25" s="163">
        <v>101.25099999999998</v>
      </c>
      <c r="N25" s="125"/>
      <c r="O25" s="125"/>
    </row>
    <row r="26" spans="1:15">
      <c r="A26" s="154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25"/>
      <c r="O26" s="125"/>
    </row>
    <row r="27" spans="1:15">
      <c r="A27" s="155" t="s">
        <v>66</v>
      </c>
      <c r="B27" s="162" t="s">
        <v>322</v>
      </c>
      <c r="C27" s="163">
        <v>14.774999999999807</v>
      </c>
      <c r="D27" s="163">
        <v>9.2379999999999853</v>
      </c>
      <c r="E27" s="163">
        <v>33.98400000000008</v>
      </c>
      <c r="F27" s="163">
        <v>281.20399999999961</v>
      </c>
      <c r="G27" s="163">
        <v>276</v>
      </c>
      <c r="H27" s="163">
        <v>834</v>
      </c>
      <c r="I27" s="163">
        <v>-682</v>
      </c>
      <c r="J27" s="163">
        <v>359</v>
      </c>
      <c r="K27" s="163">
        <v>75.799000000000092</v>
      </c>
      <c r="L27" s="163">
        <v>259</v>
      </c>
      <c r="M27" s="163">
        <v>409.98000000000013</v>
      </c>
      <c r="N27" s="125"/>
      <c r="O27" s="125"/>
    </row>
    <row r="28" spans="1:15">
      <c r="A28" s="154"/>
      <c r="B28" s="154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25"/>
      <c r="O28" s="125"/>
    </row>
    <row r="29" spans="1:15">
      <c r="A29" s="155" t="s">
        <v>67</v>
      </c>
      <c r="B29" s="162" t="s">
        <v>322</v>
      </c>
      <c r="C29" s="163">
        <v>89</v>
      </c>
      <c r="D29" s="163">
        <v>103</v>
      </c>
      <c r="E29" s="163">
        <v>113</v>
      </c>
      <c r="F29" s="163">
        <v>147</v>
      </c>
      <c r="G29" s="163">
        <v>428</v>
      </c>
      <c r="H29" s="163">
        <v>731</v>
      </c>
      <c r="I29" s="163">
        <v>1572</v>
      </c>
      <c r="J29" s="163">
        <v>889</v>
      </c>
      <c r="K29" s="163">
        <v>1238</v>
      </c>
      <c r="L29" s="163">
        <v>1267</v>
      </c>
      <c r="M29" s="163">
        <v>1525</v>
      </c>
      <c r="N29" s="125"/>
      <c r="O29" s="125"/>
    </row>
    <row r="30" spans="1:15">
      <c r="A30" s="154" t="s">
        <v>68</v>
      </c>
      <c r="B30" s="162" t="s">
        <v>322</v>
      </c>
      <c r="C30" s="162">
        <v>0</v>
      </c>
      <c r="D30" s="162">
        <v>0</v>
      </c>
      <c r="E30" s="162">
        <v>0</v>
      </c>
      <c r="F30" s="162">
        <v>0</v>
      </c>
      <c r="G30" s="162">
        <v>27</v>
      </c>
      <c r="H30" s="162">
        <v>7</v>
      </c>
      <c r="I30" s="162">
        <v>-2</v>
      </c>
      <c r="J30" s="162">
        <v>-9</v>
      </c>
      <c r="K30" s="162">
        <v>-46</v>
      </c>
      <c r="L30" s="162">
        <v>-3</v>
      </c>
      <c r="M30" s="162">
        <v>0</v>
      </c>
      <c r="N30" s="125"/>
      <c r="O30" s="125"/>
    </row>
    <row r="31" spans="1:15">
      <c r="A31" s="155" t="s">
        <v>69</v>
      </c>
      <c r="B31" s="162" t="s">
        <v>322</v>
      </c>
      <c r="C31" s="163">
        <v>103</v>
      </c>
      <c r="D31" s="163">
        <v>113</v>
      </c>
      <c r="E31" s="163">
        <v>146.98400000000009</v>
      </c>
      <c r="F31" s="163">
        <v>428.20399999999961</v>
      </c>
      <c r="G31" s="163">
        <v>731</v>
      </c>
      <c r="H31" s="163">
        <v>1572</v>
      </c>
      <c r="I31" s="163">
        <v>889</v>
      </c>
      <c r="J31" s="163">
        <v>1238</v>
      </c>
      <c r="K31" s="163">
        <v>1267</v>
      </c>
      <c r="L31" s="163">
        <v>1525</v>
      </c>
      <c r="M31" s="163">
        <v>1936</v>
      </c>
      <c r="N31" s="125"/>
      <c r="O31" s="125"/>
    </row>
    <row r="33" spans="1:15">
      <c r="A33" s="134"/>
      <c r="B33" s="162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</row>
    <row r="34" spans="1:15">
      <c r="A34" s="136" t="s">
        <v>282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</row>
    <row r="35" spans="1:15" ht="13.5" thickBot="1">
      <c r="A35" s="137" t="s">
        <v>284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</row>
    <row r="36" spans="1:15" ht="14" thickTop="1" thickBot="1">
      <c r="A36" s="137" t="s">
        <v>239</v>
      </c>
      <c r="B36" s="138" t="s">
        <v>308</v>
      </c>
      <c r="C36" s="138" t="s">
        <v>101</v>
      </c>
      <c r="D36" s="138" t="s">
        <v>103</v>
      </c>
      <c r="E36" s="138" t="s">
        <v>104</v>
      </c>
      <c r="F36" s="138" t="s">
        <v>194</v>
      </c>
      <c r="G36" s="138" t="s">
        <v>339</v>
      </c>
      <c r="H36" s="138" t="s">
        <v>366</v>
      </c>
      <c r="I36" s="138" t="s">
        <v>371</v>
      </c>
      <c r="J36" s="138" t="s">
        <v>388</v>
      </c>
      <c r="K36" s="138" t="s">
        <v>393</v>
      </c>
      <c r="L36" s="138" t="s">
        <v>431</v>
      </c>
      <c r="M36" s="138" t="s">
        <v>482</v>
      </c>
    </row>
    <row r="37" spans="1:15" ht="13.5" thickTop="1">
      <c r="A37" s="154" t="s">
        <v>126</v>
      </c>
      <c r="B37" s="162">
        <v>1293.9270000000004</v>
      </c>
      <c r="C37" s="162">
        <v>216.09899999999979</v>
      </c>
      <c r="D37" s="162">
        <v>544.8449999999998</v>
      </c>
      <c r="E37" s="162">
        <v>814.96899999999982</v>
      </c>
      <c r="F37" s="162">
        <v>1292.3179999999998</v>
      </c>
      <c r="G37" s="162">
        <v>167</v>
      </c>
      <c r="H37" s="162">
        <v>515</v>
      </c>
      <c r="I37" s="162">
        <v>748</v>
      </c>
      <c r="J37" s="162">
        <v>590</v>
      </c>
      <c r="K37" s="162">
        <v>157</v>
      </c>
      <c r="L37" s="162">
        <v>2671</v>
      </c>
      <c r="M37" s="162">
        <v>2859</v>
      </c>
      <c r="N37" s="125"/>
      <c r="O37" s="125"/>
    </row>
    <row r="38" spans="1:15">
      <c r="A38" s="154" t="s">
        <v>287</v>
      </c>
      <c r="B38" s="162">
        <v>164.35599999999999</v>
      </c>
      <c r="C38" s="162">
        <v>43.15</v>
      </c>
      <c r="D38" s="162">
        <v>91.831000000000003</v>
      </c>
      <c r="E38" s="162">
        <v>149.28</v>
      </c>
      <c r="F38" s="162">
        <v>208.46600000000001</v>
      </c>
      <c r="G38" s="162">
        <v>80</v>
      </c>
      <c r="H38" s="162">
        <v>162</v>
      </c>
      <c r="I38" s="162">
        <v>246</v>
      </c>
      <c r="J38" s="162">
        <v>875</v>
      </c>
      <c r="K38" s="162">
        <v>79.988</v>
      </c>
      <c r="L38" s="162">
        <v>158.988</v>
      </c>
      <c r="M38" s="162">
        <v>235.86099999999999</v>
      </c>
      <c r="N38" s="125"/>
      <c r="O38" s="125"/>
    </row>
    <row r="39" spans="1:15">
      <c r="A39" s="154" t="s">
        <v>131</v>
      </c>
      <c r="B39" s="162">
        <v>-41.611667603027911</v>
      </c>
      <c r="C39" s="162">
        <v>32.908999999999999</v>
      </c>
      <c r="D39" s="162">
        <v>6.9</v>
      </c>
      <c r="E39" s="162">
        <v>-19.169999999999987</v>
      </c>
      <c r="F39" s="162">
        <v>-5</v>
      </c>
      <c r="G39" s="162">
        <v>-2</v>
      </c>
      <c r="H39" s="162">
        <v>-43</v>
      </c>
      <c r="I39" s="162">
        <v>-43</v>
      </c>
      <c r="J39" s="162">
        <v>-72</v>
      </c>
      <c r="K39" s="162">
        <v>10.478000000000009</v>
      </c>
      <c r="L39" s="162">
        <v>-2435.5219999999999</v>
      </c>
      <c r="M39" s="162">
        <v>-2525.3760000000002</v>
      </c>
      <c r="N39" s="125"/>
      <c r="O39" s="125"/>
    </row>
    <row r="40" spans="1:15">
      <c r="A40" s="155" t="s">
        <v>8</v>
      </c>
      <c r="B40" s="163">
        <v>1416.6713323969725</v>
      </c>
      <c r="C40" s="163">
        <v>292.15799999999979</v>
      </c>
      <c r="D40" s="163">
        <v>643.57599999999979</v>
      </c>
      <c r="E40" s="163">
        <v>945.07899999999984</v>
      </c>
      <c r="F40" s="163">
        <v>1495.7839999999997</v>
      </c>
      <c r="G40" s="163">
        <v>245</v>
      </c>
      <c r="H40" s="163">
        <v>634</v>
      </c>
      <c r="I40" s="163">
        <v>950</v>
      </c>
      <c r="J40" s="163">
        <v>1393</v>
      </c>
      <c r="K40" s="163">
        <v>247</v>
      </c>
      <c r="L40" s="163">
        <v>394</v>
      </c>
      <c r="M40" s="163">
        <v>569.48499999999967</v>
      </c>
      <c r="N40" s="125"/>
      <c r="O40" s="125"/>
    </row>
    <row r="41" spans="1:15">
      <c r="A41" s="154" t="s">
        <v>53</v>
      </c>
      <c r="B41" s="162">
        <v>-694.93000000000006</v>
      </c>
      <c r="C41" s="162">
        <v>-650</v>
      </c>
      <c r="D41" s="162">
        <v>-374</v>
      </c>
      <c r="E41" s="162">
        <v>-559</v>
      </c>
      <c r="F41" s="162">
        <v>-380</v>
      </c>
      <c r="G41" s="162">
        <v>-402</v>
      </c>
      <c r="H41" s="162">
        <v>-165</v>
      </c>
      <c r="I41" s="162">
        <v>-1044</v>
      </c>
      <c r="J41" s="162">
        <v>-791</v>
      </c>
      <c r="K41" s="162">
        <v>-794</v>
      </c>
      <c r="L41" s="162">
        <v>-121</v>
      </c>
      <c r="M41" s="162">
        <v>46.272000000000205</v>
      </c>
      <c r="N41" s="125"/>
      <c r="O41" s="125"/>
    </row>
    <row r="42" spans="1:15">
      <c r="A42" s="155" t="s">
        <v>288</v>
      </c>
      <c r="B42" s="163">
        <v>721.74133239697244</v>
      </c>
      <c r="C42" s="163">
        <v>-357.84200000000021</v>
      </c>
      <c r="D42" s="163">
        <v>269.57599999999979</v>
      </c>
      <c r="E42" s="163">
        <v>386.07899999999984</v>
      </c>
      <c r="F42" s="163">
        <v>1115.7839999999997</v>
      </c>
      <c r="G42" s="163">
        <v>-157</v>
      </c>
      <c r="H42" s="163">
        <v>469</v>
      </c>
      <c r="I42" s="163">
        <v>-93</v>
      </c>
      <c r="J42" s="163">
        <v>602</v>
      </c>
      <c r="K42" s="163">
        <v>-546.95299999999997</v>
      </c>
      <c r="L42" s="163">
        <v>273.04700000000003</v>
      </c>
      <c r="M42" s="163">
        <v>616.40300000000013</v>
      </c>
      <c r="N42" s="125"/>
      <c r="O42" s="125"/>
    </row>
    <row r="43" spans="1:15">
      <c r="A43" s="154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25"/>
      <c r="O43" s="125"/>
    </row>
    <row r="44" spans="1:15">
      <c r="A44" s="154" t="s">
        <v>289</v>
      </c>
      <c r="B44" s="162">
        <v>-61.953000000000003</v>
      </c>
      <c r="C44" s="162">
        <v>-3.6219999999999999</v>
      </c>
      <c r="D44" s="162">
        <v>-13.468</v>
      </c>
      <c r="E44" s="162">
        <v>-19.283000000000001</v>
      </c>
      <c r="F44" s="162">
        <v>-19.283000000000001</v>
      </c>
      <c r="G44" s="162">
        <v>0</v>
      </c>
      <c r="H44" s="162">
        <v>-15</v>
      </c>
      <c r="I44" s="162">
        <v>-15</v>
      </c>
      <c r="J44" s="162">
        <v>-15</v>
      </c>
      <c r="K44" s="162">
        <v>0</v>
      </c>
      <c r="L44" s="162">
        <v>0</v>
      </c>
      <c r="M44" s="162">
        <v>0</v>
      </c>
      <c r="N44" s="125"/>
      <c r="O44" s="125"/>
    </row>
    <row r="45" spans="1:15">
      <c r="A45" s="154" t="s">
        <v>290</v>
      </c>
      <c r="B45" s="162">
        <v>0</v>
      </c>
      <c r="C45" s="162"/>
      <c r="D45" s="162"/>
      <c r="E45" s="162"/>
      <c r="F45" s="162">
        <v>0</v>
      </c>
      <c r="G45" s="162">
        <v>0</v>
      </c>
      <c r="H45" s="162">
        <v>0</v>
      </c>
      <c r="I45" s="162" t="s">
        <v>322</v>
      </c>
      <c r="J45" s="162">
        <v>0</v>
      </c>
      <c r="K45" s="162">
        <v>0</v>
      </c>
      <c r="L45" s="162">
        <v>-218</v>
      </c>
      <c r="M45" s="162">
        <v>-218.017</v>
      </c>
      <c r="N45" s="125"/>
      <c r="O45" s="125"/>
    </row>
    <row r="46" spans="1:15">
      <c r="A46" s="154" t="s">
        <v>291</v>
      </c>
      <c r="B46" s="162">
        <v>-154.16900000000001</v>
      </c>
      <c r="C46" s="162">
        <v>-44.338999999999999</v>
      </c>
      <c r="D46" s="162">
        <v>-99.935000000000002</v>
      </c>
      <c r="E46" s="162">
        <v>-499.61200000000002</v>
      </c>
      <c r="F46" s="162">
        <v>-550</v>
      </c>
      <c r="G46" s="162">
        <v>-32</v>
      </c>
      <c r="H46" s="162">
        <v>-77</v>
      </c>
      <c r="I46" s="162">
        <v>-124</v>
      </c>
      <c r="J46" s="162">
        <v>-176</v>
      </c>
      <c r="K46" s="162">
        <v>-37.393000000000001</v>
      </c>
      <c r="L46" s="162">
        <v>-71.393000000000001</v>
      </c>
      <c r="M46" s="162">
        <v>-101.398</v>
      </c>
      <c r="N46" s="125"/>
      <c r="O46" s="125"/>
    </row>
    <row r="47" spans="1:15">
      <c r="A47" s="154" t="s">
        <v>128</v>
      </c>
      <c r="B47" s="162">
        <v>15.853999999999999</v>
      </c>
      <c r="C47" s="162">
        <v>-10.940000000000003</v>
      </c>
      <c r="D47" s="162">
        <v>-39.280999999999999</v>
      </c>
      <c r="E47" s="162">
        <v>-21.827999999999996</v>
      </c>
      <c r="F47" s="162">
        <v>2</v>
      </c>
      <c r="G47" s="162">
        <v>-1</v>
      </c>
      <c r="H47" s="162">
        <v>-105</v>
      </c>
      <c r="I47" s="162">
        <v>-105</v>
      </c>
      <c r="J47" s="162">
        <v>-99</v>
      </c>
      <c r="K47" s="162">
        <v>-17</v>
      </c>
      <c r="L47" s="162">
        <v>-6</v>
      </c>
      <c r="M47" s="162">
        <v>-10.259</v>
      </c>
      <c r="N47" s="125"/>
      <c r="O47" s="125"/>
    </row>
    <row r="48" spans="1:15">
      <c r="A48" s="155" t="s">
        <v>292</v>
      </c>
      <c r="B48" s="163">
        <v>-200.26800000000003</v>
      </c>
      <c r="C48" s="163">
        <v>-58.901000000000003</v>
      </c>
      <c r="D48" s="163">
        <v>-152.684</v>
      </c>
      <c r="E48" s="163">
        <v>-540.72299999999996</v>
      </c>
      <c r="F48" s="163">
        <v>-567.28300000000002</v>
      </c>
      <c r="G48" s="163">
        <v>-33</v>
      </c>
      <c r="H48" s="163">
        <v>-197</v>
      </c>
      <c r="I48" s="163">
        <v>-244</v>
      </c>
      <c r="J48" s="163">
        <v>-290</v>
      </c>
      <c r="K48" s="163">
        <v>-54.305</v>
      </c>
      <c r="L48" s="163">
        <v>-295.30500000000001</v>
      </c>
      <c r="M48" s="163">
        <v>-329.67399999999998</v>
      </c>
      <c r="N48" s="125"/>
      <c r="O48" s="125"/>
    </row>
    <row r="49" spans="1:15">
      <c r="A49" s="154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25"/>
      <c r="O49" s="125"/>
    </row>
    <row r="50" spans="1:15">
      <c r="A50" s="154" t="s">
        <v>293</v>
      </c>
      <c r="B50" s="162">
        <v>0</v>
      </c>
      <c r="C50" s="162">
        <v>0</v>
      </c>
      <c r="D50" s="162">
        <v>0</v>
      </c>
      <c r="E50" s="162">
        <v>0</v>
      </c>
      <c r="F50" s="162">
        <v>0</v>
      </c>
      <c r="G50" s="162">
        <v>501</v>
      </c>
      <c r="H50" s="162">
        <v>2000</v>
      </c>
      <c r="I50" s="162">
        <v>2300</v>
      </c>
      <c r="J50" s="162">
        <v>2300</v>
      </c>
      <c r="K50" s="162">
        <v>0</v>
      </c>
      <c r="L50" s="162">
        <v>800</v>
      </c>
      <c r="M50" s="162">
        <v>1500.068</v>
      </c>
      <c r="N50" s="125"/>
      <c r="O50" s="125"/>
    </row>
    <row r="51" spans="1:15">
      <c r="A51" s="154" t="s">
        <v>369</v>
      </c>
      <c r="B51" s="162">
        <v>0</v>
      </c>
      <c r="C51" s="162">
        <v>0</v>
      </c>
      <c r="D51" s="162">
        <v>0</v>
      </c>
      <c r="E51" s="162">
        <v>0</v>
      </c>
      <c r="F51" s="162">
        <v>0</v>
      </c>
      <c r="G51" s="162">
        <v>3762</v>
      </c>
      <c r="H51" s="162">
        <v>2865</v>
      </c>
      <c r="I51" s="162">
        <v>2510</v>
      </c>
      <c r="J51" s="162">
        <v>2480</v>
      </c>
      <c r="K51" s="162">
        <v>680</v>
      </c>
      <c r="L51" s="162">
        <v>-400</v>
      </c>
      <c r="M51" s="162">
        <v>-1000</v>
      </c>
      <c r="N51" s="125"/>
      <c r="O51" s="125"/>
    </row>
    <row r="52" spans="1:15">
      <c r="A52" s="154" t="s">
        <v>391</v>
      </c>
      <c r="B52" s="162">
        <v>0</v>
      </c>
      <c r="C52" s="162">
        <v>0</v>
      </c>
      <c r="D52" s="162">
        <v>0</v>
      </c>
      <c r="E52" s="162">
        <v>0</v>
      </c>
      <c r="F52" s="162">
        <v>0</v>
      </c>
      <c r="G52" s="162">
        <v>8</v>
      </c>
      <c r="H52" s="162">
        <v>16</v>
      </c>
      <c r="I52" s="162">
        <v>24</v>
      </c>
      <c r="J52" s="162">
        <v>33</v>
      </c>
      <c r="K52" s="162">
        <v>8.4269999999999996</v>
      </c>
      <c r="L52" s="162">
        <v>17.427</v>
      </c>
      <c r="M52" s="162">
        <v>24.401</v>
      </c>
      <c r="N52" s="125"/>
      <c r="O52" s="125"/>
    </row>
    <row r="53" spans="1:15">
      <c r="A53" s="154" t="s">
        <v>349</v>
      </c>
      <c r="B53" s="162">
        <v>0</v>
      </c>
      <c r="C53" s="162">
        <v>0</v>
      </c>
      <c r="D53" s="162">
        <v>0</v>
      </c>
      <c r="E53" s="162">
        <v>0</v>
      </c>
      <c r="F53" s="162">
        <v>0</v>
      </c>
      <c r="G53" s="162">
        <v>-37</v>
      </c>
      <c r="H53" s="162">
        <v>-60</v>
      </c>
      <c r="I53" s="162">
        <v>-89</v>
      </c>
      <c r="J53" s="162">
        <v>-121</v>
      </c>
      <c r="K53" s="162">
        <v>-23.521999999999998</v>
      </c>
      <c r="L53" s="162">
        <v>-69.521999999999991</v>
      </c>
      <c r="M53" s="162">
        <v>-100.23</v>
      </c>
      <c r="N53" s="125"/>
      <c r="O53" s="125"/>
    </row>
    <row r="54" spans="1:15">
      <c r="A54" s="154" t="s">
        <v>295</v>
      </c>
      <c r="B54" s="162">
        <v>154.13200000000006</v>
      </c>
      <c r="C54" s="162">
        <v>391</v>
      </c>
      <c r="D54" s="162">
        <v>-122.5</v>
      </c>
      <c r="E54" s="162">
        <v>225.39999999999998</v>
      </c>
      <c r="F54" s="162">
        <v>3170.7</v>
      </c>
      <c r="G54" s="164">
        <v>-4474</v>
      </c>
      <c r="H54" s="164">
        <v>-4474</v>
      </c>
      <c r="I54" s="164">
        <v>-4474</v>
      </c>
      <c r="J54" s="164">
        <v>-4474</v>
      </c>
      <c r="K54" s="164">
        <v>0</v>
      </c>
      <c r="L54" s="164">
        <v>0</v>
      </c>
      <c r="M54" s="164">
        <v>0</v>
      </c>
      <c r="N54" s="125"/>
      <c r="O54" s="125"/>
    </row>
    <row r="55" spans="1:15">
      <c r="A55" s="154" t="s">
        <v>361</v>
      </c>
      <c r="B55" s="162">
        <v>0</v>
      </c>
      <c r="C55" s="162">
        <v>0</v>
      </c>
      <c r="D55" s="162">
        <v>0</v>
      </c>
      <c r="E55" s="162">
        <v>0</v>
      </c>
      <c r="F55" s="162">
        <v>0</v>
      </c>
      <c r="G55" s="162">
        <v>620</v>
      </c>
      <c r="H55" s="162">
        <v>620</v>
      </c>
      <c r="I55" s="162">
        <v>620</v>
      </c>
      <c r="J55" s="162">
        <v>620</v>
      </c>
      <c r="K55" s="162">
        <v>0</v>
      </c>
      <c r="L55" s="162">
        <v>0</v>
      </c>
      <c r="M55" s="162">
        <v>0</v>
      </c>
      <c r="N55" s="125"/>
      <c r="O55" s="125"/>
    </row>
    <row r="56" spans="1:15">
      <c r="A56" s="154" t="s">
        <v>61</v>
      </c>
      <c r="B56" s="162">
        <v>-615.64099999999996</v>
      </c>
      <c r="C56" s="162">
        <v>0</v>
      </c>
      <c r="D56" s="162">
        <v>-32.012</v>
      </c>
      <c r="E56" s="162">
        <v>-32.012</v>
      </c>
      <c r="F56" s="162">
        <v>-3310</v>
      </c>
      <c r="G56" s="162">
        <v>0</v>
      </c>
      <c r="H56" s="162">
        <v>-219</v>
      </c>
      <c r="I56" s="162">
        <v>-219</v>
      </c>
      <c r="J56" s="162">
        <v>-438</v>
      </c>
      <c r="K56" s="162">
        <v>0</v>
      </c>
      <c r="L56" s="162">
        <v>0</v>
      </c>
      <c r="M56" s="162">
        <v>0</v>
      </c>
      <c r="N56" s="125"/>
      <c r="O56" s="125"/>
    </row>
    <row r="57" spans="1:15">
      <c r="A57" s="154" t="s">
        <v>62</v>
      </c>
      <c r="B57" s="162">
        <v>-4.3869999999999996</v>
      </c>
      <c r="C57" s="162">
        <v>40.518000000000001</v>
      </c>
      <c r="D57" s="162">
        <v>61.632999999999996</v>
      </c>
      <c r="E57" s="162">
        <v>19.253000000000004</v>
      </c>
      <c r="F57" s="162">
        <v>-70</v>
      </c>
      <c r="G57" s="162">
        <v>85</v>
      </c>
      <c r="H57" s="162">
        <v>90</v>
      </c>
      <c r="I57" s="162">
        <v>93</v>
      </c>
      <c r="J57" s="162">
        <v>75</v>
      </c>
      <c r="K57" s="162">
        <v>12.16</v>
      </c>
      <c r="L57" s="162">
        <v>10.16</v>
      </c>
      <c r="M57" s="162">
        <v>34.01</v>
      </c>
      <c r="N57" s="125"/>
      <c r="O57" s="125"/>
    </row>
    <row r="58" spans="1:15">
      <c r="A58" s="155" t="s">
        <v>63</v>
      </c>
      <c r="B58" s="163">
        <v>-465.8959999999999</v>
      </c>
      <c r="C58" s="163">
        <v>431.51800000000003</v>
      </c>
      <c r="D58" s="163">
        <v>-92.879000000000005</v>
      </c>
      <c r="E58" s="163">
        <v>212.64099999999999</v>
      </c>
      <c r="F58" s="163">
        <v>-209.30000000000018</v>
      </c>
      <c r="G58" s="163">
        <v>466</v>
      </c>
      <c r="H58" s="163">
        <v>838</v>
      </c>
      <c r="I58" s="163">
        <v>765</v>
      </c>
      <c r="J58" s="163">
        <v>475</v>
      </c>
      <c r="K58" s="163">
        <v>677.05700000000002</v>
      </c>
      <c r="L58" s="163">
        <v>357.05700000000002</v>
      </c>
      <c r="M58" s="163">
        <v>458.25099999999998</v>
      </c>
      <c r="N58" s="125"/>
      <c r="O58" s="125"/>
    </row>
    <row r="59" spans="1:15">
      <c r="A59" s="154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>
        <v>0</v>
      </c>
      <c r="M59" s="162"/>
      <c r="N59" s="125"/>
      <c r="O59" s="125"/>
    </row>
    <row r="60" spans="1:15">
      <c r="A60" s="155" t="s">
        <v>66</v>
      </c>
      <c r="B60" s="163">
        <v>55.577332396972508</v>
      </c>
      <c r="C60" s="163">
        <v>14.774999999999807</v>
      </c>
      <c r="D60" s="163">
        <v>24.012999999999792</v>
      </c>
      <c r="E60" s="163">
        <v>57.996999999999872</v>
      </c>
      <c r="F60" s="163">
        <v>339.20099999999945</v>
      </c>
      <c r="G60" s="163">
        <v>276</v>
      </c>
      <c r="H60" s="163">
        <v>1110</v>
      </c>
      <c r="I60" s="163">
        <v>428</v>
      </c>
      <c r="J60" s="163">
        <v>787</v>
      </c>
      <c r="K60" s="163">
        <v>75.799000000000092</v>
      </c>
      <c r="L60" s="163">
        <v>334.79900000000009</v>
      </c>
      <c r="M60" s="163">
        <v>744.98000000000013</v>
      </c>
      <c r="N60" s="125"/>
      <c r="O60" s="125"/>
    </row>
    <row r="61" spans="1:15">
      <c r="A61" s="154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25"/>
      <c r="O61" s="125"/>
    </row>
    <row r="62" spans="1:15">
      <c r="A62" s="155" t="s">
        <v>296</v>
      </c>
      <c r="B62" s="163">
        <v>32.92</v>
      </c>
      <c r="C62" s="163">
        <v>88.597332396972504</v>
      </c>
      <c r="D62" s="163">
        <v>88.597332396972504</v>
      </c>
      <c r="E62" s="163">
        <v>88.597332396972504</v>
      </c>
      <c r="F62" s="163">
        <v>88.597332396972504</v>
      </c>
      <c r="G62" s="163">
        <v>428</v>
      </c>
      <c r="H62" s="163">
        <v>428</v>
      </c>
      <c r="I62" s="163">
        <v>428</v>
      </c>
      <c r="J62" s="163">
        <v>428</v>
      </c>
      <c r="K62" s="163">
        <v>1238</v>
      </c>
      <c r="L62" s="163">
        <v>1238</v>
      </c>
      <c r="M62" s="163">
        <v>1238</v>
      </c>
      <c r="N62" s="125"/>
      <c r="O62" s="125"/>
    </row>
    <row r="63" spans="1:15">
      <c r="A63" s="154" t="s">
        <v>68</v>
      </c>
      <c r="B63" s="162">
        <v>0</v>
      </c>
      <c r="C63" s="162">
        <v>0</v>
      </c>
      <c r="D63" s="162">
        <v>0</v>
      </c>
      <c r="E63" s="162">
        <v>0</v>
      </c>
      <c r="F63" s="162">
        <v>0</v>
      </c>
      <c r="G63" s="162">
        <v>27</v>
      </c>
      <c r="H63" s="162">
        <v>34</v>
      </c>
      <c r="I63" s="162">
        <v>32</v>
      </c>
      <c r="J63" s="162">
        <v>23</v>
      </c>
      <c r="K63" s="162">
        <v>-46</v>
      </c>
      <c r="L63" s="162">
        <v>-49</v>
      </c>
      <c r="M63" s="162">
        <v>-49</v>
      </c>
      <c r="N63" s="125"/>
      <c r="O63" s="125"/>
    </row>
    <row r="64" spans="1:15">
      <c r="A64" s="155" t="s">
        <v>69</v>
      </c>
      <c r="B64" s="163">
        <v>88.597332396972504</v>
      </c>
      <c r="C64" s="163">
        <v>103.37233239697231</v>
      </c>
      <c r="D64" s="163">
        <v>112.6103323969723</v>
      </c>
      <c r="E64" s="163">
        <v>146.59433239697239</v>
      </c>
      <c r="F64" s="163">
        <v>427.79833239697194</v>
      </c>
      <c r="G64" s="163">
        <v>731</v>
      </c>
      <c r="H64" s="163">
        <v>1572</v>
      </c>
      <c r="I64" s="163">
        <v>889</v>
      </c>
      <c r="J64" s="163">
        <v>1238</v>
      </c>
      <c r="K64" s="163">
        <v>1267</v>
      </c>
      <c r="L64" s="163">
        <v>1525</v>
      </c>
      <c r="M64" s="163">
        <v>1935.7970000000007</v>
      </c>
      <c r="N64" s="125"/>
      <c r="O64" s="125"/>
    </row>
    <row r="66" spans="1:13">
      <c r="A66" s="134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</row>
  </sheetData>
  <pageMargins left="0.70866141732283472" right="0.70866141732283472" top="0.74803149606299213" bottom="0.74803149606299213" header="0.31496062992125984" footer="0.31496062992125984"/>
  <pageSetup scale="69" orientation="portrait" r:id="rId1"/>
  <rowBreaks count="1" manualBreakCount="1">
    <brk id="3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44E3-80FE-4439-81CC-675F51D7FC63}">
  <sheetPr>
    <pageSetUpPr fitToPage="1"/>
  </sheetPr>
  <dimension ref="A1:M17"/>
  <sheetViews>
    <sheetView showGridLines="0" view="pageBreakPreview" zoomScale="80" zoomScaleNormal="80" zoomScaleSheetLayoutView="80" workbookViewId="0">
      <selection activeCell="O13" sqref="O13"/>
    </sheetView>
  </sheetViews>
  <sheetFormatPr defaultColWidth="8.81640625" defaultRowHeight="14.5"/>
  <cols>
    <col min="1" max="1" width="57.54296875" style="135" customWidth="1"/>
    <col min="2" max="5" width="11.453125" style="135" hidden="1" customWidth="1"/>
    <col min="6" max="13" width="10.7265625" style="135" customWidth="1"/>
    <col min="14" max="16384" width="8.81640625" style="135"/>
  </cols>
  <sheetData>
    <row r="1" spans="1:13">
      <c r="A1" s="136" t="s">
        <v>283</v>
      </c>
      <c r="B1" s="136"/>
      <c r="C1" s="136"/>
      <c r="D1" s="136"/>
      <c r="E1" s="136"/>
      <c r="F1" s="136"/>
      <c r="G1" s="136"/>
    </row>
    <row r="2" spans="1:13" ht="15" thickBot="1">
      <c r="A2" s="137" t="s">
        <v>284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15.5" thickTop="1" thickBot="1">
      <c r="A3" s="213" t="s">
        <v>239</v>
      </c>
      <c r="B3" s="158" t="s">
        <v>343</v>
      </c>
      <c r="C3" s="158" t="s">
        <v>424</v>
      </c>
      <c r="D3" s="158" t="s">
        <v>425</v>
      </c>
      <c r="E3" s="158" t="s">
        <v>426</v>
      </c>
      <c r="F3" s="158" t="s">
        <v>344</v>
      </c>
      <c r="G3" s="158" t="s">
        <v>427</v>
      </c>
      <c r="H3" s="158" t="s">
        <v>428</v>
      </c>
      <c r="I3" s="158" t="s">
        <v>429</v>
      </c>
      <c r="J3" s="158" t="s">
        <v>389</v>
      </c>
      <c r="K3" s="158" t="s">
        <v>430</v>
      </c>
      <c r="L3" s="158" t="s">
        <v>432</v>
      </c>
      <c r="M3" s="158" t="s">
        <v>483</v>
      </c>
    </row>
    <row r="4" spans="1:13" ht="15" thickTop="1">
      <c r="A4" s="143" t="s">
        <v>323</v>
      </c>
      <c r="B4" s="147">
        <v>1970</v>
      </c>
      <c r="C4" s="147">
        <v>2573</v>
      </c>
      <c r="D4" s="147">
        <v>2573</v>
      </c>
      <c r="E4" s="147">
        <v>2573</v>
      </c>
      <c r="F4" s="147">
        <v>2573</v>
      </c>
      <c r="G4" s="147">
        <v>597.11699999999996</v>
      </c>
      <c r="H4" s="147">
        <v>597</v>
      </c>
      <c r="I4" s="147">
        <v>597</v>
      </c>
      <c r="J4" s="147">
        <v>597</v>
      </c>
      <c r="K4" s="147">
        <v>1442</v>
      </c>
      <c r="L4" s="147">
        <v>1442</v>
      </c>
      <c r="M4" s="147">
        <v>1442</v>
      </c>
    </row>
    <row r="5" spans="1:13" ht="9.65" customHeight="1">
      <c r="A5" s="143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9.65" customHeight="1">
      <c r="A6" s="139" t="s">
        <v>99</v>
      </c>
      <c r="B6" s="140">
        <v>1294</v>
      </c>
      <c r="C6" s="140">
        <v>216</v>
      </c>
      <c r="D6" s="140">
        <v>545</v>
      </c>
      <c r="E6" s="140">
        <v>815</v>
      </c>
      <c r="F6" s="140">
        <v>1292</v>
      </c>
      <c r="G6" s="140">
        <v>167</v>
      </c>
      <c r="H6" s="140">
        <v>515</v>
      </c>
      <c r="I6" s="140">
        <v>748</v>
      </c>
      <c r="J6" s="140">
        <v>590</v>
      </c>
      <c r="K6" s="140">
        <v>157</v>
      </c>
      <c r="L6" s="140">
        <v>2671</v>
      </c>
      <c r="M6" s="140">
        <v>2859</v>
      </c>
    </row>
    <row r="7" spans="1:13">
      <c r="A7" s="139" t="s">
        <v>406</v>
      </c>
      <c r="B7" s="140">
        <v>-126</v>
      </c>
      <c r="C7" s="140">
        <v>115</v>
      </c>
      <c r="D7" s="140">
        <v>187</v>
      </c>
      <c r="E7" s="140">
        <v>162</v>
      </c>
      <c r="F7" s="140">
        <v>114</v>
      </c>
      <c r="G7" s="140">
        <v>114</v>
      </c>
      <c r="H7" s="140">
        <v>115</v>
      </c>
      <c r="I7" s="140">
        <v>196</v>
      </c>
      <c r="J7" s="140">
        <v>65</v>
      </c>
      <c r="K7" s="140">
        <v>34</v>
      </c>
      <c r="L7" s="140">
        <v>-172</v>
      </c>
      <c r="M7" s="140">
        <v>-233</v>
      </c>
    </row>
    <row r="8" spans="1:13">
      <c r="A8" s="165" t="s">
        <v>407</v>
      </c>
      <c r="B8" s="166">
        <v>1168</v>
      </c>
      <c r="C8" s="166">
        <v>331</v>
      </c>
      <c r="D8" s="166">
        <v>732</v>
      </c>
      <c r="E8" s="166">
        <v>977</v>
      </c>
      <c r="F8" s="166">
        <v>1406</v>
      </c>
      <c r="G8" s="166">
        <v>280</v>
      </c>
      <c r="H8" s="166">
        <v>630</v>
      </c>
      <c r="I8" s="166">
        <v>945</v>
      </c>
      <c r="J8" s="166">
        <v>655</v>
      </c>
      <c r="K8" s="166">
        <v>191</v>
      </c>
      <c r="L8" s="166">
        <v>2499</v>
      </c>
      <c r="M8" s="166">
        <v>2626</v>
      </c>
    </row>
    <row r="9" spans="1:13">
      <c r="A9" s="139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</row>
    <row r="10" spans="1:13">
      <c r="A10" s="139" t="s">
        <v>324</v>
      </c>
      <c r="B10" s="140">
        <v>51</v>
      </c>
      <c r="C10" s="140">
        <v>7</v>
      </c>
      <c r="D10" s="140">
        <v>12.941000000000001</v>
      </c>
      <c r="E10" s="140">
        <v>17.440999999999999</v>
      </c>
      <c r="F10" s="140">
        <v>20</v>
      </c>
      <c r="G10" s="140">
        <v>5</v>
      </c>
      <c r="H10" s="140">
        <v>6</v>
      </c>
      <c r="I10" s="140">
        <v>11</v>
      </c>
      <c r="J10" s="140">
        <v>15</v>
      </c>
      <c r="K10" s="140">
        <v>5</v>
      </c>
      <c r="L10" s="140">
        <v>10</v>
      </c>
      <c r="M10" s="140">
        <v>15</v>
      </c>
    </row>
    <row r="11" spans="1:13">
      <c r="A11" s="139" t="s">
        <v>325</v>
      </c>
      <c r="B11" s="140">
        <v>0</v>
      </c>
      <c r="C11" s="140">
        <v>0</v>
      </c>
      <c r="D11" s="140">
        <v>2000</v>
      </c>
      <c r="E11" s="140">
        <v>2000</v>
      </c>
      <c r="F11" s="140">
        <v>2000</v>
      </c>
      <c r="G11" s="140">
        <v>620</v>
      </c>
      <c r="H11" s="140">
        <v>620</v>
      </c>
      <c r="I11" s="140">
        <v>620</v>
      </c>
      <c r="J11" s="140">
        <v>620</v>
      </c>
      <c r="K11" s="140">
        <v>0</v>
      </c>
      <c r="L11" s="140">
        <v>0</v>
      </c>
      <c r="M11" s="140">
        <v>0</v>
      </c>
    </row>
    <row r="12" spans="1:13">
      <c r="A12" s="139" t="s">
        <v>326</v>
      </c>
      <c r="B12" s="140">
        <v>-615</v>
      </c>
      <c r="C12" s="140">
        <v>0</v>
      </c>
      <c r="D12" s="140">
        <v>-59</v>
      </c>
      <c r="E12" s="140">
        <v>-94</v>
      </c>
      <c r="F12" s="140">
        <v>-5400</v>
      </c>
      <c r="G12" s="140">
        <v>0</v>
      </c>
      <c r="H12" s="140">
        <v>0</v>
      </c>
      <c r="I12" s="140">
        <v>0</v>
      </c>
      <c r="J12" s="140">
        <v>-7</v>
      </c>
      <c r="K12" s="140">
        <v>0</v>
      </c>
      <c r="L12" s="140">
        <v>0</v>
      </c>
      <c r="M12" s="140">
        <v>0</v>
      </c>
    </row>
    <row r="13" spans="1:13">
      <c r="A13" s="139" t="s">
        <v>367</v>
      </c>
      <c r="B13" s="140"/>
      <c r="C13" s="140"/>
      <c r="D13" s="140"/>
      <c r="E13" s="140"/>
      <c r="F13" s="140"/>
      <c r="G13" s="140"/>
      <c r="H13" s="140">
        <v>-438</v>
      </c>
      <c r="I13" s="140">
        <v>-438</v>
      </c>
      <c r="J13" s="140">
        <v>-438</v>
      </c>
      <c r="K13" s="140">
        <v>0</v>
      </c>
      <c r="L13" s="140">
        <v>0</v>
      </c>
      <c r="M13" s="140">
        <v>0</v>
      </c>
    </row>
    <row r="14" spans="1:13">
      <c r="A14" s="139" t="s">
        <v>327</v>
      </c>
      <c r="B14" s="140">
        <v>-1</v>
      </c>
      <c r="C14" s="140">
        <v>0</v>
      </c>
      <c r="D14" s="140">
        <v>-0.88300000000000001</v>
      </c>
      <c r="E14" s="140">
        <v>-0.88300000000000001</v>
      </c>
      <c r="F14" s="140">
        <v>-0.88300000000000001</v>
      </c>
      <c r="G14" s="140">
        <v>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</row>
    <row r="15" spans="1:13">
      <c r="A15" s="165" t="s">
        <v>328</v>
      </c>
      <c r="B15" s="166">
        <v>2573</v>
      </c>
      <c r="C15" s="166">
        <v>2910</v>
      </c>
      <c r="D15" s="166">
        <v>5258.058</v>
      </c>
      <c r="E15" s="166">
        <v>5472.558</v>
      </c>
      <c r="F15" s="166">
        <v>597.11699999999996</v>
      </c>
      <c r="G15" s="166">
        <v>1502.117</v>
      </c>
      <c r="H15" s="166">
        <v>1416</v>
      </c>
      <c r="I15" s="166">
        <v>1735</v>
      </c>
      <c r="J15" s="166">
        <v>1442</v>
      </c>
      <c r="K15" s="166">
        <v>1638</v>
      </c>
      <c r="L15" s="166">
        <v>3951</v>
      </c>
      <c r="M15" s="166">
        <v>4082</v>
      </c>
    </row>
    <row r="16" spans="1:13">
      <c r="A16" s="122"/>
      <c r="B16" s="122"/>
      <c r="C16" s="122"/>
      <c r="D16" s="125"/>
      <c r="E16" s="122"/>
      <c r="F16" s="125"/>
      <c r="G16" s="122"/>
    </row>
    <row r="17" spans="1:7">
      <c r="A17" s="139"/>
      <c r="B17" s="140"/>
      <c r="C17" s="140"/>
      <c r="D17" s="140"/>
      <c r="E17" s="140"/>
      <c r="F17" s="140"/>
      <c r="G17" s="140"/>
    </row>
  </sheetData>
  <phoneticPr fontId="25" type="noConversion"/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21</vt:i4>
      </vt:variant>
    </vt:vector>
  </HeadingPairs>
  <TitlesOfParts>
    <vt:vector size="45" baseType="lpstr">
      <vt:lpstr>NEW IB6-IB8</vt:lpstr>
      <vt:lpstr>IB9</vt:lpstr>
      <vt:lpstr>IB10</vt:lpstr>
      <vt:lpstr>Content</vt:lpstr>
      <vt:lpstr>1 FO Q</vt:lpstr>
      <vt:lpstr>2 IS Q</vt:lpstr>
      <vt:lpstr>3 BS COND Q</vt:lpstr>
      <vt:lpstr>4 CF Q</vt:lpstr>
      <vt:lpstr>5 EQ Q</vt:lpstr>
      <vt:lpstr>6 KPI Q</vt:lpstr>
      <vt:lpstr>7 ND Q</vt:lpstr>
      <vt:lpstr>8 CE Q</vt:lpstr>
      <vt:lpstr>9 VCB</vt:lpstr>
      <vt:lpstr>10 Adjusted </vt:lpstr>
      <vt:lpstr>FY data - not restated ==&gt;&gt;</vt:lpstr>
      <vt:lpstr>11 FO FY</vt:lpstr>
      <vt:lpstr>12 IS FY</vt:lpstr>
      <vt:lpstr>13 BS FY</vt:lpstr>
      <vt:lpstr>14 EQ FY</vt:lpstr>
      <vt:lpstr>15 CF FY</vt:lpstr>
      <vt:lpstr>16 FY Seg1</vt:lpstr>
      <vt:lpstr>Sheet1</vt:lpstr>
      <vt:lpstr>IB6-IB8</vt:lpstr>
      <vt:lpstr>NENT P KPI</vt:lpstr>
      <vt:lpstr>'1 FO Q'!Print_Area</vt:lpstr>
      <vt:lpstr>'10 Adjusted '!Print_Area</vt:lpstr>
      <vt:lpstr>'11 FO FY'!Print_Area</vt:lpstr>
      <vt:lpstr>'12 IS FY'!Print_Area</vt:lpstr>
      <vt:lpstr>'13 BS FY'!Print_Area</vt:lpstr>
      <vt:lpstr>'14 EQ FY'!Print_Area</vt:lpstr>
      <vt:lpstr>'15 CF FY'!Print_Area</vt:lpstr>
      <vt:lpstr>'16 FY Seg1'!Print_Area</vt:lpstr>
      <vt:lpstr>'2 IS Q'!Print_Area</vt:lpstr>
      <vt:lpstr>'3 BS COND Q'!Print_Area</vt:lpstr>
      <vt:lpstr>'4 CF Q'!Print_Area</vt:lpstr>
      <vt:lpstr>'5 EQ Q'!Print_Area</vt:lpstr>
      <vt:lpstr>'6 KPI Q'!Print_Area</vt:lpstr>
      <vt:lpstr>'7 ND Q'!Print_Area</vt:lpstr>
      <vt:lpstr>'8 CE Q'!Print_Area</vt:lpstr>
      <vt:lpstr>'9 VCB'!Print_Area</vt:lpstr>
      <vt:lpstr>Content!Print_Area</vt:lpstr>
      <vt:lpstr>'IB10'!Print_Area</vt:lpstr>
      <vt:lpstr>'IB6-IB8'!Print_Area</vt:lpstr>
      <vt:lpstr>'IB9'!Print_Area</vt:lpstr>
      <vt:lpstr>'NEW IB6-IB8'!Print_Area</vt:lpstr>
    </vt:vector>
  </TitlesOfParts>
  <Company>MTG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Andersson</dc:creator>
  <cp:lastModifiedBy>Niclas Rosenkvist</cp:lastModifiedBy>
  <cp:lastPrinted>2020-06-25T17:28:19Z</cp:lastPrinted>
  <dcterms:created xsi:type="dcterms:W3CDTF">2016-07-06T07:05:05Z</dcterms:created>
  <dcterms:modified xsi:type="dcterms:W3CDTF">2020-11-19T08:34:58Z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342515-a914-45b6-b96d-fadbf7d23e75_Enabled">
    <vt:lpwstr>True</vt:lpwstr>
  </property>
  <property fmtid="{D5CDD505-2E9C-101B-9397-08002B2CF9AE}" pid="3" name="MSIP_Label_60342515-a914-45b6-b96d-fadbf7d23e75_SiteId">
    <vt:lpwstr>1f8f841a-57bd-4a61-8f2c-aaa6507ce83b</vt:lpwstr>
  </property>
  <property fmtid="{D5CDD505-2E9C-101B-9397-08002B2CF9AE}" pid="4" name="MSIP_Label_60342515-a914-45b6-b96d-fadbf7d23e75_Owner">
    <vt:lpwstr>Niclas.Rosenkvist@nentgroup.com</vt:lpwstr>
  </property>
  <property fmtid="{D5CDD505-2E9C-101B-9397-08002B2CF9AE}" pid="5" name="MSIP_Label_60342515-a914-45b6-b96d-fadbf7d23e75_SetDate">
    <vt:lpwstr>2020-06-25T16:33:39.2590196Z</vt:lpwstr>
  </property>
  <property fmtid="{D5CDD505-2E9C-101B-9397-08002B2CF9AE}" pid="6" name="MSIP_Label_60342515-a914-45b6-b96d-fadbf7d23e75_Name">
    <vt:lpwstr>Unrestricted</vt:lpwstr>
  </property>
  <property fmtid="{D5CDD505-2E9C-101B-9397-08002B2CF9AE}" pid="7" name="MSIP_Label_60342515-a914-45b6-b96d-fadbf7d23e75_Application">
    <vt:lpwstr>Microsoft Azure Information Protection</vt:lpwstr>
  </property>
  <property fmtid="{D5CDD505-2E9C-101B-9397-08002B2CF9AE}" pid="8" name="MSIP_Label_60342515-a914-45b6-b96d-fadbf7d23e75_Extended_MSFT_Method">
    <vt:lpwstr>Manual</vt:lpwstr>
  </property>
  <property fmtid="{D5CDD505-2E9C-101B-9397-08002B2CF9AE}" pid="9" name="Sensitivity">
    <vt:lpwstr>Unrestricted</vt:lpwstr>
  </property>
</Properties>
</file>