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S:\SE\Communications\4 Investor Relations\Quarterly results\2019\Q1\To publish\"/>
    </mc:Choice>
  </mc:AlternateContent>
  <xr:revisionPtr revIDLastSave="0" documentId="13_ncr:8001_{047C1CEB-9410-4570-9BCB-CFAE4EE54545}" xr6:coauthVersionLast="43" xr6:coauthVersionMax="43" xr10:uidLastSave="{00000000-0000-0000-0000-000000000000}"/>
  <bookViews>
    <workbookView xWindow="-120" yWindow="-120" windowWidth="29040" windowHeight="15840" tabRatio="951" firstSheet="3" activeTab="3" xr2:uid="{00000000-000D-0000-FFFF-FFFF00000000}"/>
  </bookViews>
  <sheets>
    <sheet name="NEW IB6-IB8" sheetId="43" state="hidden" r:id="rId1"/>
    <sheet name="IB9" sheetId="34" state="hidden" r:id="rId2"/>
    <sheet name="IB10" sheetId="40" state="hidden" r:id="rId3"/>
    <sheet name="Content" sheetId="48" r:id="rId4"/>
    <sheet name="1 FO Q" sheetId="69" r:id="rId5"/>
    <sheet name="2 IS Q" sheetId="50" r:id="rId6"/>
    <sheet name="3 BS COND Q" sheetId="68" r:id="rId7"/>
    <sheet name="4 CF Q" sheetId="54" r:id="rId8"/>
    <sheet name="5 EQ Q" sheetId="64" r:id="rId9"/>
    <sheet name="6 Seg1 Q" sheetId="55" r:id="rId10"/>
    <sheet name="7 Seg2 Q" sheetId="62" r:id="rId11"/>
    <sheet name="8 KPI Q" sheetId="65" r:id="rId12"/>
    <sheet name="9 ND Q" sheetId="58" r:id="rId13"/>
    <sheet name="10 CE Q" sheetId="59" r:id="rId14"/>
    <sheet name="11 FO FY" sheetId="63" r:id="rId15"/>
    <sheet name="12 IS FY" sheetId="49" r:id="rId16"/>
    <sheet name="13 BS FY" sheetId="51" r:id="rId17"/>
    <sheet name="14 EQ FY" sheetId="61" r:id="rId18"/>
    <sheet name="15 CF FY" sheetId="53" r:id="rId19"/>
    <sheet name="16 FY Seg1" sheetId="56" r:id="rId20"/>
    <sheet name="Sheet1" sheetId="42" state="hidden" r:id="rId21"/>
    <sheet name="IB6-IB8" sheetId="30" state="hidden" r:id="rId22"/>
    <sheet name="NENT P KPI" sheetId="28"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000" localSheetId="4">#REF!</definedName>
    <definedName name="_000" localSheetId="16">#REF!</definedName>
    <definedName name="_000" localSheetId="5">#REF!</definedName>
    <definedName name="_000" localSheetId="11">#REF!</definedName>
    <definedName name="_000" localSheetId="2">#REF!</definedName>
    <definedName name="_000" localSheetId="22">#REF!</definedName>
    <definedName name="_000">#REF!</definedName>
    <definedName name="_00001" localSheetId="4">#REF!</definedName>
    <definedName name="_00001" localSheetId="16">#REF!</definedName>
    <definedName name="_00001" localSheetId="5">#REF!</definedName>
    <definedName name="_00001" localSheetId="11">#REF!</definedName>
    <definedName name="_00001" localSheetId="2">#REF!</definedName>
    <definedName name="_00001" localSheetId="22">#REF!</definedName>
    <definedName name="_00001">#REF!</definedName>
    <definedName name="_0002" localSheetId="4">#REF!</definedName>
    <definedName name="_0002" localSheetId="16">#REF!</definedName>
    <definedName name="_0002" localSheetId="5">#REF!</definedName>
    <definedName name="_0002" localSheetId="11">#REF!</definedName>
    <definedName name="_0002" localSheetId="2">#REF!</definedName>
    <definedName name="_0002" localSheetId="22">#REF!</definedName>
    <definedName name="_0002">#REF!</definedName>
    <definedName name="_07_Feb_97">"head"</definedName>
    <definedName name="_1997" localSheetId="4">#REF!</definedName>
    <definedName name="_1997" localSheetId="16">#REF!</definedName>
    <definedName name="_1997" localSheetId="5">#REF!</definedName>
    <definedName name="_1997" localSheetId="11">#REF!</definedName>
    <definedName name="_1997" localSheetId="2">#REF!</definedName>
    <definedName name="_1997" localSheetId="22">#REF!</definedName>
    <definedName name="_1997">#REF!</definedName>
    <definedName name="_50__Special_Reserve" localSheetId="4">#REF!</definedName>
    <definedName name="_50__Special_Reserve" localSheetId="16">#REF!</definedName>
    <definedName name="_50__Special_Reserve" localSheetId="5">#REF!</definedName>
    <definedName name="_50__Special_Reserve" localSheetId="11">#REF!</definedName>
    <definedName name="_50__Special_Reserve" localSheetId="2">#REF!</definedName>
    <definedName name="_50__Special_Reserve" localSheetId="22">#REF!</definedName>
    <definedName name="_50__Special_Reserve">#REF!</definedName>
    <definedName name="_ADJ3" localSheetId="4">#REF!</definedName>
    <definedName name="_ADJ3" localSheetId="16">#REF!</definedName>
    <definedName name="_ADJ3" localSheetId="5">#REF!</definedName>
    <definedName name="_ADJ3" localSheetId="11">#REF!</definedName>
    <definedName name="_ADJ3" localSheetId="2">#REF!</definedName>
    <definedName name="_ADJ3" localSheetId="22">#REF!</definedName>
    <definedName name="_ADJ3">#REF!</definedName>
    <definedName name="_ADJ4" localSheetId="4">#REF!</definedName>
    <definedName name="_ADJ4" localSheetId="16">#REF!</definedName>
    <definedName name="_ADJ4" localSheetId="5">#REF!</definedName>
    <definedName name="_ADJ4" localSheetId="11">#REF!</definedName>
    <definedName name="_ADJ4" localSheetId="2">#REF!</definedName>
    <definedName name="_ADJ4" localSheetId="22">#REF!</definedName>
    <definedName name="_ADJ4">#REF!</definedName>
    <definedName name="_ADJ5" localSheetId="4">#REF!</definedName>
    <definedName name="_ADJ5" localSheetId="16">#REF!</definedName>
    <definedName name="_ADJ5" localSheetId="5">#REF!</definedName>
    <definedName name="_ADJ5" localSheetId="11">#REF!</definedName>
    <definedName name="_ADJ5" localSheetId="2">#REF!</definedName>
    <definedName name="_ADJ5" localSheetId="22">#REF!</definedName>
    <definedName name="_ADJ5">#REF!</definedName>
    <definedName name="_ADJ6" localSheetId="4">#REF!</definedName>
    <definedName name="_ADJ6" localSheetId="16">#REF!</definedName>
    <definedName name="_ADJ6" localSheetId="5">#REF!</definedName>
    <definedName name="_ADJ6" localSheetId="11">#REF!</definedName>
    <definedName name="_ADJ6" localSheetId="2">#REF!</definedName>
    <definedName name="_ADJ6" localSheetId="22">#REF!</definedName>
    <definedName name="_ADJ6">#REF!</definedName>
    <definedName name="_age01">[1]CASINO2!$U$614</definedName>
    <definedName name="_age02">[1]CASINO2!$V$614</definedName>
    <definedName name="_age2000">[1]CASINO2!$T$614</definedName>
    <definedName name="_age92" localSheetId="4">#REF!</definedName>
    <definedName name="_age92" localSheetId="16">#REF!</definedName>
    <definedName name="_age92" localSheetId="5">#REF!</definedName>
    <definedName name="_age92" localSheetId="11">#REF!</definedName>
    <definedName name="_age92" localSheetId="2">#REF!</definedName>
    <definedName name="_age92" localSheetId="22">#REF!</definedName>
    <definedName name="_age92">#REF!</definedName>
    <definedName name="_age93" localSheetId="4">#REF!</definedName>
    <definedName name="_age93" localSheetId="16">#REF!</definedName>
    <definedName name="_age93" localSheetId="5">#REF!</definedName>
    <definedName name="_age93" localSheetId="11">#REF!</definedName>
    <definedName name="_age93" localSheetId="2">#REF!</definedName>
    <definedName name="_age93" localSheetId="22">#REF!</definedName>
    <definedName name="_age93">#REF!</definedName>
    <definedName name="_age94" localSheetId="4">#REF!</definedName>
    <definedName name="_age94" localSheetId="16">#REF!</definedName>
    <definedName name="_age94" localSheetId="5">#REF!</definedName>
    <definedName name="_age94" localSheetId="11">#REF!</definedName>
    <definedName name="_age94" localSheetId="2">#REF!</definedName>
    <definedName name="_age94" localSheetId="22">#REF!</definedName>
    <definedName name="_age94">#REF!</definedName>
    <definedName name="_age95" localSheetId="4">#REF!</definedName>
    <definedName name="_age95" localSheetId="16">#REF!</definedName>
    <definedName name="_age95" localSheetId="5">#REF!</definedName>
    <definedName name="_age95" localSheetId="11">#REF!</definedName>
    <definedName name="_age95" localSheetId="2">#REF!</definedName>
    <definedName name="_age95" localSheetId="22">#REF!</definedName>
    <definedName name="_age95">#REF!</definedName>
    <definedName name="_age96" localSheetId="4">#REF!</definedName>
    <definedName name="_age96" localSheetId="16">#REF!</definedName>
    <definedName name="_age96" localSheetId="5">#REF!</definedName>
    <definedName name="_age96" localSheetId="11">#REF!</definedName>
    <definedName name="_age96" localSheetId="2">#REF!</definedName>
    <definedName name="_age96" localSheetId="22">#REF!</definedName>
    <definedName name="_age96">#REF!</definedName>
    <definedName name="_age97" localSheetId="4">#REF!</definedName>
    <definedName name="_age97" localSheetId="16">#REF!</definedName>
    <definedName name="_age97" localSheetId="5">#REF!</definedName>
    <definedName name="_age97" localSheetId="11">#REF!</definedName>
    <definedName name="_age97" localSheetId="2">#REF!</definedName>
    <definedName name="_age97" localSheetId="22">#REF!</definedName>
    <definedName name="_age97">#REF!</definedName>
    <definedName name="_age98" localSheetId="4">#REF!</definedName>
    <definedName name="_age98" localSheetId="16">#REF!</definedName>
    <definedName name="_age98" localSheetId="5">#REF!</definedName>
    <definedName name="_age98" localSheetId="11">#REF!</definedName>
    <definedName name="_age98" localSheetId="2">#REF!</definedName>
    <definedName name="_age98" localSheetId="22">#REF!</definedName>
    <definedName name="_age98">#REF!</definedName>
    <definedName name="_age99" localSheetId="4">#REF!</definedName>
    <definedName name="_age99" localSheetId="16">#REF!</definedName>
    <definedName name="_age99" localSheetId="5">#REF!</definedName>
    <definedName name="_age99" localSheetId="11">#REF!</definedName>
    <definedName name="_age99" localSheetId="2">#REF!</definedName>
    <definedName name="_age99" localSheetId="22">#REF!</definedName>
    <definedName name="_age99">#REF!</definedName>
    <definedName name="_art1" localSheetId="4">#REF!</definedName>
    <definedName name="_art1" localSheetId="16">#REF!</definedName>
    <definedName name="_art1" localSheetId="5">#REF!</definedName>
    <definedName name="_art1" localSheetId="11">#REF!</definedName>
    <definedName name="_art1" localSheetId="2">#REF!</definedName>
    <definedName name="_art1" localSheetId="22">#REF!</definedName>
    <definedName name="_art1">#REF!</definedName>
    <definedName name="_art10" localSheetId="4">#REF!</definedName>
    <definedName name="_art10" localSheetId="16">#REF!</definedName>
    <definedName name="_art10" localSheetId="5">#REF!</definedName>
    <definedName name="_art10" localSheetId="11">#REF!</definedName>
    <definedName name="_art10" localSheetId="2">#REF!</definedName>
    <definedName name="_art10" localSheetId="22">#REF!</definedName>
    <definedName name="_art10">#REF!</definedName>
    <definedName name="_art2" localSheetId="4">#REF!</definedName>
    <definedName name="_art2" localSheetId="16">#REF!</definedName>
    <definedName name="_art2" localSheetId="5">#REF!</definedName>
    <definedName name="_art2" localSheetId="11">#REF!</definedName>
    <definedName name="_art2" localSheetId="2">#REF!</definedName>
    <definedName name="_art2" localSheetId="22">#REF!</definedName>
    <definedName name="_art2">#REF!</definedName>
    <definedName name="_art3" localSheetId="4">#REF!</definedName>
    <definedName name="_art3" localSheetId="16">#REF!</definedName>
    <definedName name="_art3" localSheetId="5">#REF!</definedName>
    <definedName name="_art3" localSheetId="11">#REF!</definedName>
    <definedName name="_art3" localSheetId="2">#REF!</definedName>
    <definedName name="_art3" localSheetId="22">#REF!</definedName>
    <definedName name="_art3">#REF!</definedName>
    <definedName name="_art4" localSheetId="4">#REF!</definedName>
    <definedName name="_art4" localSheetId="16">#REF!</definedName>
    <definedName name="_art4" localSheetId="5">#REF!</definedName>
    <definedName name="_art4" localSheetId="11">#REF!</definedName>
    <definedName name="_art4" localSheetId="2">#REF!</definedName>
    <definedName name="_art4" localSheetId="22">#REF!</definedName>
    <definedName name="_art4">#REF!</definedName>
    <definedName name="_art5" localSheetId="4">#REF!</definedName>
    <definedName name="_art5" localSheetId="16">#REF!</definedName>
    <definedName name="_art5" localSheetId="5">#REF!</definedName>
    <definedName name="_art5" localSheetId="11">#REF!</definedName>
    <definedName name="_art5" localSheetId="2">#REF!</definedName>
    <definedName name="_art5" localSheetId="22">#REF!</definedName>
    <definedName name="_art5">#REF!</definedName>
    <definedName name="_art6" localSheetId="4">#REF!</definedName>
    <definedName name="_art6" localSheetId="16">#REF!</definedName>
    <definedName name="_art6" localSheetId="5">#REF!</definedName>
    <definedName name="_art6" localSheetId="11">#REF!</definedName>
    <definedName name="_art6" localSheetId="2">#REF!</definedName>
    <definedName name="_art6" localSheetId="22">#REF!</definedName>
    <definedName name="_art6">#REF!</definedName>
    <definedName name="_art7" localSheetId="4">#REF!</definedName>
    <definedName name="_art7" localSheetId="16">#REF!</definedName>
    <definedName name="_art7" localSheetId="5">#REF!</definedName>
    <definedName name="_art7" localSheetId="11">#REF!</definedName>
    <definedName name="_art7" localSheetId="2">#REF!</definedName>
    <definedName name="_art7" localSheetId="22">#REF!</definedName>
    <definedName name="_art7">#REF!</definedName>
    <definedName name="_art8" localSheetId="4">#REF!</definedName>
    <definedName name="_art8" localSheetId="16">#REF!</definedName>
    <definedName name="_art8" localSheetId="5">#REF!</definedName>
    <definedName name="_art8" localSheetId="11">#REF!</definedName>
    <definedName name="_art8" localSheetId="2">#REF!</definedName>
    <definedName name="_art8" localSheetId="22">#REF!</definedName>
    <definedName name="_art8">#REF!</definedName>
    <definedName name="_art9" localSheetId="4">#REF!</definedName>
    <definedName name="_art9" localSheetId="16">#REF!</definedName>
    <definedName name="_art9" localSheetId="5">#REF!</definedName>
    <definedName name="_art9" localSheetId="11">#REF!</definedName>
    <definedName name="_art9" localSheetId="2">#REF!</definedName>
    <definedName name="_art9" localSheetId="22">#REF!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 localSheetId="4">'[3]DCF old'!#REF!</definedName>
    <definedName name="_div1" localSheetId="16">'[3]DCF old'!#REF!</definedName>
    <definedName name="_div1" localSheetId="5">'[3]DCF old'!#REF!</definedName>
    <definedName name="_div1" localSheetId="11">'[3]DCF old'!#REF!</definedName>
    <definedName name="_div1" localSheetId="2">'[3]DCF old'!#REF!</definedName>
    <definedName name="_div1" localSheetId="22">'[3]DCF old'!#REF!</definedName>
    <definedName name="_div1">'[3]DCF old'!#REF!</definedName>
    <definedName name="_div12" localSheetId="4">'[3]DCF old'!#REF!</definedName>
    <definedName name="_div12" localSheetId="16">'[3]DCF old'!#REF!</definedName>
    <definedName name="_div12" localSheetId="5">'[3]DCF old'!#REF!</definedName>
    <definedName name="_div12" localSheetId="11">'[3]DCF old'!#REF!</definedName>
    <definedName name="_div12" localSheetId="2">'[3]DCF old'!#REF!</definedName>
    <definedName name="_div12" localSheetId="22">'[3]DCF old'!#REF!</definedName>
    <definedName name="_div12">'[3]DCF old'!#REF!</definedName>
    <definedName name="_div2" localSheetId="4">#REF!</definedName>
    <definedName name="_div2" localSheetId="16">#REF!</definedName>
    <definedName name="_div2" localSheetId="5">#REF!</definedName>
    <definedName name="_div2" localSheetId="11">#REF!</definedName>
    <definedName name="_div2" localSheetId="2">#REF!</definedName>
    <definedName name="_div2" localSheetId="22">#REF!</definedName>
    <definedName name="_div2">#REF!</definedName>
    <definedName name="_div3" localSheetId="4">'[3]DCF old'!#REF!</definedName>
    <definedName name="_div3" localSheetId="16">'[3]DCF old'!#REF!</definedName>
    <definedName name="_div3" localSheetId="5">'[3]DCF old'!#REF!</definedName>
    <definedName name="_div3" localSheetId="11">'[3]DCF old'!#REF!</definedName>
    <definedName name="_div3" localSheetId="2">'[3]DCF old'!#REF!</definedName>
    <definedName name="_div3" localSheetId="22">'[3]DCF old'!#REF!</definedName>
    <definedName name="_div3">'[3]DCF old'!#REF!</definedName>
    <definedName name="_div4" localSheetId="4">#REF!</definedName>
    <definedName name="_div4" localSheetId="16">#REF!</definedName>
    <definedName name="_div4" localSheetId="5">#REF!</definedName>
    <definedName name="_div4" localSheetId="11">#REF!</definedName>
    <definedName name="_div4" localSheetId="2">#REF!</definedName>
    <definedName name="_div4" localSheetId="22">#REF!</definedName>
    <definedName name="_div4">#REF!</definedName>
    <definedName name="_div5" localSheetId="4">#REF!</definedName>
    <definedName name="_div5" localSheetId="16">#REF!</definedName>
    <definedName name="_div5" localSheetId="5">#REF!</definedName>
    <definedName name="_div5" localSheetId="11">#REF!</definedName>
    <definedName name="_div5" localSheetId="2">#REF!</definedName>
    <definedName name="_div5" localSheetId="22">#REF!</definedName>
    <definedName name="_div5">#REF!</definedName>
    <definedName name="_div6" localSheetId="4">#REF!</definedName>
    <definedName name="_div6" localSheetId="16">#REF!</definedName>
    <definedName name="_div6" localSheetId="5">#REF!</definedName>
    <definedName name="_div6" localSheetId="11">#REF!</definedName>
    <definedName name="_div6" localSheetId="2">#REF!</definedName>
    <definedName name="_div6" localSheetId="22">#REF!</definedName>
    <definedName name="_div6">#REF!</definedName>
    <definedName name="_div7" localSheetId="4">#REF!</definedName>
    <definedName name="_div7" localSheetId="16">#REF!</definedName>
    <definedName name="_div7" localSheetId="5">#REF!</definedName>
    <definedName name="_div7" localSheetId="11">#REF!</definedName>
    <definedName name="_div7" localSheetId="2">#REF!</definedName>
    <definedName name="_div7" localSheetId="22">#REF!</definedName>
    <definedName name="_div7">#REF!</definedName>
    <definedName name="_div8" localSheetId="4">#REF!</definedName>
    <definedName name="_div8" localSheetId="16">#REF!</definedName>
    <definedName name="_div8" localSheetId="5">#REF!</definedName>
    <definedName name="_div8" localSheetId="11">#REF!</definedName>
    <definedName name="_div8" localSheetId="2">#REF!</definedName>
    <definedName name="_div8" localSheetId="22">#REF!</definedName>
    <definedName name="_div8">#REF!</definedName>
    <definedName name="_div9" localSheetId="4">#REF!</definedName>
    <definedName name="_div9" localSheetId="16">#REF!</definedName>
    <definedName name="_div9" localSheetId="5">#REF!</definedName>
    <definedName name="_div9" localSheetId="11">#REF!</definedName>
    <definedName name="_div9" localSheetId="2">#REF!</definedName>
    <definedName name="_div9" localSheetId="22">#REF!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 localSheetId="4">#REF!</definedName>
    <definedName name="_EXX88" localSheetId="16">#REF!</definedName>
    <definedName name="_EXX88" localSheetId="5">#REF!</definedName>
    <definedName name="_EXX88" localSheetId="11">#REF!</definedName>
    <definedName name="_EXX88" localSheetId="2">#REF!</definedName>
    <definedName name="_EXX88" localSheetId="22">#REF!</definedName>
    <definedName name="_EXX88">#REF!</definedName>
    <definedName name="_EXX89" localSheetId="4">#REF!</definedName>
    <definedName name="_EXX89" localSheetId="16">#REF!</definedName>
    <definedName name="_EXX89" localSheetId="5">#REF!</definedName>
    <definedName name="_EXX89" localSheetId="11">#REF!</definedName>
    <definedName name="_EXX89" localSheetId="2">#REF!</definedName>
    <definedName name="_EXX89" localSheetId="22">#REF!</definedName>
    <definedName name="_EXX89">#REF!</definedName>
    <definedName name="_EXX90" localSheetId="4">#REF!</definedName>
    <definedName name="_EXX90" localSheetId="16">#REF!</definedName>
    <definedName name="_EXX90" localSheetId="5">#REF!</definedName>
    <definedName name="_EXX90" localSheetId="11">#REF!</definedName>
    <definedName name="_EXX90" localSheetId="2">#REF!</definedName>
    <definedName name="_EXX90" localSheetId="22">#REF!</definedName>
    <definedName name="_EXX90">#REF!</definedName>
    <definedName name="_fun1" localSheetId="4">#REF!</definedName>
    <definedName name="_fun1" localSheetId="16">#REF!</definedName>
    <definedName name="_fun1" localSheetId="5">#REF!</definedName>
    <definedName name="_fun1" localSheetId="11">#REF!</definedName>
    <definedName name="_fun1" localSheetId="2">#REF!</definedName>
    <definedName name="_fun1" localSheetId="22">#REF!</definedName>
    <definedName name="_fun1">#REF!</definedName>
    <definedName name="_fun2" localSheetId="4">#REF!</definedName>
    <definedName name="_fun2" localSheetId="16">#REF!</definedName>
    <definedName name="_fun2" localSheetId="5">#REF!</definedName>
    <definedName name="_fun2" localSheetId="11">#REF!</definedName>
    <definedName name="_fun2" localSheetId="2">#REF!</definedName>
    <definedName name="_fun2" localSheetId="22">#REF!</definedName>
    <definedName name="_fun2">#REF!</definedName>
    <definedName name="_fun3" localSheetId="4">#REF!</definedName>
    <definedName name="_fun3" localSheetId="16">#REF!</definedName>
    <definedName name="_fun3" localSheetId="5">#REF!</definedName>
    <definedName name="_fun3" localSheetId="11">#REF!</definedName>
    <definedName name="_fun3" localSheetId="2">#REF!</definedName>
    <definedName name="_fun3" localSheetId="22">#REF!</definedName>
    <definedName name="_fun3">#REF!</definedName>
    <definedName name="_fun4" localSheetId="4">#REF!</definedName>
    <definedName name="_fun4" localSheetId="16">#REF!</definedName>
    <definedName name="_fun4" localSheetId="5">#REF!</definedName>
    <definedName name="_fun4" localSheetId="11">#REF!</definedName>
    <definedName name="_fun4" localSheetId="2">#REF!</definedName>
    <definedName name="_fun4" localSheetId="22">#REF!</definedName>
    <definedName name="_fun4">#REF!</definedName>
    <definedName name="_fun5" localSheetId="4">#REF!</definedName>
    <definedName name="_fun5" localSheetId="16">#REF!</definedName>
    <definedName name="_fun5" localSheetId="5">#REF!</definedName>
    <definedName name="_fun5" localSheetId="11">#REF!</definedName>
    <definedName name="_fun5" localSheetId="2">#REF!</definedName>
    <definedName name="_fun5" localSheetId="22">#REF!</definedName>
    <definedName name="_fun5">#REF!</definedName>
    <definedName name="_fun6" localSheetId="4">#REF!</definedName>
    <definedName name="_fun6" localSheetId="16">#REF!</definedName>
    <definedName name="_fun6" localSheetId="5">#REF!</definedName>
    <definedName name="_fun6" localSheetId="11">#REF!</definedName>
    <definedName name="_fun6" localSheetId="2">#REF!</definedName>
    <definedName name="_fun6" localSheetId="22">#REF!</definedName>
    <definedName name="_fun6">#REF!</definedName>
    <definedName name="_fun7" localSheetId="4">#REF!</definedName>
    <definedName name="_fun7" localSheetId="16">#REF!</definedName>
    <definedName name="_fun7" localSheetId="5">#REF!</definedName>
    <definedName name="_fun7" localSheetId="11">#REF!</definedName>
    <definedName name="_fun7" localSheetId="2">#REF!</definedName>
    <definedName name="_fun7" localSheetId="22">#REF!</definedName>
    <definedName name="_fun7">#REF!</definedName>
    <definedName name="_fun8" localSheetId="4">#REF!</definedName>
    <definedName name="_fun8" localSheetId="16">#REF!</definedName>
    <definedName name="_fun8" localSheetId="5">#REF!</definedName>
    <definedName name="_fun8" localSheetId="11">#REF!</definedName>
    <definedName name="_fun8" localSheetId="2">#REF!</definedName>
    <definedName name="_fun8" localSheetId="22">#REF!</definedName>
    <definedName name="_fun8">#REF!</definedName>
    <definedName name="_fun9" localSheetId="4">#REF!</definedName>
    <definedName name="_fun9" localSheetId="16">#REF!</definedName>
    <definedName name="_fun9" localSheetId="5">#REF!</definedName>
    <definedName name="_fun9" localSheetId="11">#REF!</definedName>
    <definedName name="_fun9" localSheetId="2">#REF!</definedName>
    <definedName name="_fun9" localSheetId="22">#REF!</definedName>
    <definedName name="_fun9">#REF!</definedName>
    <definedName name="_GBP08">[2]CCY!$C$467</definedName>
    <definedName name="_GBP09">[2]CCY!$C$468</definedName>
    <definedName name="_GBP10">[2]CCY!$C$469</definedName>
    <definedName name="_Hlk527545133" localSheetId="3">Content!$A$24</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 localSheetId="4">#REF!</definedName>
    <definedName name="_PL1" localSheetId="16">#REF!</definedName>
    <definedName name="_PL1" localSheetId="5">#REF!</definedName>
    <definedName name="_PL1" localSheetId="11">#REF!</definedName>
    <definedName name="_PL1" localSheetId="2">#REF!</definedName>
    <definedName name="_PL1" localSheetId="22">#REF!</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4" hidden="1">#REF!</definedName>
    <definedName name="_Regression_Out" localSheetId="16" hidden="1">#REF!</definedName>
    <definedName name="_Regression_Out" localSheetId="5" hidden="1">#REF!</definedName>
    <definedName name="_Regression_Out" localSheetId="11" hidden="1">#REF!</definedName>
    <definedName name="_Regression_Out" localSheetId="2" hidden="1">#REF!</definedName>
    <definedName name="_Regression_Out" localSheetId="22" hidden="1">#REF!</definedName>
    <definedName name="_Regression_Out" hidden="1">#REF!</definedName>
    <definedName name="_Regression_X" localSheetId="4" hidden="1">#REF!</definedName>
    <definedName name="_Regression_X" localSheetId="16" hidden="1">#REF!</definedName>
    <definedName name="_Regression_X" localSheetId="5" hidden="1">#REF!</definedName>
    <definedName name="_Regression_X" localSheetId="11" hidden="1">#REF!</definedName>
    <definedName name="_Regression_X" localSheetId="2" hidden="1">#REF!</definedName>
    <definedName name="_Regression_X" localSheetId="22" hidden="1">#REF!</definedName>
    <definedName name="_Regression_X" hidden="1">#REF!</definedName>
    <definedName name="_Regression_Y" localSheetId="4" hidden="1">#REF!</definedName>
    <definedName name="_Regression_Y" localSheetId="16" hidden="1">#REF!</definedName>
    <definedName name="_Regression_Y" localSheetId="5" hidden="1">#REF!</definedName>
    <definedName name="_Regression_Y" localSheetId="11" hidden="1">#REF!</definedName>
    <definedName name="_Regression_Y" localSheetId="2" hidden="1">#REF!</definedName>
    <definedName name="_Regression_Y" localSheetId="22" hidden="1">#REF!</definedName>
    <definedName name="_Regression_Y" hidden="1">#REF!</definedName>
    <definedName name="_rem2" localSheetId="4">'[3]DCF old'!#REF!</definedName>
    <definedName name="_rem2" localSheetId="16">'[3]DCF old'!#REF!</definedName>
    <definedName name="_rem2" localSheetId="5">'[3]DCF old'!#REF!</definedName>
    <definedName name="_rem2" localSheetId="11">'[3]DCF old'!#REF!</definedName>
    <definedName name="_rem2" localSheetId="2">'[3]DCF old'!#REF!</definedName>
    <definedName name="_rem2" localSheetId="22">'[3]DCF old'!#REF!</definedName>
    <definedName name="_rem2">'[3]DCF old'!#REF!</definedName>
    <definedName name="_SKK08">[2]CCY!$Q$467</definedName>
    <definedName name="_SKK09">[2]CCY!$Q$468</definedName>
    <definedName name="_sqm91" localSheetId="4">'[6]old template'!#REF!</definedName>
    <definedName name="_sqm91" localSheetId="16">'[6]old template'!#REF!</definedName>
    <definedName name="_sqm91" localSheetId="5">'[6]old template'!#REF!</definedName>
    <definedName name="_sqm91" localSheetId="11">'[6]old template'!#REF!</definedName>
    <definedName name="_sqm91" localSheetId="2">'[6]old template'!#REF!</definedName>
    <definedName name="_sqm91" localSheetId="22">'[6]old template'!#REF!</definedName>
    <definedName name="_sqm91">'[6]old template'!#REF!</definedName>
    <definedName name="_sqm92" localSheetId="4">'[6]old template'!#REF!</definedName>
    <definedName name="_sqm92" localSheetId="16">'[6]old template'!#REF!</definedName>
    <definedName name="_sqm92" localSheetId="5">'[6]old template'!#REF!</definedName>
    <definedName name="_sqm92" localSheetId="11">'[6]old template'!#REF!</definedName>
    <definedName name="_sqm92" localSheetId="2">'[6]old template'!#REF!</definedName>
    <definedName name="_sqm92" localSheetId="22">'[6]old template'!#REF!</definedName>
    <definedName name="_sqm92">'[6]old template'!#REF!</definedName>
    <definedName name="_sqm93" localSheetId="4">'[6]old template'!#REF!</definedName>
    <definedName name="_sqm93" localSheetId="16">'[6]old template'!#REF!</definedName>
    <definedName name="_sqm93" localSheetId="5">'[6]old template'!#REF!</definedName>
    <definedName name="_sqm93" localSheetId="11">'[6]old template'!#REF!</definedName>
    <definedName name="_sqm93" localSheetId="2">'[6]old template'!#REF!</definedName>
    <definedName name="_sqm93" localSheetId="22">'[6]old template'!#REF!</definedName>
    <definedName name="_sqm93">'[6]old template'!#REF!</definedName>
    <definedName name="_sqm94" localSheetId="4">'[6]old template'!#REF!</definedName>
    <definedName name="_sqm94" localSheetId="16">'[6]old template'!#REF!</definedName>
    <definedName name="_sqm94" localSheetId="5">'[6]old template'!#REF!</definedName>
    <definedName name="_sqm94" localSheetId="11">'[6]old template'!#REF!</definedName>
    <definedName name="_sqm94" localSheetId="2">'[6]old template'!#REF!</definedName>
    <definedName name="_sqm94" localSheetId="22">'[6]old template'!#REF!</definedName>
    <definedName name="_sqm94">'[6]old template'!#REF!</definedName>
    <definedName name="_sqm95" localSheetId="4">'[6]old template'!#REF!</definedName>
    <definedName name="_sqm95" localSheetId="16">'[6]old template'!#REF!</definedName>
    <definedName name="_sqm95" localSheetId="5">'[6]old template'!#REF!</definedName>
    <definedName name="_sqm95" localSheetId="11">'[6]old template'!#REF!</definedName>
    <definedName name="_sqm95" localSheetId="2">'[6]old template'!#REF!</definedName>
    <definedName name="_sqm95" localSheetId="22">'[6]old template'!#REF!</definedName>
    <definedName name="_sqm95">'[6]old template'!#REF!</definedName>
    <definedName name="_sqm96" localSheetId="4">'[6]old template'!#REF!</definedName>
    <definedName name="_sqm96" localSheetId="16">'[6]old template'!#REF!</definedName>
    <definedName name="_sqm96" localSheetId="5">'[6]old template'!#REF!</definedName>
    <definedName name="_sqm96" localSheetId="11">'[6]old template'!#REF!</definedName>
    <definedName name="_sqm96" localSheetId="2">'[6]old template'!#REF!</definedName>
    <definedName name="_sqm96" localSheetId="22">'[6]old template'!#REF!</definedName>
    <definedName name="_sqm96">'[6]old template'!#REF!</definedName>
    <definedName name="_sqm97" localSheetId="4">'[6]old template'!#REF!</definedName>
    <definedName name="_sqm97" localSheetId="16">'[6]old template'!#REF!</definedName>
    <definedName name="_sqm97" localSheetId="5">'[6]old template'!#REF!</definedName>
    <definedName name="_sqm97" localSheetId="11">'[6]old template'!#REF!</definedName>
    <definedName name="_sqm97" localSheetId="2">'[6]old template'!#REF!</definedName>
    <definedName name="_sqm97" localSheetId="22">'[6]old template'!#REF!</definedName>
    <definedName name="_sqm97">'[6]old template'!#REF!</definedName>
    <definedName name="_sqm98" localSheetId="4">'[6]old template'!#REF!</definedName>
    <definedName name="_sqm98" localSheetId="16">'[6]old template'!#REF!</definedName>
    <definedName name="_sqm98" localSheetId="5">'[6]old template'!#REF!</definedName>
    <definedName name="_sqm98" localSheetId="11">'[6]old template'!#REF!</definedName>
    <definedName name="_sqm98" localSheetId="2">'[6]old template'!#REF!</definedName>
    <definedName name="_sqm98" localSheetId="22">'[6]old template'!#REF!</definedName>
    <definedName name="_sqm98">'[6]old template'!#REF!</definedName>
    <definedName name="_sqm99" localSheetId="4">'[6]old template'!#REF!</definedName>
    <definedName name="_sqm99" localSheetId="16">'[6]old template'!#REF!</definedName>
    <definedName name="_sqm99" localSheetId="5">'[6]old template'!#REF!</definedName>
    <definedName name="_sqm99" localSheetId="11">'[6]old template'!#REF!</definedName>
    <definedName name="_sqm99" localSheetId="2">'[6]old template'!#REF!</definedName>
    <definedName name="_sqm99" localSheetId="22">'[6]old template'!#REF!</definedName>
    <definedName name="_sqm99">'[6]old template'!#REF!</definedName>
    <definedName name="_USD08">[2]CCY!$E$467</definedName>
    <definedName name="_USD09">[2]CCY!$E$468</definedName>
    <definedName name="_USD10">[2]CCY!$E$469</definedName>
    <definedName name="_WHS1" localSheetId="4">#REF!</definedName>
    <definedName name="_WHS1" localSheetId="16">#REF!</definedName>
    <definedName name="_WHS1" localSheetId="5">#REF!</definedName>
    <definedName name="_WHS1" localSheetId="11">#REF!</definedName>
    <definedName name="_WHS1" localSheetId="2">#REF!</definedName>
    <definedName name="_WHS1" localSheetId="22">#REF!</definedName>
    <definedName name="_WHS1">#REF!</definedName>
    <definedName name="_WHS2" localSheetId="4">#REF!</definedName>
    <definedName name="_WHS2" localSheetId="16">#REF!</definedName>
    <definedName name="_WHS2" localSheetId="5">#REF!</definedName>
    <definedName name="_WHS2" localSheetId="11">#REF!</definedName>
    <definedName name="_WHS2" localSheetId="2">#REF!</definedName>
    <definedName name="_WHS2" localSheetId="22">#REF!</definedName>
    <definedName name="_WHS2">#REF!</definedName>
    <definedName name="_WHS3" localSheetId="4">#REF!</definedName>
    <definedName name="_WHS3" localSheetId="16">#REF!</definedName>
    <definedName name="_WHS3" localSheetId="5">#REF!</definedName>
    <definedName name="_WHS3" localSheetId="11">#REF!</definedName>
    <definedName name="_WHS3" localSheetId="2">#REF!</definedName>
    <definedName name="_WHS3" localSheetId="22">#REF!</definedName>
    <definedName name="_WHS3">#REF!</definedName>
    <definedName name="_WHS4" localSheetId="4">#REF!</definedName>
    <definedName name="_WHS4" localSheetId="16">#REF!</definedName>
    <definedName name="_WHS4" localSheetId="5">#REF!</definedName>
    <definedName name="_WHS4" localSheetId="11">#REF!</definedName>
    <definedName name="_WHS4" localSheetId="2">#REF!</definedName>
    <definedName name="_WHS4" localSheetId="22">#REF!</definedName>
    <definedName name="_WHS4">#REF!</definedName>
    <definedName name="_WHS5" localSheetId="4">#REF!</definedName>
    <definedName name="_WHS5" localSheetId="16">#REF!</definedName>
    <definedName name="_WHS5" localSheetId="5">#REF!</definedName>
    <definedName name="_WHS5" localSheetId="11">#REF!</definedName>
    <definedName name="_WHS5" localSheetId="2">#REF!</definedName>
    <definedName name="_WHS5" localSheetId="22">#REF!</definedName>
    <definedName name="_WHS5">#REF!</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yr1990" localSheetId="4">[7]Main!#REF!</definedName>
    <definedName name="_yr1990" localSheetId="16">[7]Main!#REF!</definedName>
    <definedName name="_yr1990" localSheetId="5">[7]Main!#REF!</definedName>
    <definedName name="_yr1990" localSheetId="11">[7]Main!#REF!</definedName>
    <definedName name="_yr1990" localSheetId="2">[7]Main!#REF!</definedName>
    <definedName name="_yr1990" localSheetId="22">[7]Main!#REF!</definedName>
    <definedName name="_yr1990">[7]Main!#REF!</definedName>
    <definedName name="_Yr1992" localSheetId="4">'[3]DCF old'!#REF!</definedName>
    <definedName name="_Yr1992" localSheetId="16">'[3]DCF old'!#REF!</definedName>
    <definedName name="_Yr1992" localSheetId="5">'[3]DCF old'!#REF!</definedName>
    <definedName name="_Yr1992" localSheetId="11">'[3]DCF old'!#REF!</definedName>
    <definedName name="_Yr1992" localSheetId="2">'[3]DCF old'!#REF!</definedName>
    <definedName name="_Yr1992" localSheetId="22">'[3]DCF old'!#REF!</definedName>
    <definedName name="_Yr1992">'[3]DCF old'!#REF!</definedName>
    <definedName name="_Yr1993" localSheetId="4">'[3]DCF old'!#REF!</definedName>
    <definedName name="_Yr1993" localSheetId="16">'[3]DCF old'!#REF!</definedName>
    <definedName name="_Yr1993" localSheetId="5">'[3]DCF old'!#REF!</definedName>
    <definedName name="_Yr1993" localSheetId="11">'[3]DCF old'!#REF!</definedName>
    <definedName name="_Yr1993" localSheetId="2">'[3]DCF old'!#REF!</definedName>
    <definedName name="_Yr1993" localSheetId="22">'[3]DCF old'!#REF!</definedName>
    <definedName name="_Yr1993">'[3]DCF old'!#REF!</definedName>
    <definedName name="_Yr1994" localSheetId="4">'[3]DCF old'!#REF!</definedName>
    <definedName name="_Yr1994" localSheetId="16">'[3]DCF old'!#REF!</definedName>
    <definedName name="_Yr1994" localSheetId="5">'[3]DCF old'!#REF!</definedName>
    <definedName name="_Yr1994" localSheetId="11">'[3]DCF old'!#REF!</definedName>
    <definedName name="_Yr1994" localSheetId="2">'[3]DCF old'!#REF!</definedName>
    <definedName name="_Yr1994" localSheetId="22">'[3]DCF old'!#REF!</definedName>
    <definedName name="_Yr1994">'[3]DCF old'!#REF!</definedName>
    <definedName name="_Yr1995" localSheetId="4">'[3]DCF old'!#REF!</definedName>
    <definedName name="_Yr1995" localSheetId="16">'[3]DCF old'!#REF!</definedName>
    <definedName name="_Yr1995" localSheetId="5">'[3]DCF old'!#REF!</definedName>
    <definedName name="_Yr1995" localSheetId="11">'[3]DCF old'!#REF!</definedName>
    <definedName name="_Yr1995" localSheetId="2">'[3]DCF old'!#REF!</definedName>
    <definedName name="_Yr1995" localSheetId="22">'[3]DCF old'!#REF!</definedName>
    <definedName name="_Yr1995">'[3]DCF old'!#REF!</definedName>
    <definedName name="_Yr1996" localSheetId="4">'[3]DCF old'!#REF!</definedName>
    <definedName name="_Yr1996" localSheetId="16">'[3]DCF old'!#REF!</definedName>
    <definedName name="_Yr1996" localSheetId="5">'[3]DCF old'!#REF!</definedName>
    <definedName name="_Yr1996" localSheetId="11">'[3]DCF old'!#REF!</definedName>
    <definedName name="_Yr1996" localSheetId="2">'[3]DCF old'!#REF!</definedName>
    <definedName name="_Yr1996" localSheetId="22">'[3]DCF old'!#REF!</definedName>
    <definedName name="_Yr1996">'[3]DCF old'!#REF!</definedName>
    <definedName name="_Yr1997" localSheetId="4">'[3]DCF old'!#REF!</definedName>
    <definedName name="_Yr1997" localSheetId="16">'[3]DCF old'!#REF!</definedName>
    <definedName name="_Yr1997" localSheetId="5">'[3]DCF old'!#REF!</definedName>
    <definedName name="_Yr1997" localSheetId="11">'[3]DCF old'!#REF!</definedName>
    <definedName name="_Yr1997" localSheetId="2">'[3]DCF old'!#REF!</definedName>
    <definedName name="_Yr1997" localSheetId="22">'[3]DCF old'!#REF!</definedName>
    <definedName name="_Yr1997">'[3]DCF old'!#REF!</definedName>
    <definedName name="_Yr1998" localSheetId="4">'[3]DCF old'!#REF!</definedName>
    <definedName name="_Yr1998" localSheetId="16">'[3]DCF old'!#REF!</definedName>
    <definedName name="_Yr1998" localSheetId="5">'[3]DCF old'!#REF!</definedName>
    <definedName name="_Yr1998" localSheetId="11">'[3]DCF old'!#REF!</definedName>
    <definedName name="_Yr1998" localSheetId="2">'[3]DCF old'!#REF!</definedName>
    <definedName name="_Yr1998" localSheetId="22">'[3]DCF old'!#REF!</definedName>
    <definedName name="_Yr1998">'[3]DCF old'!#REF!</definedName>
    <definedName name="_Yr1999" localSheetId="4">'[3]DCF old'!#REF!</definedName>
    <definedName name="_Yr1999" localSheetId="16">'[3]DCF old'!#REF!</definedName>
    <definedName name="_Yr1999" localSheetId="5">'[3]DCF old'!#REF!</definedName>
    <definedName name="_Yr1999" localSheetId="11">'[3]DCF old'!#REF!</definedName>
    <definedName name="_Yr1999" localSheetId="2">'[3]DCF old'!#REF!</definedName>
    <definedName name="_Yr1999" localSheetId="22">'[3]DCF old'!#REF!</definedName>
    <definedName name="_Yr1999">'[3]DCF old'!#REF!</definedName>
    <definedName name="_Yr2000" localSheetId="4">'[3]DCF old'!#REF!</definedName>
    <definedName name="_Yr2000" localSheetId="16">'[3]DCF old'!#REF!</definedName>
    <definedName name="_Yr2000" localSheetId="5">'[3]DCF old'!#REF!</definedName>
    <definedName name="_Yr2000" localSheetId="11">'[3]DCF old'!#REF!</definedName>
    <definedName name="_Yr2000" localSheetId="2">'[3]DCF old'!#REF!</definedName>
    <definedName name="_Yr2000" localSheetId="22">'[3]DCF old'!#REF!</definedName>
    <definedName name="_Yr2000">'[3]DCF old'!#REF!</definedName>
    <definedName name="_Yr2003" localSheetId="4">#REF!,#REF!,#REF!</definedName>
    <definedName name="_Yr2003" localSheetId="16">#REF!,#REF!,#REF!</definedName>
    <definedName name="_Yr2003" localSheetId="5">#REF!,#REF!,#REF!</definedName>
    <definedName name="_Yr2003" localSheetId="11">#REF!,#REF!,#REF!</definedName>
    <definedName name="_Yr2003" localSheetId="2">#REF!,#REF!,#REF!</definedName>
    <definedName name="_Yr2003" localSheetId="22">#REF!,#REF!,#REF!</definedName>
    <definedName name="_Yr2003">#REF!,#REF!,#REF!</definedName>
    <definedName name="_Yr2004" localSheetId="4">#REF!,#REF!,#REF!</definedName>
    <definedName name="_Yr2004" localSheetId="16">#REF!,#REF!,#REF!</definedName>
    <definedName name="_Yr2004" localSheetId="5">#REF!,#REF!,#REF!</definedName>
    <definedName name="_Yr2004" localSheetId="11">#REF!,#REF!,#REF!</definedName>
    <definedName name="_Yr2004" localSheetId="2">#REF!,#REF!,#REF!</definedName>
    <definedName name="_Yr2004" localSheetId="22">#REF!,#REF!,#REF!</definedName>
    <definedName name="_Yr2004">#REF!,#REF!,#REF!</definedName>
    <definedName name="_Yr2005" localSheetId="4">#REF!</definedName>
    <definedName name="_Yr2005" localSheetId="16">#REF!</definedName>
    <definedName name="_Yr2005" localSheetId="5">#REF!</definedName>
    <definedName name="_Yr2005" localSheetId="11">#REF!</definedName>
    <definedName name="_Yr2005" localSheetId="2">#REF!</definedName>
    <definedName name="_Yr2005" localSheetId="22">#REF!</definedName>
    <definedName name="_Yr2005">#REF!</definedName>
    <definedName name="_Yr2006" localSheetId="4">#REF!</definedName>
    <definedName name="_Yr2006" localSheetId="16">#REF!</definedName>
    <definedName name="_Yr2006" localSheetId="5">#REF!</definedName>
    <definedName name="_Yr2006" localSheetId="11">#REF!</definedName>
    <definedName name="_Yr2006" localSheetId="2">#REF!</definedName>
    <definedName name="_Yr2006" localSheetId="22">#REF!</definedName>
    <definedName name="_Yr2006">#REF!</definedName>
    <definedName name="A" localSheetId="4">#REF!</definedName>
    <definedName name="A" localSheetId="16">#REF!</definedName>
    <definedName name="A" localSheetId="5">#REF!</definedName>
    <definedName name="A" localSheetId="11">#REF!</definedName>
    <definedName name="A" localSheetId="2">#REF!</definedName>
    <definedName name="A" localSheetId="22">#REF!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 localSheetId="4">#REF!</definedName>
    <definedName name="Accounts_payable" localSheetId="16">#REF!</definedName>
    <definedName name="Accounts_payable" localSheetId="5">#REF!</definedName>
    <definedName name="Accounts_payable" localSheetId="11">#REF!</definedName>
    <definedName name="Accounts_payable" localSheetId="2">#REF!</definedName>
    <definedName name="Accounts_payable" localSheetId="22">#REF!</definedName>
    <definedName name="Accounts_payable">#REF!</definedName>
    <definedName name="Accrued_compensation">'[8]Invested capital_VDF'!$C$20:$AE$20</definedName>
    <definedName name="Accrued_compensation_growth_fore">[8]Forecasts_VDF!$H$153:$K$153</definedName>
    <definedName name="Accrued_Expenditure" localSheetId="4">#REF!</definedName>
    <definedName name="Accrued_Expenditure" localSheetId="16">#REF!</definedName>
    <definedName name="Accrued_Expenditure" localSheetId="5">#REF!</definedName>
    <definedName name="Accrued_Expenditure" localSheetId="11">#REF!</definedName>
    <definedName name="Accrued_Expenditure" localSheetId="2">#REF!</definedName>
    <definedName name="Accrued_Expenditure" localSheetId="22">#REF!</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 localSheetId="4">'[3]DCF old'!#REF!</definedName>
    <definedName name="acp" localSheetId="16">'[3]DCF old'!#REF!</definedName>
    <definedName name="acp" localSheetId="5">'[3]DCF old'!#REF!</definedName>
    <definedName name="acp" localSheetId="11">'[3]DCF old'!#REF!</definedName>
    <definedName name="acp" localSheetId="2">'[3]DCF old'!#REF!</definedName>
    <definedName name="acp" localSheetId="22">'[3]DCF old'!#REF!</definedName>
    <definedName name="acp">'[3]DCF old'!#REF!</definedName>
    <definedName name="Acquisition_divestments" localSheetId="4">#REF!</definedName>
    <definedName name="Acquisition_divestments" localSheetId="16">#REF!</definedName>
    <definedName name="Acquisition_divestments" localSheetId="5">#REF!</definedName>
    <definedName name="Acquisition_divestments" localSheetId="11">#REF!</definedName>
    <definedName name="Acquisition_divestments" localSheetId="2">#REF!</definedName>
    <definedName name="Acquisition_divestments" localSheetId="22">#REF!</definedName>
    <definedName name="Acquisition_divestments">#REF!</definedName>
    <definedName name="Acquisitions" localSheetId="4">#REF!</definedName>
    <definedName name="Acquisitions" localSheetId="16">#REF!</definedName>
    <definedName name="Acquisitions" localSheetId="5">#REF!</definedName>
    <definedName name="Acquisitions" localSheetId="11">#REF!</definedName>
    <definedName name="Acquisitions" localSheetId="2">#REF!</definedName>
    <definedName name="Acquisitions" localSheetId="22">#REF!</definedName>
    <definedName name="Acquisitions">#REF!</definedName>
    <definedName name="acr" localSheetId="4">'[3]DCF old'!#REF!</definedName>
    <definedName name="acr" localSheetId="16">'[3]DCF old'!#REF!</definedName>
    <definedName name="acr" localSheetId="5">'[3]DCF old'!#REF!</definedName>
    <definedName name="acr" localSheetId="11">'[3]DCF old'!#REF!</definedName>
    <definedName name="acr" localSheetId="2">'[3]DCF old'!#REF!</definedName>
    <definedName name="acr" localSheetId="22">'[3]DCF old'!#REF!</definedName>
    <definedName name="acr">'[3]DCF old'!#REF!</definedName>
    <definedName name="acr_rem" localSheetId="4">'[3]DCF old'!#REF!</definedName>
    <definedName name="acr_rem" localSheetId="16">'[3]DCF old'!#REF!</definedName>
    <definedName name="acr_rem" localSheetId="5">'[3]DCF old'!#REF!</definedName>
    <definedName name="acr_rem" localSheetId="11">'[3]DCF old'!#REF!</definedName>
    <definedName name="acr_rem" localSheetId="2">'[3]DCF old'!#REF!</definedName>
    <definedName name="acr_rem" localSheetId="22">'[3]DCF old'!#REF!</definedName>
    <definedName name="acr_rem">'[3]DCF old'!#REF!</definedName>
    <definedName name="Add_Fin" localSheetId="4">#REF!</definedName>
    <definedName name="Add_Fin" localSheetId="16">#REF!</definedName>
    <definedName name="Add_Fin" localSheetId="5">#REF!</definedName>
    <definedName name="Add_Fin" localSheetId="11">#REF!</definedName>
    <definedName name="Add_Fin" localSheetId="2">#REF!</definedName>
    <definedName name="Add_Fin" localSheetId="22">#REF!</definedName>
    <definedName name="Add_Fin">#REF!</definedName>
    <definedName name="Add_Other" localSheetId="4">#REF!</definedName>
    <definedName name="Add_Other" localSheetId="16">#REF!</definedName>
    <definedName name="Add_Other" localSheetId="5">#REF!</definedName>
    <definedName name="Add_Other" localSheetId="11">#REF!</definedName>
    <definedName name="Add_Other" localSheetId="2">#REF!</definedName>
    <definedName name="Add_Other" localSheetId="22">#REF!</definedName>
    <definedName name="Add_Other">#REF!</definedName>
    <definedName name="ADDED_VALUE" localSheetId="4">#REF!</definedName>
    <definedName name="ADDED_VALUE" localSheetId="16">#REF!</definedName>
    <definedName name="ADDED_VALUE" localSheetId="5">#REF!</definedName>
    <definedName name="ADDED_VALUE" localSheetId="11">#REF!</definedName>
    <definedName name="ADDED_VALUE" localSheetId="2">#REF!</definedName>
    <definedName name="ADDED_VALUE" localSheetId="22">#REF!</definedName>
    <definedName name="ADDED_VALUE">#REF!</definedName>
    <definedName name="Adj_net_oper_fore">[8]Forecasts_VDF!$E$25:$X$25</definedName>
    <definedName name="adj_tax">'[3]DCF old'!$I$12:$U$12</definedName>
    <definedName name="ADJOUTSTANDCONVNOMYE" localSheetId="4">'[11]A table'!#REF!</definedName>
    <definedName name="ADJOUTSTANDCONVNOMYE" localSheetId="16">'[11]A table'!#REF!</definedName>
    <definedName name="ADJOUTSTANDCONVNOMYE" localSheetId="5">'[11]A table'!#REF!</definedName>
    <definedName name="ADJOUTSTANDCONVNOMYE" localSheetId="11">'[11]A table'!#REF!</definedName>
    <definedName name="ADJOUTSTANDCONVNOMYE" localSheetId="2">'[11]A table'!#REF!</definedName>
    <definedName name="ADJOUTSTANDCONVNOMYE" localSheetId="22">'[11]A table'!#REF!</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 localSheetId="4">'[3]DCF old'!#REF!</definedName>
    <definedName name="aftertax_margin" localSheetId="16">'[3]DCF old'!#REF!</definedName>
    <definedName name="aftertax_margin" localSheetId="5">'[3]DCF old'!#REF!</definedName>
    <definedName name="aftertax_margin" localSheetId="11">'[3]DCF old'!#REF!</definedName>
    <definedName name="aftertax_margin" localSheetId="2">'[3]DCF old'!#REF!</definedName>
    <definedName name="aftertax_margin" localSheetId="22">'[3]DCF old'!#REF!</definedName>
    <definedName name="aftertax_margin">'[3]DCF old'!#REF!</definedName>
    <definedName name="age00" localSheetId="4">#REF!</definedName>
    <definedName name="age00" localSheetId="16">#REF!</definedName>
    <definedName name="age00" localSheetId="5">#REF!</definedName>
    <definedName name="age00" localSheetId="11">#REF!</definedName>
    <definedName name="age00" localSheetId="2">#REF!</definedName>
    <definedName name="age00" localSheetId="22">#REF!</definedName>
    <definedName name="age00">#REF!</definedName>
    <definedName name="agga" localSheetId="4">#REF!</definedName>
    <definedName name="agga" localSheetId="16">#REF!</definedName>
    <definedName name="agga" localSheetId="5">#REF!</definedName>
    <definedName name="agga" localSheetId="11">#REF!</definedName>
    <definedName name="agga" localSheetId="2">#REF!</definedName>
    <definedName name="agga" localSheetId="22">#REF!</definedName>
    <definedName name="agga">#REF!</definedName>
    <definedName name="aktier" localSheetId="4">#REF!</definedName>
    <definedName name="aktier" localSheetId="16">#REF!</definedName>
    <definedName name="aktier" localSheetId="5">#REF!</definedName>
    <definedName name="aktier" localSheetId="11">#REF!</definedName>
    <definedName name="aktier" localSheetId="2">#REF!</definedName>
    <definedName name="aktier" localSheetId="22">#REF!</definedName>
    <definedName name="aktier">#REF!</definedName>
    <definedName name="Amortisation" localSheetId="4">#REF!</definedName>
    <definedName name="Amortisation" localSheetId="16">#REF!</definedName>
    <definedName name="Amortisation" localSheetId="5">#REF!</definedName>
    <definedName name="Amortisation" localSheetId="11">#REF!</definedName>
    <definedName name="Amortisation" localSheetId="2">#REF!</definedName>
    <definedName name="Amortisation" localSheetId="22">#REF!</definedName>
    <definedName name="Amortisation">#REF!</definedName>
    <definedName name="an_mail" localSheetId="4">'[3]DCF old'!#REF!</definedName>
    <definedName name="an_mail" localSheetId="16">'[3]DCF old'!#REF!</definedName>
    <definedName name="an_mail" localSheetId="5">'[3]DCF old'!#REF!</definedName>
    <definedName name="an_mail" localSheetId="11">'[3]DCF old'!#REF!</definedName>
    <definedName name="an_mail" localSheetId="2">'[3]DCF old'!#REF!</definedName>
    <definedName name="an_mail" localSheetId="22">'[3]DCF old'!#REF!</definedName>
    <definedName name="an_mail">'[3]DCF old'!#REF!</definedName>
    <definedName name="an_name" localSheetId="4">'[3]DCF old'!#REF!</definedName>
    <definedName name="an_name" localSheetId="16">'[3]DCF old'!#REF!</definedName>
    <definedName name="an_name" localSheetId="5">'[3]DCF old'!#REF!</definedName>
    <definedName name="an_name" localSheetId="11">'[3]DCF old'!#REF!</definedName>
    <definedName name="an_name" localSheetId="2">'[3]DCF old'!#REF!</definedName>
    <definedName name="an_name" localSheetId="22">'[3]DCF old'!#REF!</definedName>
    <definedName name="an_name">'[3]DCF old'!#REF!</definedName>
    <definedName name="an_sector" localSheetId="4">#REF!</definedName>
    <definedName name="an_sector" localSheetId="16">#REF!</definedName>
    <definedName name="an_sector" localSheetId="5">#REF!</definedName>
    <definedName name="an_sector" localSheetId="11">#REF!</definedName>
    <definedName name="an_sector" localSheetId="2">#REF!</definedName>
    <definedName name="an_sector" localSheetId="22">#REF!</definedName>
    <definedName name="an_sector">#REF!</definedName>
    <definedName name="an_tel" localSheetId="4">'[3]DCF old'!#REF!</definedName>
    <definedName name="an_tel" localSheetId="16">'[3]DCF old'!#REF!</definedName>
    <definedName name="an_tel" localSheetId="5">'[3]DCF old'!#REF!</definedName>
    <definedName name="an_tel" localSheetId="11">'[3]DCF old'!#REF!</definedName>
    <definedName name="an_tel" localSheetId="2">'[3]DCF old'!#REF!</definedName>
    <definedName name="an_tel" localSheetId="22">'[3]DCF old'!#REF!</definedName>
    <definedName name="an_tel">'[3]DCF old'!#REF!</definedName>
    <definedName name="aq" localSheetId="4">#REF!</definedName>
    <definedName name="aq" localSheetId="16">#REF!</definedName>
    <definedName name="aq" localSheetId="5">#REF!</definedName>
    <definedName name="aq" localSheetId="11">#REF!</definedName>
    <definedName name="aq" localSheetId="2">#REF!</definedName>
    <definedName name="aq" localSheetId="22">#REF!</definedName>
    <definedName name="aq">#REF!</definedName>
    <definedName name="arvid" localSheetId="4">#REF!</definedName>
    <definedName name="arvid" localSheetId="16">#REF!</definedName>
    <definedName name="arvid" localSheetId="5">#REF!</definedName>
    <definedName name="arvid" localSheetId="11">#REF!</definedName>
    <definedName name="arvid" localSheetId="2">#REF!</definedName>
    <definedName name="arvid" localSheetId="22">#REF!</definedName>
    <definedName name="arvid">#REF!</definedName>
    <definedName name="Asia" localSheetId="4">#REF!</definedName>
    <definedName name="Asia" localSheetId="16">#REF!</definedName>
    <definedName name="Asia" localSheetId="5">#REF!</definedName>
    <definedName name="Asia" localSheetId="11">#REF!</definedName>
    <definedName name="Asia" localSheetId="2">#REF!</definedName>
    <definedName name="Asia" localSheetId="22">#REF!</definedName>
    <definedName name="Asia">#REF!</definedName>
    <definedName name="Asia_w" localSheetId="4">#REF!</definedName>
    <definedName name="Asia_w" localSheetId="16">#REF!</definedName>
    <definedName name="Asia_w" localSheetId="5">#REF!</definedName>
    <definedName name="Asia_w" localSheetId="11">#REF!</definedName>
    <definedName name="Asia_w" localSheetId="2">#REF!</definedName>
    <definedName name="Asia_w" localSheetId="22">#REF!</definedName>
    <definedName name="Asia_w">#REF!</definedName>
    <definedName name="ASSOC" localSheetId="4">#REF!</definedName>
    <definedName name="ASSOC" localSheetId="16">#REF!</definedName>
    <definedName name="ASSOC" localSheetId="5">#REF!</definedName>
    <definedName name="ASSOC" localSheetId="11">#REF!</definedName>
    <definedName name="ASSOC" localSheetId="2">#REF!</definedName>
    <definedName name="ASSOC" localSheetId="22">#REF!</definedName>
    <definedName name="ASSOC">#REF!</definedName>
    <definedName name="Associated_income" localSheetId="4">#REF!</definedName>
    <definedName name="Associated_income" localSheetId="16">#REF!</definedName>
    <definedName name="Associated_income" localSheetId="5">#REF!</definedName>
    <definedName name="Associated_income" localSheetId="11">#REF!</definedName>
    <definedName name="Associated_income" localSheetId="2">#REF!</definedName>
    <definedName name="Associated_income" localSheetId="22">#REF!</definedName>
    <definedName name="Associated_income">#REF!</definedName>
    <definedName name="Associates" localSheetId="4">#REF!</definedName>
    <definedName name="Associates" localSheetId="16">#REF!</definedName>
    <definedName name="Associates" localSheetId="5">#REF!</definedName>
    <definedName name="Associates" localSheetId="11">#REF!</definedName>
    <definedName name="Associates" localSheetId="2">#REF!</definedName>
    <definedName name="Associates" localSheetId="22">#REF!</definedName>
    <definedName name="Associates">#REF!</definedName>
    <definedName name="av_00" localSheetId="4">#REF!</definedName>
    <definedName name="av_00" localSheetId="16">#REF!</definedName>
    <definedName name="av_00" localSheetId="5">#REF!</definedName>
    <definedName name="av_00" localSheetId="11">#REF!</definedName>
    <definedName name="av_00" localSheetId="2">#REF!</definedName>
    <definedName name="av_00" localSheetId="22">#REF!</definedName>
    <definedName name="av_00">#REF!</definedName>
    <definedName name="av_01" localSheetId="4">#REF!</definedName>
    <definedName name="av_01" localSheetId="16">#REF!</definedName>
    <definedName name="av_01" localSheetId="5">#REF!</definedName>
    <definedName name="av_01" localSheetId="11">#REF!</definedName>
    <definedName name="av_01" localSheetId="2">#REF!</definedName>
    <definedName name="av_01" localSheetId="22">#REF!</definedName>
    <definedName name="av_01">#REF!</definedName>
    <definedName name="av_02" localSheetId="4">#REF!</definedName>
    <definedName name="av_02" localSheetId="16">#REF!</definedName>
    <definedName name="av_02" localSheetId="5">#REF!</definedName>
    <definedName name="av_02" localSheetId="11">#REF!</definedName>
    <definedName name="av_02" localSheetId="2">#REF!</definedName>
    <definedName name="av_02" localSheetId="22">#REF!</definedName>
    <definedName name="av_02">#REF!</definedName>
    <definedName name="av_03">[1]CASINO2!$W$315</definedName>
    <definedName name="av_99" localSheetId="4">#REF!</definedName>
    <definedName name="av_99" localSheetId="16">#REF!</definedName>
    <definedName name="av_99" localSheetId="5">#REF!</definedName>
    <definedName name="av_99" localSheetId="11">#REF!</definedName>
    <definedName name="av_99" localSheetId="2">#REF!</definedName>
    <definedName name="av_99" localSheetId="22">#REF!</definedName>
    <definedName name="av_99">#REF!</definedName>
    <definedName name="av_s00" localSheetId="4">#REF!</definedName>
    <definedName name="av_s00" localSheetId="16">#REF!</definedName>
    <definedName name="av_s00" localSheetId="5">#REF!</definedName>
    <definedName name="av_s00" localSheetId="11">#REF!</definedName>
    <definedName name="av_s00" localSheetId="2">#REF!</definedName>
    <definedName name="av_s00" localSheetId="22">#REF!</definedName>
    <definedName name="av_s00">#REF!</definedName>
    <definedName name="av_s01" localSheetId="4">#REF!</definedName>
    <definedName name="av_s01" localSheetId="16">#REF!</definedName>
    <definedName name="av_s01" localSheetId="5">#REF!</definedName>
    <definedName name="av_s01" localSheetId="11">#REF!</definedName>
    <definedName name="av_s01" localSheetId="2">#REF!</definedName>
    <definedName name="av_s01" localSheetId="22">#REF!</definedName>
    <definedName name="av_s01">#REF!</definedName>
    <definedName name="av_s02" localSheetId="4">#REF!</definedName>
    <definedName name="av_s02" localSheetId="16">#REF!</definedName>
    <definedName name="av_s02" localSheetId="5">#REF!</definedName>
    <definedName name="av_s02" localSheetId="11">#REF!</definedName>
    <definedName name="av_s02" localSheetId="2">#REF!</definedName>
    <definedName name="av_s02" localSheetId="22">#REF!</definedName>
    <definedName name="av_s02">#REF!</definedName>
    <definedName name="av_s03">[1]CASINO2!$W$316</definedName>
    <definedName name="av_s99" localSheetId="4">#REF!</definedName>
    <definedName name="av_s99" localSheetId="16">#REF!</definedName>
    <definedName name="av_s99" localSheetId="5">#REF!</definedName>
    <definedName name="av_s99" localSheetId="11">#REF!</definedName>
    <definedName name="av_s99" localSheetId="2">#REF!</definedName>
    <definedName name="av_s99" localSheetId="22">#REF!</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 localSheetId="4">#REF!</definedName>
    <definedName name="avg_period" localSheetId="16">#REF!</definedName>
    <definedName name="avg_period" localSheetId="5">#REF!</definedName>
    <definedName name="avg_period" localSheetId="11">#REF!</definedName>
    <definedName name="avg_period" localSheetId="2">#REF!</definedName>
    <definedName name="avg_period" localSheetId="22">#REF!</definedName>
    <definedName name="avg_period">#REF!</definedName>
    <definedName name="AVGVOLUME" localSheetId="4">'[11]A table'!#REF!</definedName>
    <definedName name="AVGVOLUME" localSheetId="16">'[11]A table'!#REF!</definedName>
    <definedName name="AVGVOLUME" localSheetId="5">'[11]A table'!#REF!</definedName>
    <definedName name="AVGVOLUME" localSheetId="11">'[11]A table'!#REF!</definedName>
    <definedName name="AVGVOLUME" localSheetId="2">'[11]A table'!#REF!</definedName>
    <definedName name="AVGVOLUME" localSheetId="22">'[11]A table'!#REF!</definedName>
    <definedName name="AVGVOLUME">'[11]A table'!#REF!</definedName>
    <definedName name="b" localSheetId="4">#N/A</definedName>
    <definedName name="b" localSheetId="16">#N/A</definedName>
    <definedName name="b" localSheetId="5">#N/A</definedName>
    <definedName name="b" localSheetId="11">#N/A</definedName>
    <definedName name="b" localSheetId="2">'IB10'!b</definedName>
    <definedName name="b">'IB10'!b</definedName>
    <definedName name="ba" localSheetId="4">#REF!</definedName>
    <definedName name="ba" localSheetId="16">#REF!</definedName>
    <definedName name="ba" localSheetId="5">#REF!</definedName>
    <definedName name="ba" localSheetId="11">#REF!</definedName>
    <definedName name="ba" localSheetId="2">#REF!</definedName>
    <definedName name="ba" localSheetId="22">#REF!</definedName>
    <definedName name="ba">#REF!</definedName>
    <definedName name="Balance_Sheet" localSheetId="4">#REF!</definedName>
    <definedName name="Balance_Sheet" localSheetId="16">#REF!</definedName>
    <definedName name="Balance_Sheet" localSheetId="5">#REF!</definedName>
    <definedName name="Balance_Sheet" localSheetId="11">#REF!</definedName>
    <definedName name="Balance_Sheet" localSheetId="2">#REF!</definedName>
    <definedName name="Balance_Sheet" localSheetId="22">#REF!</definedName>
    <definedName name="Balance_Sheet">#REF!</definedName>
    <definedName name="BALFULL" localSheetId="4">#REF!</definedName>
    <definedName name="BALFULL" localSheetId="16">#REF!</definedName>
    <definedName name="BALFULL" localSheetId="5">#REF!</definedName>
    <definedName name="BALFULL" localSheetId="11">#REF!</definedName>
    <definedName name="BALFULL" localSheetId="2">#REF!</definedName>
    <definedName name="BALFULL" localSheetId="22">#REF!</definedName>
    <definedName name="BALFULL">#REF!</definedName>
    <definedName name="BASA" localSheetId="4">#REF!</definedName>
    <definedName name="BASA" localSheetId="16">#REF!</definedName>
    <definedName name="BASA" localSheetId="5">#REF!</definedName>
    <definedName name="BASA" localSheetId="11">#REF!</definedName>
    <definedName name="BASA" localSheetId="2">#REF!</definedName>
    <definedName name="BASA" localSheetId="22">#REF!</definedName>
    <definedName name="BASA">#REF!</definedName>
    <definedName name="Base_info" localSheetId="4">#REF!</definedName>
    <definedName name="Base_info" localSheetId="16">#REF!</definedName>
    <definedName name="Base_info" localSheetId="5">#REF!</definedName>
    <definedName name="Base_info" localSheetId="11">#REF!</definedName>
    <definedName name="Base_info" localSheetId="2">#REF!</definedName>
    <definedName name="Base_info" localSheetId="22">#REF!</definedName>
    <definedName name="Base_info">#REF!</definedName>
    <definedName name="baseval" localSheetId="4">'[3]DCF old'!#REF!</definedName>
    <definedName name="baseval" localSheetId="16">'[3]DCF old'!#REF!</definedName>
    <definedName name="baseval" localSheetId="5">'[3]DCF old'!#REF!</definedName>
    <definedName name="baseval" localSheetId="11">'[3]DCF old'!#REF!</definedName>
    <definedName name="baseval" localSheetId="2">'[3]DCF old'!#REF!</definedName>
    <definedName name="baseval" localSheetId="22">'[3]DCF old'!#REF!</definedName>
    <definedName name="baseval">'[3]DCF old'!#REF!</definedName>
    <definedName name="BASL" localSheetId="4">#REF!</definedName>
    <definedName name="BASL" localSheetId="16">#REF!</definedName>
    <definedName name="BASL" localSheetId="5">#REF!</definedName>
    <definedName name="BASL" localSheetId="11">#REF!</definedName>
    <definedName name="BASL" localSheetId="2">#REF!</definedName>
    <definedName name="BASL" localSheetId="22">#REF!</definedName>
    <definedName name="BASL">#REF!</definedName>
    <definedName name="bd" localSheetId="4">#REF!</definedName>
    <definedName name="bd" localSheetId="16">#REF!</definedName>
    <definedName name="bd" localSheetId="5">#REF!</definedName>
    <definedName name="bd" localSheetId="11">#REF!</definedName>
    <definedName name="bd" localSheetId="2">#REF!</definedName>
    <definedName name="bd" localSheetId="22">#REF!</definedName>
    <definedName name="bd">#REF!</definedName>
    <definedName name="be" localSheetId="4">#REF!</definedName>
    <definedName name="be" localSheetId="16">#REF!</definedName>
    <definedName name="be" localSheetId="5">#REF!</definedName>
    <definedName name="be" localSheetId="11">#REF!</definedName>
    <definedName name="be" localSheetId="2">#REF!</definedName>
    <definedName name="be" localSheetId="22">#REF!</definedName>
    <definedName name="be">#REF!</definedName>
    <definedName name="beta">'[3]DCF old'!$C$41</definedName>
    <definedName name="blA" localSheetId="4">#REF!</definedName>
    <definedName name="blA" localSheetId="16">#REF!</definedName>
    <definedName name="blA" localSheetId="5">#REF!</definedName>
    <definedName name="blA" localSheetId="11">#REF!</definedName>
    <definedName name="blA" localSheetId="2">#REF!</definedName>
    <definedName name="blA" localSheetId="22">#REF!</definedName>
    <definedName name="blA">#REF!</definedName>
    <definedName name="blb">[12]Sheet7!$L$3</definedName>
    <definedName name="BLQ" localSheetId="4">#REF!</definedName>
    <definedName name="BLQ" localSheetId="16">#REF!</definedName>
    <definedName name="BLQ" localSheetId="5">#REF!</definedName>
    <definedName name="BLQ" localSheetId="11">#REF!</definedName>
    <definedName name="BLQ" localSheetId="2">#REF!</definedName>
    <definedName name="BLQ" localSheetId="22">#REF!</definedName>
    <definedName name="BLQ">#REF!</definedName>
    <definedName name="Bond_rating">'[8]Summary Page_VDF'!$H$12</definedName>
    <definedName name="Book_value_per_share">'[8]Invested capital_VDF'!$R$85:$AU$85</definedName>
    <definedName name="BS" localSheetId="4">#REF!</definedName>
    <definedName name="BS" localSheetId="16">#REF!</definedName>
    <definedName name="BS" localSheetId="5">#REF!</definedName>
    <definedName name="BS" localSheetId="11">#REF!</definedName>
    <definedName name="BS" localSheetId="2">#REF!</definedName>
    <definedName name="BS" localSheetId="22">#REF!</definedName>
    <definedName name="BS">#REF!</definedName>
    <definedName name="BSCash" localSheetId="4">[13]model!#REF!</definedName>
    <definedName name="BSCash" localSheetId="16">[13]model!#REF!</definedName>
    <definedName name="BSCash" localSheetId="5">[13]model!#REF!</definedName>
    <definedName name="BSCash" localSheetId="11">[13]model!#REF!</definedName>
    <definedName name="BSCash" localSheetId="2">[13]model!#REF!</definedName>
    <definedName name="BSCash" localSheetId="22">[13]model!#REF!</definedName>
    <definedName name="BSCash">[13]model!#REF!</definedName>
    <definedName name="BSCash.f.1994" localSheetId="4">[13]model!#REF!</definedName>
    <definedName name="BSCash.f.1994" localSheetId="16">[13]model!#REF!</definedName>
    <definedName name="BSCash.f.1994" localSheetId="5">[13]model!#REF!</definedName>
    <definedName name="BSCash.f.1994" localSheetId="11">[13]model!#REF!</definedName>
    <definedName name="BSCash.f.1994" localSheetId="2">[13]model!#REF!</definedName>
    <definedName name="BSCash.f.1994" localSheetId="22">[13]model!#REF!</definedName>
    <definedName name="BSCash.f.1994">[13]model!#REF!</definedName>
    <definedName name="BSCash.f.1995" localSheetId="4">[13]model!#REF!</definedName>
    <definedName name="BSCash.f.1995" localSheetId="16">[13]model!#REF!</definedName>
    <definedName name="BSCash.f.1995" localSheetId="5">[13]model!#REF!</definedName>
    <definedName name="BSCash.f.1995" localSheetId="11">[13]model!#REF!</definedName>
    <definedName name="BSCash.f.1995" localSheetId="2">[13]model!#REF!</definedName>
    <definedName name="BSCash.f.1995" localSheetId="22">[13]model!#REF!</definedName>
    <definedName name="BSCash.f.1995">[13]model!#REF!</definedName>
    <definedName name="BSCash.f.1996" localSheetId="4">[13]model!#REF!</definedName>
    <definedName name="BSCash.f.1996" localSheetId="16">[13]model!#REF!</definedName>
    <definedName name="BSCash.f.1996" localSheetId="5">[13]model!#REF!</definedName>
    <definedName name="BSCash.f.1996" localSheetId="11">[13]model!#REF!</definedName>
    <definedName name="BSCash.f.1996" localSheetId="2">[13]model!#REF!</definedName>
    <definedName name="BSCash.f.1996" localSheetId="22">[13]model!#REF!</definedName>
    <definedName name="BSCash.f.1996">[13]model!#REF!</definedName>
    <definedName name="BSCash.f.1997" localSheetId="4">[13]model!#REF!</definedName>
    <definedName name="BSCash.f.1997" localSheetId="16">[13]model!#REF!</definedName>
    <definedName name="BSCash.f.1997" localSheetId="5">[13]model!#REF!</definedName>
    <definedName name="BSCash.f.1997" localSheetId="11">[13]model!#REF!</definedName>
    <definedName name="BSCash.f.1997" localSheetId="2">[13]model!#REF!</definedName>
    <definedName name="BSCash.f.1997" localSheetId="22">[13]model!#REF!</definedName>
    <definedName name="BSCash.f.1997">[13]model!#REF!</definedName>
    <definedName name="BSCash.f.1998" localSheetId="4">[13]model!#REF!</definedName>
    <definedName name="BSCash.f.1998" localSheetId="16">[13]model!#REF!</definedName>
    <definedName name="BSCash.f.1998" localSheetId="5">[13]model!#REF!</definedName>
    <definedName name="BSCash.f.1998" localSheetId="11">[13]model!#REF!</definedName>
    <definedName name="BSCash.f.1998" localSheetId="2">[13]model!#REF!</definedName>
    <definedName name="BSCash.f.1998" localSheetId="22">[13]model!#REF!</definedName>
    <definedName name="BSCash.f.1998">[13]model!#REF!</definedName>
    <definedName name="BSCash.f.1999" localSheetId="4">[13]model!#REF!</definedName>
    <definedName name="BSCash.f.1999" localSheetId="16">[13]model!#REF!</definedName>
    <definedName name="BSCash.f.1999" localSheetId="5">[13]model!#REF!</definedName>
    <definedName name="BSCash.f.1999" localSheetId="11">[13]model!#REF!</definedName>
    <definedName name="BSCash.f.1999" localSheetId="2">[13]model!#REF!</definedName>
    <definedName name="BSCash.f.1999" localSheetId="22">[13]model!#REF!</definedName>
    <definedName name="BSCash.f.1999">[13]model!#REF!</definedName>
    <definedName name="BSCash.f.2000" localSheetId="4">[13]model!#REF!</definedName>
    <definedName name="BSCash.f.2000" localSheetId="16">[13]model!#REF!</definedName>
    <definedName name="BSCash.f.2000" localSheetId="5">[13]model!#REF!</definedName>
    <definedName name="BSCash.f.2000" localSheetId="11">[13]model!#REF!</definedName>
    <definedName name="BSCash.f.2000" localSheetId="2">[13]model!#REF!</definedName>
    <definedName name="BSCash.f.2000" localSheetId="22">[13]model!#REF!</definedName>
    <definedName name="BSCash.f.2000">[13]model!#REF!</definedName>
    <definedName name="BSCorSal" localSheetId="4">#REF!</definedName>
    <definedName name="BSCorSal" localSheetId="16">#REF!</definedName>
    <definedName name="BSCorSal" localSheetId="5">#REF!</definedName>
    <definedName name="BSCorSal" localSheetId="11">#REF!</definedName>
    <definedName name="BSCorSal" localSheetId="2">#REF!</definedName>
    <definedName name="BSCorSal" localSheetId="22">#REF!</definedName>
    <definedName name="BSCorSal">#REF!</definedName>
    <definedName name="BSINV" localSheetId="4">[13]model!#REF!</definedName>
    <definedName name="BSINV" localSheetId="16">[13]model!#REF!</definedName>
    <definedName name="BSINV" localSheetId="5">[13]model!#REF!</definedName>
    <definedName name="BSINV" localSheetId="11">[13]model!#REF!</definedName>
    <definedName name="BSINV" localSheetId="2">[13]model!#REF!</definedName>
    <definedName name="BSINV" localSheetId="22">[13]model!#REF!</definedName>
    <definedName name="BSINV">[13]model!#REF!</definedName>
    <definedName name="BSINV.f.1994" localSheetId="4">[13]model!#REF!</definedName>
    <definedName name="BSINV.f.1994" localSheetId="16">[13]model!#REF!</definedName>
    <definedName name="BSINV.f.1994" localSheetId="5">[13]model!#REF!</definedName>
    <definedName name="BSINV.f.1994" localSheetId="11">[13]model!#REF!</definedName>
    <definedName name="BSINV.f.1994" localSheetId="2">[13]model!#REF!</definedName>
    <definedName name="BSINV.f.1994" localSheetId="22">[13]model!#REF!</definedName>
    <definedName name="BSINV.f.1994">[13]model!#REF!</definedName>
    <definedName name="BSINV.f.1995" localSheetId="4">[13]model!#REF!</definedName>
    <definedName name="BSINV.f.1995" localSheetId="16">[13]model!#REF!</definedName>
    <definedName name="BSINV.f.1995" localSheetId="5">[13]model!#REF!</definedName>
    <definedName name="BSINV.f.1995" localSheetId="11">[13]model!#REF!</definedName>
    <definedName name="BSINV.f.1995" localSheetId="2">[13]model!#REF!</definedName>
    <definedName name="BSINV.f.1995" localSheetId="22">[13]model!#REF!</definedName>
    <definedName name="BSINV.f.1995">[13]model!#REF!</definedName>
    <definedName name="BSINV.f.1996" localSheetId="4">[13]model!#REF!</definedName>
    <definedName name="BSINV.f.1996" localSheetId="16">[13]model!#REF!</definedName>
    <definedName name="BSINV.f.1996" localSheetId="5">[13]model!#REF!</definedName>
    <definedName name="BSINV.f.1996" localSheetId="11">[13]model!#REF!</definedName>
    <definedName name="BSINV.f.1996" localSheetId="2">[13]model!#REF!</definedName>
    <definedName name="BSINV.f.1996" localSheetId="22">[13]model!#REF!</definedName>
    <definedName name="BSINV.f.1996">[13]model!#REF!</definedName>
    <definedName name="BSINV.f.1997" localSheetId="4">[13]model!#REF!</definedName>
    <definedName name="BSINV.f.1997" localSheetId="16">[13]model!#REF!</definedName>
    <definedName name="BSINV.f.1997" localSheetId="5">[13]model!#REF!</definedName>
    <definedName name="BSINV.f.1997" localSheetId="11">[13]model!#REF!</definedName>
    <definedName name="BSINV.f.1997" localSheetId="2">[13]model!#REF!</definedName>
    <definedName name="BSINV.f.1997" localSheetId="22">[13]model!#REF!</definedName>
    <definedName name="BSINV.f.1997">[13]model!#REF!</definedName>
    <definedName name="BSINV.f.1998" localSheetId="4">[13]model!#REF!</definedName>
    <definedName name="BSINV.f.1998" localSheetId="16">[13]model!#REF!</definedName>
    <definedName name="BSINV.f.1998" localSheetId="5">[13]model!#REF!</definedName>
    <definedName name="BSINV.f.1998" localSheetId="11">[13]model!#REF!</definedName>
    <definedName name="BSINV.f.1998" localSheetId="2">[13]model!#REF!</definedName>
    <definedName name="BSINV.f.1998" localSheetId="22">[13]model!#REF!</definedName>
    <definedName name="BSINV.f.1998">[13]model!#REF!</definedName>
    <definedName name="BSINV.f.1999" localSheetId="4">[13]model!#REF!</definedName>
    <definedName name="BSINV.f.1999" localSheetId="16">[13]model!#REF!</definedName>
    <definedName name="BSINV.f.1999" localSheetId="5">[13]model!#REF!</definedName>
    <definedName name="BSINV.f.1999" localSheetId="11">[13]model!#REF!</definedName>
    <definedName name="BSINV.f.1999" localSheetId="2">[13]model!#REF!</definedName>
    <definedName name="BSINV.f.1999" localSheetId="22">[13]model!#REF!</definedName>
    <definedName name="BSINV.f.1999">[13]model!#REF!</definedName>
    <definedName name="BSINV.f.2000" localSheetId="4">[13]model!#REF!</definedName>
    <definedName name="BSINV.f.2000" localSheetId="16">[13]model!#REF!</definedName>
    <definedName name="BSINV.f.2000" localSheetId="5">[13]model!#REF!</definedName>
    <definedName name="BSINV.f.2000" localSheetId="11">[13]model!#REF!</definedName>
    <definedName name="BSINV.f.2000" localSheetId="2">[13]model!#REF!</definedName>
    <definedName name="BSINV.f.2000" localSheetId="22">[13]model!#REF!</definedName>
    <definedName name="BSINV.f.2000">[13]model!#REF!</definedName>
    <definedName name="BSMin" localSheetId="4">[13]model!#REF!</definedName>
    <definedName name="BSMin" localSheetId="16">[13]model!#REF!</definedName>
    <definedName name="BSMin" localSheetId="5">[13]model!#REF!</definedName>
    <definedName name="BSMin" localSheetId="11">[13]model!#REF!</definedName>
    <definedName name="BSMin" localSheetId="2">[13]model!#REF!</definedName>
    <definedName name="BSMin" localSheetId="22">[13]model!#REF!</definedName>
    <definedName name="BSMin">[13]model!#REF!</definedName>
    <definedName name="BSMin.f.1994" localSheetId="4">[13]model!#REF!</definedName>
    <definedName name="BSMin.f.1994" localSheetId="16">[13]model!#REF!</definedName>
    <definedName name="BSMin.f.1994" localSheetId="5">[13]model!#REF!</definedName>
    <definedName name="BSMin.f.1994" localSheetId="11">[13]model!#REF!</definedName>
    <definedName name="BSMin.f.1994" localSheetId="2">[13]model!#REF!</definedName>
    <definedName name="BSMin.f.1994" localSheetId="22">[13]model!#REF!</definedName>
    <definedName name="BSMin.f.1994">[13]model!#REF!</definedName>
    <definedName name="BSMin.f.1995" localSheetId="4">[13]model!#REF!</definedName>
    <definedName name="BSMin.f.1995" localSheetId="16">[13]model!#REF!</definedName>
    <definedName name="BSMin.f.1995" localSheetId="5">[13]model!#REF!</definedName>
    <definedName name="BSMin.f.1995" localSheetId="11">[13]model!#REF!</definedName>
    <definedName name="BSMin.f.1995" localSheetId="2">[13]model!#REF!</definedName>
    <definedName name="BSMin.f.1995" localSheetId="22">[13]model!#REF!</definedName>
    <definedName name="BSMin.f.1995">[13]model!#REF!</definedName>
    <definedName name="BSMin.f.1996" localSheetId="4">[13]model!#REF!</definedName>
    <definedName name="BSMin.f.1996" localSheetId="16">[13]model!#REF!</definedName>
    <definedName name="BSMin.f.1996" localSheetId="5">[13]model!#REF!</definedName>
    <definedName name="BSMin.f.1996" localSheetId="11">[13]model!#REF!</definedName>
    <definedName name="BSMin.f.1996" localSheetId="2">[13]model!#REF!</definedName>
    <definedName name="BSMin.f.1996" localSheetId="22">[13]model!#REF!</definedName>
    <definedName name="BSMin.f.1996">[13]model!#REF!</definedName>
    <definedName name="BSMin.f.1997" localSheetId="4">[13]model!#REF!</definedName>
    <definedName name="BSMin.f.1997" localSheetId="16">[13]model!#REF!</definedName>
    <definedName name="BSMin.f.1997" localSheetId="5">[13]model!#REF!</definedName>
    <definedName name="BSMin.f.1997" localSheetId="11">[13]model!#REF!</definedName>
    <definedName name="BSMin.f.1997" localSheetId="2">[13]model!#REF!</definedName>
    <definedName name="BSMin.f.1997" localSheetId="22">[13]model!#REF!</definedName>
    <definedName name="BSMin.f.1997">[13]model!#REF!</definedName>
    <definedName name="BSMin.f.1998" localSheetId="4">[13]model!#REF!</definedName>
    <definedName name="BSMin.f.1998" localSheetId="16">[13]model!#REF!</definedName>
    <definedName name="BSMin.f.1998" localSheetId="5">[13]model!#REF!</definedName>
    <definedName name="BSMin.f.1998" localSheetId="11">[13]model!#REF!</definedName>
    <definedName name="BSMin.f.1998" localSheetId="2">[13]model!#REF!</definedName>
    <definedName name="BSMin.f.1998" localSheetId="22">[13]model!#REF!</definedName>
    <definedName name="BSMin.f.1998">[13]model!#REF!</definedName>
    <definedName name="BSMin.f.1999" localSheetId="4">[13]model!#REF!</definedName>
    <definedName name="BSMin.f.1999" localSheetId="16">[13]model!#REF!</definedName>
    <definedName name="BSMin.f.1999" localSheetId="5">[13]model!#REF!</definedName>
    <definedName name="BSMin.f.1999" localSheetId="11">[13]model!#REF!</definedName>
    <definedName name="BSMin.f.1999" localSheetId="2">[13]model!#REF!</definedName>
    <definedName name="BSMin.f.1999" localSheetId="22">[13]model!#REF!</definedName>
    <definedName name="BSMin.f.1999">[13]model!#REF!</definedName>
    <definedName name="BSMin.f.2000" localSheetId="4">[13]model!#REF!</definedName>
    <definedName name="BSMin.f.2000" localSheetId="16">[13]model!#REF!</definedName>
    <definedName name="BSMin.f.2000" localSheetId="5">[13]model!#REF!</definedName>
    <definedName name="BSMin.f.2000" localSheetId="11">[13]model!#REF!</definedName>
    <definedName name="BSMin.f.2000" localSheetId="2">[13]model!#REF!</definedName>
    <definedName name="BSMin.f.2000" localSheetId="22">[13]model!#REF!</definedName>
    <definedName name="BSMin.f.2000">[13]model!#REF!</definedName>
    <definedName name="BSMinorities" localSheetId="4">#REF!</definedName>
    <definedName name="BSMinorities" localSheetId="16">#REF!</definedName>
    <definedName name="BSMinorities" localSheetId="5">#REF!</definedName>
    <definedName name="BSMinorities" localSheetId="11">#REF!</definedName>
    <definedName name="BSMinorities" localSheetId="2">#REF!</definedName>
    <definedName name="BSMinorities" localSheetId="22">#REF!</definedName>
    <definedName name="BSMinorities">#REF!</definedName>
    <definedName name="BSNIFA" localSheetId="4">[13]model!#REF!</definedName>
    <definedName name="BSNIFA" localSheetId="16">[13]model!#REF!</definedName>
    <definedName name="BSNIFA" localSheetId="5">[13]model!#REF!</definedName>
    <definedName name="BSNIFA" localSheetId="11">[13]model!#REF!</definedName>
    <definedName name="BSNIFA" localSheetId="2">[13]model!#REF!</definedName>
    <definedName name="BSNIFA" localSheetId="22">[13]model!#REF!</definedName>
    <definedName name="BSNIFA">[13]model!#REF!</definedName>
    <definedName name="BSNIFA.f.1994" localSheetId="4">[13]model!#REF!</definedName>
    <definedName name="BSNIFA.f.1994" localSheetId="16">[13]model!#REF!</definedName>
    <definedName name="BSNIFA.f.1994" localSheetId="5">[13]model!#REF!</definedName>
    <definedName name="BSNIFA.f.1994" localSheetId="11">[13]model!#REF!</definedName>
    <definedName name="BSNIFA.f.1994" localSheetId="2">[13]model!#REF!</definedName>
    <definedName name="BSNIFA.f.1994" localSheetId="22">[13]model!#REF!</definedName>
    <definedName name="BSNIFA.f.1994">[13]model!#REF!</definedName>
    <definedName name="BSNIFA.f.1995" localSheetId="4">[13]model!#REF!</definedName>
    <definedName name="BSNIFA.f.1995" localSheetId="16">[13]model!#REF!</definedName>
    <definedName name="BSNIFA.f.1995" localSheetId="5">[13]model!#REF!</definedName>
    <definedName name="BSNIFA.f.1995" localSheetId="11">[13]model!#REF!</definedName>
    <definedName name="BSNIFA.f.1995" localSheetId="2">[13]model!#REF!</definedName>
    <definedName name="BSNIFA.f.1995" localSheetId="22">[13]model!#REF!</definedName>
    <definedName name="BSNIFA.f.1995">[13]model!#REF!</definedName>
    <definedName name="BSNIFA.f.1996" localSheetId="4">[13]model!#REF!</definedName>
    <definedName name="BSNIFA.f.1996" localSheetId="16">[13]model!#REF!</definedName>
    <definedName name="BSNIFA.f.1996" localSheetId="5">[13]model!#REF!</definedName>
    <definedName name="BSNIFA.f.1996" localSheetId="11">[13]model!#REF!</definedName>
    <definedName name="BSNIFA.f.1996" localSheetId="2">[13]model!#REF!</definedName>
    <definedName name="BSNIFA.f.1996" localSheetId="22">[13]model!#REF!</definedName>
    <definedName name="BSNIFA.f.1996">[13]model!#REF!</definedName>
    <definedName name="BSNIFA.f.1997" localSheetId="4">[13]model!#REF!</definedName>
    <definedName name="BSNIFA.f.1997" localSheetId="16">[13]model!#REF!</definedName>
    <definedName name="BSNIFA.f.1997" localSheetId="5">[13]model!#REF!</definedName>
    <definedName name="BSNIFA.f.1997" localSheetId="11">[13]model!#REF!</definedName>
    <definedName name="BSNIFA.f.1997" localSheetId="2">[13]model!#REF!</definedName>
    <definedName name="BSNIFA.f.1997" localSheetId="22">[13]model!#REF!</definedName>
    <definedName name="BSNIFA.f.1997">[13]model!#REF!</definedName>
    <definedName name="BSNIFA.f.1998" localSheetId="4">[13]model!#REF!</definedName>
    <definedName name="BSNIFA.f.1998" localSheetId="16">[13]model!#REF!</definedName>
    <definedName name="BSNIFA.f.1998" localSheetId="5">[13]model!#REF!</definedName>
    <definedName name="BSNIFA.f.1998" localSheetId="11">[13]model!#REF!</definedName>
    <definedName name="BSNIFA.f.1998" localSheetId="2">[13]model!#REF!</definedName>
    <definedName name="BSNIFA.f.1998" localSheetId="22">[13]model!#REF!</definedName>
    <definedName name="BSNIFA.f.1998">[13]model!#REF!</definedName>
    <definedName name="BSNIFA.f.1999" localSheetId="4">[13]model!#REF!</definedName>
    <definedName name="BSNIFA.f.1999" localSheetId="16">[13]model!#REF!</definedName>
    <definedName name="BSNIFA.f.1999" localSheetId="5">[13]model!#REF!</definedName>
    <definedName name="BSNIFA.f.1999" localSheetId="11">[13]model!#REF!</definedName>
    <definedName name="BSNIFA.f.1999" localSheetId="2">[13]model!#REF!</definedName>
    <definedName name="BSNIFA.f.1999" localSheetId="22">[13]model!#REF!</definedName>
    <definedName name="BSNIFA.f.1999">[13]model!#REF!</definedName>
    <definedName name="BSNIFA.f.2000" localSheetId="4">[13]model!#REF!</definedName>
    <definedName name="BSNIFA.f.2000" localSheetId="16">[13]model!#REF!</definedName>
    <definedName name="BSNIFA.f.2000" localSheetId="5">[13]model!#REF!</definedName>
    <definedName name="BSNIFA.f.2000" localSheetId="11">[13]model!#REF!</definedName>
    <definedName name="BSNIFA.f.2000" localSheetId="2">[13]model!#REF!</definedName>
    <definedName name="BSNIFA.f.2000" localSheetId="22">[13]model!#REF!</definedName>
    <definedName name="BSNIFA.f.2000">[13]model!#REF!</definedName>
    <definedName name="bsntfa" localSheetId="4">[13]model!#REF!</definedName>
    <definedName name="bsntfa" localSheetId="16">[13]model!#REF!</definedName>
    <definedName name="bsntfa" localSheetId="5">[13]model!#REF!</definedName>
    <definedName name="bsntfa" localSheetId="11">[13]model!#REF!</definedName>
    <definedName name="bsntfa" localSheetId="2">[13]model!#REF!</definedName>
    <definedName name="bsntfa" localSheetId="22">[13]model!#REF!</definedName>
    <definedName name="bsntfa">[13]model!#REF!</definedName>
    <definedName name="bsntfa.f.1994" localSheetId="4">[13]model!#REF!</definedName>
    <definedName name="bsntfa.f.1994" localSheetId="16">[13]model!#REF!</definedName>
    <definedName name="bsntfa.f.1994" localSheetId="5">[13]model!#REF!</definedName>
    <definedName name="bsntfa.f.1994" localSheetId="11">[13]model!#REF!</definedName>
    <definedName name="bsntfa.f.1994" localSheetId="2">[13]model!#REF!</definedName>
    <definedName name="bsntfa.f.1994" localSheetId="22">[13]model!#REF!</definedName>
    <definedName name="bsntfa.f.1994">[13]model!#REF!</definedName>
    <definedName name="bsntfa.f.1995" localSheetId="4">[13]model!#REF!</definedName>
    <definedName name="bsntfa.f.1995" localSheetId="16">[13]model!#REF!</definedName>
    <definedName name="bsntfa.f.1995" localSheetId="5">[13]model!#REF!</definedName>
    <definedName name="bsntfa.f.1995" localSheetId="11">[13]model!#REF!</definedName>
    <definedName name="bsntfa.f.1995" localSheetId="2">[13]model!#REF!</definedName>
    <definedName name="bsntfa.f.1995" localSheetId="22">[13]model!#REF!</definedName>
    <definedName name="bsntfa.f.1995">[13]model!#REF!</definedName>
    <definedName name="bsntfa.f.1996" localSheetId="4">[13]model!#REF!</definedName>
    <definedName name="bsntfa.f.1996" localSheetId="16">[13]model!#REF!</definedName>
    <definedName name="bsntfa.f.1996" localSheetId="5">[13]model!#REF!</definedName>
    <definedName name="bsntfa.f.1996" localSheetId="11">[13]model!#REF!</definedName>
    <definedName name="bsntfa.f.1996" localSheetId="2">[13]model!#REF!</definedName>
    <definedName name="bsntfa.f.1996" localSheetId="22">[13]model!#REF!</definedName>
    <definedName name="bsntfa.f.1996">[13]model!#REF!</definedName>
    <definedName name="bsntfa.f.1997" localSheetId="4">[13]model!#REF!</definedName>
    <definedName name="bsntfa.f.1997" localSheetId="16">[13]model!#REF!</definedName>
    <definedName name="bsntfa.f.1997" localSheetId="5">[13]model!#REF!</definedName>
    <definedName name="bsntfa.f.1997" localSheetId="11">[13]model!#REF!</definedName>
    <definedName name="bsntfa.f.1997" localSheetId="2">[13]model!#REF!</definedName>
    <definedName name="bsntfa.f.1997" localSheetId="22">[13]model!#REF!</definedName>
    <definedName name="bsntfa.f.1997">[13]model!#REF!</definedName>
    <definedName name="bsntfa.f.1998" localSheetId="4">[13]model!#REF!</definedName>
    <definedName name="bsntfa.f.1998" localSheetId="16">[13]model!#REF!</definedName>
    <definedName name="bsntfa.f.1998" localSheetId="5">[13]model!#REF!</definedName>
    <definedName name="bsntfa.f.1998" localSheetId="11">[13]model!#REF!</definedName>
    <definedName name="bsntfa.f.1998" localSheetId="2">[13]model!#REF!</definedName>
    <definedName name="bsntfa.f.1998" localSheetId="22">[13]model!#REF!</definedName>
    <definedName name="bsntfa.f.1998">[13]model!#REF!</definedName>
    <definedName name="bsntfa.f.1999" localSheetId="4">[13]model!#REF!</definedName>
    <definedName name="bsntfa.f.1999" localSheetId="16">[13]model!#REF!</definedName>
    <definedName name="bsntfa.f.1999" localSheetId="5">[13]model!#REF!</definedName>
    <definedName name="bsntfa.f.1999" localSheetId="11">[13]model!#REF!</definedName>
    <definedName name="bsntfa.f.1999" localSheetId="2">[13]model!#REF!</definedName>
    <definedName name="bsntfa.f.1999" localSheetId="22">[13]model!#REF!</definedName>
    <definedName name="bsntfa.f.1999">[13]model!#REF!</definedName>
    <definedName name="bsntfa.f.2000" localSheetId="4">[13]model!#REF!</definedName>
    <definedName name="bsntfa.f.2000" localSheetId="16">[13]model!#REF!</definedName>
    <definedName name="bsntfa.f.2000" localSheetId="5">[13]model!#REF!</definedName>
    <definedName name="bsntfa.f.2000" localSheetId="11">[13]model!#REF!</definedName>
    <definedName name="bsntfa.f.2000" localSheetId="2">[13]model!#REF!</definedName>
    <definedName name="bsntfa.f.2000" localSheetId="22">[13]model!#REF!</definedName>
    <definedName name="bsntfa.f.2000">[13]model!#REF!</definedName>
    <definedName name="bsnwc" localSheetId="4">[13]model!#REF!</definedName>
    <definedName name="bsnwc" localSheetId="16">[13]model!#REF!</definedName>
    <definedName name="bsnwc" localSheetId="5">[13]model!#REF!</definedName>
    <definedName name="bsnwc" localSheetId="11">[13]model!#REF!</definedName>
    <definedName name="bsnwc" localSheetId="2">[13]model!#REF!</definedName>
    <definedName name="bsnwc" localSheetId="22">[13]model!#REF!</definedName>
    <definedName name="bsnwc">[13]model!#REF!</definedName>
    <definedName name="bsnwc.f.1994" localSheetId="4">[13]model!#REF!</definedName>
    <definedName name="bsnwc.f.1994" localSheetId="16">[13]model!#REF!</definedName>
    <definedName name="bsnwc.f.1994" localSheetId="5">[13]model!#REF!</definedName>
    <definedName name="bsnwc.f.1994" localSheetId="11">[13]model!#REF!</definedName>
    <definedName name="bsnwc.f.1994" localSheetId="2">[13]model!#REF!</definedName>
    <definedName name="bsnwc.f.1994" localSheetId="22">[13]model!#REF!</definedName>
    <definedName name="bsnwc.f.1994">[13]model!#REF!</definedName>
    <definedName name="bsnwc.f.1995" localSheetId="4">[13]model!#REF!</definedName>
    <definedName name="bsnwc.f.1995" localSheetId="16">[13]model!#REF!</definedName>
    <definedName name="bsnwc.f.1995" localSheetId="5">[13]model!#REF!</definedName>
    <definedName name="bsnwc.f.1995" localSheetId="11">[13]model!#REF!</definedName>
    <definedName name="bsnwc.f.1995" localSheetId="2">[13]model!#REF!</definedName>
    <definedName name="bsnwc.f.1995" localSheetId="22">[13]model!#REF!</definedName>
    <definedName name="bsnwc.f.1995">[13]model!#REF!</definedName>
    <definedName name="bsnwc.f.1996" localSheetId="4">[13]model!#REF!</definedName>
    <definedName name="bsnwc.f.1996" localSheetId="16">[13]model!#REF!</definedName>
    <definedName name="bsnwc.f.1996" localSheetId="5">[13]model!#REF!</definedName>
    <definedName name="bsnwc.f.1996" localSheetId="11">[13]model!#REF!</definedName>
    <definedName name="bsnwc.f.1996" localSheetId="2">[13]model!#REF!</definedName>
    <definedName name="bsnwc.f.1996" localSheetId="22">[13]model!#REF!</definedName>
    <definedName name="bsnwc.f.1996">[13]model!#REF!</definedName>
    <definedName name="bsnwc.f.1997" localSheetId="4">[13]model!#REF!</definedName>
    <definedName name="bsnwc.f.1997" localSheetId="16">[13]model!#REF!</definedName>
    <definedName name="bsnwc.f.1997" localSheetId="5">[13]model!#REF!</definedName>
    <definedName name="bsnwc.f.1997" localSheetId="11">[13]model!#REF!</definedName>
    <definedName name="bsnwc.f.1997" localSheetId="2">[13]model!#REF!</definedName>
    <definedName name="bsnwc.f.1997" localSheetId="22">[13]model!#REF!</definedName>
    <definedName name="bsnwc.f.1997">[13]model!#REF!</definedName>
    <definedName name="bsnwc.f.1998" localSheetId="4">[13]model!#REF!</definedName>
    <definedName name="bsnwc.f.1998" localSheetId="16">[13]model!#REF!</definedName>
    <definedName name="bsnwc.f.1998" localSheetId="5">[13]model!#REF!</definedName>
    <definedName name="bsnwc.f.1998" localSheetId="11">[13]model!#REF!</definedName>
    <definedName name="bsnwc.f.1998" localSheetId="2">[13]model!#REF!</definedName>
    <definedName name="bsnwc.f.1998" localSheetId="22">[13]model!#REF!</definedName>
    <definedName name="bsnwc.f.1998">[13]model!#REF!</definedName>
    <definedName name="bsnwc.f.1999" localSheetId="4">[13]model!#REF!</definedName>
    <definedName name="bsnwc.f.1999" localSheetId="16">[13]model!#REF!</definedName>
    <definedName name="bsnwc.f.1999" localSheetId="5">[13]model!#REF!</definedName>
    <definedName name="bsnwc.f.1999" localSheetId="11">[13]model!#REF!</definedName>
    <definedName name="bsnwc.f.1999" localSheetId="2">[13]model!#REF!</definedName>
    <definedName name="bsnwc.f.1999" localSheetId="22">[13]model!#REF!</definedName>
    <definedName name="bsnwc.f.1999">[13]model!#REF!</definedName>
    <definedName name="bsnwc.f.2000" localSheetId="4">[13]model!#REF!</definedName>
    <definedName name="bsnwc.f.2000" localSheetId="16">[13]model!#REF!</definedName>
    <definedName name="bsnwc.f.2000" localSheetId="5">[13]model!#REF!</definedName>
    <definedName name="bsnwc.f.2000" localSheetId="11">[13]model!#REF!</definedName>
    <definedName name="bsnwc.f.2000" localSheetId="2">[13]model!#REF!</definedName>
    <definedName name="bsnwc.f.2000" localSheetId="22">[13]model!#REF!</definedName>
    <definedName name="bsnwc.f.2000">[13]model!#REF!</definedName>
    <definedName name="BSOther" localSheetId="4">[13]model!#REF!</definedName>
    <definedName name="BSOther" localSheetId="16">[13]model!#REF!</definedName>
    <definedName name="BSOther" localSheetId="5">[13]model!#REF!</definedName>
    <definedName name="BSOther" localSheetId="11">[13]model!#REF!</definedName>
    <definedName name="BSOther" localSheetId="2">[13]model!#REF!</definedName>
    <definedName name="BSOther" localSheetId="22">[13]model!#REF!</definedName>
    <definedName name="BSOther">[13]model!#REF!</definedName>
    <definedName name="BSOther.f.1994" localSheetId="4">[13]model!#REF!</definedName>
    <definedName name="BSOther.f.1994" localSheetId="16">[13]model!#REF!</definedName>
    <definedName name="BSOther.f.1994" localSheetId="5">[13]model!#REF!</definedName>
    <definedName name="BSOther.f.1994" localSheetId="11">[13]model!#REF!</definedName>
    <definedName name="BSOther.f.1994" localSheetId="2">[13]model!#REF!</definedName>
    <definedName name="BSOther.f.1994" localSheetId="22">[13]model!#REF!</definedName>
    <definedName name="BSOther.f.1994">[13]model!#REF!</definedName>
    <definedName name="BSOther.f.1995" localSheetId="4">[13]model!#REF!</definedName>
    <definedName name="BSOther.f.1995" localSheetId="16">[13]model!#REF!</definedName>
    <definedName name="BSOther.f.1995" localSheetId="5">[13]model!#REF!</definedName>
    <definedName name="BSOther.f.1995" localSheetId="11">[13]model!#REF!</definedName>
    <definedName name="BSOther.f.1995" localSheetId="2">[13]model!#REF!</definedName>
    <definedName name="BSOther.f.1995" localSheetId="22">[13]model!#REF!</definedName>
    <definedName name="BSOther.f.1995">[13]model!#REF!</definedName>
    <definedName name="BSOther.f.1996" localSheetId="4">[13]model!#REF!</definedName>
    <definedName name="BSOther.f.1996" localSheetId="16">[13]model!#REF!</definedName>
    <definedName name="BSOther.f.1996" localSheetId="5">[13]model!#REF!</definedName>
    <definedName name="BSOther.f.1996" localSheetId="11">[13]model!#REF!</definedName>
    <definedName name="BSOther.f.1996" localSheetId="2">[13]model!#REF!</definedName>
    <definedName name="BSOther.f.1996" localSheetId="22">[13]model!#REF!</definedName>
    <definedName name="BSOther.f.1996">[13]model!#REF!</definedName>
    <definedName name="BSOther.f.1997" localSheetId="4">[13]model!#REF!</definedName>
    <definedName name="BSOther.f.1997" localSheetId="16">[13]model!#REF!</definedName>
    <definedName name="BSOther.f.1997" localSheetId="5">[13]model!#REF!</definedName>
    <definedName name="BSOther.f.1997" localSheetId="11">[13]model!#REF!</definedName>
    <definedName name="BSOther.f.1997" localSheetId="2">[13]model!#REF!</definedName>
    <definedName name="BSOther.f.1997" localSheetId="22">[13]model!#REF!</definedName>
    <definedName name="BSOther.f.1997">[13]model!#REF!</definedName>
    <definedName name="BSOther.f.1998" localSheetId="4">[13]model!#REF!</definedName>
    <definedName name="BSOther.f.1998" localSheetId="16">[13]model!#REF!</definedName>
    <definedName name="BSOther.f.1998" localSheetId="5">[13]model!#REF!</definedName>
    <definedName name="BSOther.f.1998" localSheetId="11">[13]model!#REF!</definedName>
    <definedName name="BSOther.f.1998" localSheetId="2">[13]model!#REF!</definedName>
    <definedName name="BSOther.f.1998" localSheetId="22">[13]model!#REF!</definedName>
    <definedName name="BSOther.f.1998">[13]model!#REF!</definedName>
    <definedName name="BSOther.f.1999" localSheetId="4">[13]model!#REF!</definedName>
    <definedName name="BSOther.f.1999" localSheetId="16">[13]model!#REF!</definedName>
    <definedName name="BSOther.f.1999" localSheetId="5">[13]model!#REF!</definedName>
    <definedName name="BSOther.f.1999" localSheetId="11">[13]model!#REF!</definedName>
    <definedName name="BSOther.f.1999" localSheetId="2">[13]model!#REF!</definedName>
    <definedName name="BSOther.f.1999" localSheetId="22">[13]model!#REF!</definedName>
    <definedName name="BSOther.f.1999">[13]model!#REF!</definedName>
    <definedName name="BSOther.f.2000" localSheetId="4">[13]model!#REF!</definedName>
    <definedName name="BSOther.f.2000" localSheetId="16">[13]model!#REF!</definedName>
    <definedName name="BSOther.f.2000" localSheetId="5">[13]model!#REF!</definedName>
    <definedName name="BSOther.f.2000" localSheetId="11">[13]model!#REF!</definedName>
    <definedName name="BSOther.f.2000" localSheetId="2">[13]model!#REF!</definedName>
    <definedName name="BSOther.f.2000" localSheetId="22">[13]model!#REF!</definedName>
    <definedName name="BSOther.f.2000">[13]model!#REF!</definedName>
    <definedName name="BSProv" localSheetId="4">[13]model!#REF!</definedName>
    <definedName name="BSProv" localSheetId="16">[13]model!#REF!</definedName>
    <definedName name="BSProv" localSheetId="5">[13]model!#REF!</definedName>
    <definedName name="BSProv" localSheetId="11">[13]model!#REF!</definedName>
    <definedName name="BSProv" localSheetId="2">[13]model!#REF!</definedName>
    <definedName name="BSProv" localSheetId="22">[13]model!#REF!</definedName>
    <definedName name="BSProv">[13]model!#REF!</definedName>
    <definedName name="BSProv.f.1994" localSheetId="4">[13]model!#REF!</definedName>
    <definedName name="BSProv.f.1994" localSheetId="16">[13]model!#REF!</definedName>
    <definedName name="BSProv.f.1994" localSheetId="5">[13]model!#REF!</definedName>
    <definedName name="BSProv.f.1994" localSheetId="11">[13]model!#REF!</definedName>
    <definedName name="BSProv.f.1994" localSheetId="2">[13]model!#REF!</definedName>
    <definedName name="BSProv.f.1994" localSheetId="22">[13]model!#REF!</definedName>
    <definedName name="BSProv.f.1994">[13]model!#REF!</definedName>
    <definedName name="BSProv.f.1995" localSheetId="4">[13]model!#REF!</definedName>
    <definedName name="BSProv.f.1995" localSheetId="16">[13]model!#REF!</definedName>
    <definedName name="BSProv.f.1995" localSheetId="5">[13]model!#REF!</definedName>
    <definedName name="BSProv.f.1995" localSheetId="11">[13]model!#REF!</definedName>
    <definedName name="BSProv.f.1995" localSheetId="2">[13]model!#REF!</definedName>
    <definedName name="BSProv.f.1995" localSheetId="22">[13]model!#REF!</definedName>
    <definedName name="BSProv.f.1995">[13]model!#REF!</definedName>
    <definedName name="BSProv.f.1996" localSheetId="4">[13]model!#REF!</definedName>
    <definedName name="BSProv.f.1996" localSheetId="16">[13]model!#REF!</definedName>
    <definedName name="BSProv.f.1996" localSheetId="5">[13]model!#REF!</definedName>
    <definedName name="BSProv.f.1996" localSheetId="11">[13]model!#REF!</definedName>
    <definedName name="BSProv.f.1996" localSheetId="2">[13]model!#REF!</definedName>
    <definedName name="BSProv.f.1996" localSheetId="22">[13]model!#REF!</definedName>
    <definedName name="BSProv.f.1996">[13]model!#REF!</definedName>
    <definedName name="BSProv.f.1997" localSheetId="4">[13]model!#REF!</definedName>
    <definedName name="BSProv.f.1997" localSheetId="16">[13]model!#REF!</definedName>
    <definedName name="BSProv.f.1997" localSheetId="5">[13]model!#REF!</definedName>
    <definedName name="BSProv.f.1997" localSheetId="11">[13]model!#REF!</definedName>
    <definedName name="BSProv.f.1997" localSheetId="2">[13]model!#REF!</definedName>
    <definedName name="BSProv.f.1997" localSheetId="22">[13]model!#REF!</definedName>
    <definedName name="BSProv.f.1997">[13]model!#REF!</definedName>
    <definedName name="BSProv.f.1998" localSheetId="4">[13]model!#REF!</definedName>
    <definedName name="BSProv.f.1998" localSheetId="16">[13]model!#REF!</definedName>
    <definedName name="BSProv.f.1998" localSheetId="5">[13]model!#REF!</definedName>
    <definedName name="BSProv.f.1998" localSheetId="11">[13]model!#REF!</definedName>
    <definedName name="BSProv.f.1998" localSheetId="2">[13]model!#REF!</definedName>
    <definedName name="BSProv.f.1998" localSheetId="22">[13]model!#REF!</definedName>
    <definedName name="BSProv.f.1998">[13]model!#REF!</definedName>
    <definedName name="BSProv.f.1999" localSheetId="4">[13]model!#REF!</definedName>
    <definedName name="BSProv.f.1999" localSheetId="16">[13]model!#REF!</definedName>
    <definedName name="BSProv.f.1999" localSheetId="5">[13]model!#REF!</definedName>
    <definedName name="BSProv.f.1999" localSheetId="11">[13]model!#REF!</definedName>
    <definedName name="BSProv.f.1999" localSheetId="2">[13]model!#REF!</definedName>
    <definedName name="BSProv.f.1999" localSheetId="22">[13]model!#REF!</definedName>
    <definedName name="BSProv.f.1999">[13]model!#REF!</definedName>
    <definedName name="BSProv.f.2000" localSheetId="4">[13]model!#REF!</definedName>
    <definedName name="BSProv.f.2000" localSheetId="16">[13]model!#REF!</definedName>
    <definedName name="BSProv.f.2000" localSheetId="5">[13]model!#REF!</definedName>
    <definedName name="BSProv.f.2000" localSheetId="11">[13]model!#REF!</definedName>
    <definedName name="BSProv.f.2000" localSheetId="2">[13]model!#REF!</definedName>
    <definedName name="BSProv.f.2000" localSheetId="22">[13]model!#REF!</definedName>
    <definedName name="BSProv.f.2000">[13]model!#REF!</definedName>
    <definedName name="ca_00" localSheetId="4">#REF!</definedName>
    <definedName name="ca_00" localSheetId="16">#REF!</definedName>
    <definedName name="ca_00" localSheetId="5">#REF!</definedName>
    <definedName name="ca_00" localSheetId="11">#REF!</definedName>
    <definedName name="ca_00" localSheetId="2">#REF!</definedName>
    <definedName name="ca_00" localSheetId="22">#REF!</definedName>
    <definedName name="ca_00">#REF!</definedName>
    <definedName name="ca_01" localSheetId="4">#REF!</definedName>
    <definedName name="ca_01" localSheetId="16">#REF!</definedName>
    <definedName name="ca_01" localSheetId="5">#REF!</definedName>
    <definedName name="ca_01" localSheetId="11">#REF!</definedName>
    <definedName name="ca_01" localSheetId="2">#REF!</definedName>
    <definedName name="ca_01" localSheetId="22">#REF!</definedName>
    <definedName name="ca_01">#REF!</definedName>
    <definedName name="ca_02" localSheetId="4">#REF!</definedName>
    <definedName name="ca_02" localSheetId="16">#REF!</definedName>
    <definedName name="ca_02" localSheetId="5">#REF!</definedName>
    <definedName name="ca_02" localSheetId="11">#REF!</definedName>
    <definedName name="ca_02" localSheetId="2">#REF!</definedName>
    <definedName name="ca_02" localSheetId="22">#REF!</definedName>
    <definedName name="ca_02">#REF!</definedName>
    <definedName name="ca_99" localSheetId="4">#REF!</definedName>
    <definedName name="ca_99" localSheetId="16">#REF!</definedName>
    <definedName name="ca_99" localSheetId="5">#REF!</definedName>
    <definedName name="ca_99" localSheetId="11">#REF!</definedName>
    <definedName name="ca_99" localSheetId="2">#REF!</definedName>
    <definedName name="ca_99" localSheetId="22">#REF!</definedName>
    <definedName name="ca_99">#REF!</definedName>
    <definedName name="calc">#N/A</definedName>
    <definedName name="Cap._RnD_Asset_net_of_RnD_amort.">'[8]Invested capital_VDF'!$C$32:$AE$32</definedName>
    <definedName name="CAPEX" localSheetId="4">#REF!</definedName>
    <definedName name="CAPEX" localSheetId="16">#REF!</definedName>
    <definedName name="CAPEX" localSheetId="5">#REF!</definedName>
    <definedName name="CAPEX" localSheetId="11">#REF!</definedName>
    <definedName name="CAPEX" localSheetId="2">#REF!</definedName>
    <definedName name="CAPEX" localSheetId="22">#REF!</definedName>
    <definedName name="CAPEX">#REF!</definedName>
    <definedName name="CAPEX__Financial" localSheetId="4">#REF!</definedName>
    <definedName name="CAPEX__Financial" localSheetId="16">#REF!</definedName>
    <definedName name="CAPEX__Financial" localSheetId="5">#REF!</definedName>
    <definedName name="CAPEX__Financial" localSheetId="11">#REF!</definedName>
    <definedName name="CAPEX__Financial" localSheetId="2">#REF!</definedName>
    <definedName name="CAPEX__Financial" localSheetId="22">#REF!</definedName>
    <definedName name="CAPEX__Financial">#REF!</definedName>
    <definedName name="CAPEX__Intangibles" localSheetId="4">#REF!</definedName>
    <definedName name="CAPEX__Intangibles" localSheetId="16">#REF!</definedName>
    <definedName name="CAPEX__Intangibles" localSheetId="5">#REF!</definedName>
    <definedName name="CAPEX__Intangibles" localSheetId="11">#REF!</definedName>
    <definedName name="CAPEX__Intangibles" localSheetId="2">#REF!</definedName>
    <definedName name="CAPEX__Intangibles" localSheetId="22">#REF!</definedName>
    <definedName name="CAPEX__Intangibles">#REF!</definedName>
    <definedName name="capex_00" localSheetId="4">#REF!</definedName>
    <definedName name="capex_00" localSheetId="16">#REF!</definedName>
    <definedName name="capex_00" localSheetId="5">#REF!</definedName>
    <definedName name="capex_00" localSheetId="11">#REF!</definedName>
    <definedName name="capex_00" localSheetId="2">#REF!</definedName>
    <definedName name="capex_00" localSheetId="22">#REF!</definedName>
    <definedName name="capex_00">#REF!</definedName>
    <definedName name="capex_01" localSheetId="4">#REF!</definedName>
    <definedName name="capex_01" localSheetId="16">#REF!</definedName>
    <definedName name="capex_01" localSheetId="5">#REF!</definedName>
    <definedName name="capex_01" localSheetId="11">#REF!</definedName>
    <definedName name="capex_01" localSheetId="2">#REF!</definedName>
    <definedName name="capex_01" localSheetId="22">#REF!</definedName>
    <definedName name="capex_01">#REF!</definedName>
    <definedName name="capex_02">[1]CASINO2!$V$497</definedName>
    <definedName name="capex_03">[1]CASINO2!$W$497</definedName>
    <definedName name="capex_99" localSheetId="4">#REF!</definedName>
    <definedName name="capex_99" localSheetId="16">#REF!</definedName>
    <definedName name="capex_99" localSheetId="5">#REF!</definedName>
    <definedName name="capex_99" localSheetId="11">#REF!</definedName>
    <definedName name="capex_99" localSheetId="2">#REF!</definedName>
    <definedName name="capex_99" localSheetId="22">#REF!</definedName>
    <definedName name="capex_99">#REF!</definedName>
    <definedName name="capex_s00" localSheetId="4">#REF!</definedName>
    <definedName name="capex_s00" localSheetId="16">#REF!</definedName>
    <definedName name="capex_s00" localSheetId="5">#REF!</definedName>
    <definedName name="capex_s00" localSheetId="11">#REF!</definedName>
    <definedName name="capex_s00" localSheetId="2">#REF!</definedName>
    <definedName name="capex_s00" localSheetId="22">#REF!</definedName>
    <definedName name="capex_s00">#REF!</definedName>
    <definedName name="capex_s01" localSheetId="4">#REF!</definedName>
    <definedName name="capex_s01" localSheetId="16">#REF!</definedName>
    <definedName name="capex_s01" localSheetId="5">#REF!</definedName>
    <definedName name="capex_s01" localSheetId="11">#REF!</definedName>
    <definedName name="capex_s01" localSheetId="2">#REF!</definedName>
    <definedName name="capex_s01" localSheetId="22">#REF!</definedName>
    <definedName name="capex_s01">#REF!</definedName>
    <definedName name="capex_s02" localSheetId="4">#REF!</definedName>
    <definedName name="capex_s02" localSheetId="16">#REF!</definedName>
    <definedName name="capex_s02" localSheetId="5">#REF!</definedName>
    <definedName name="capex_s02" localSheetId="11">#REF!</definedName>
    <definedName name="capex_s02" localSheetId="2">#REF!</definedName>
    <definedName name="capex_s02" localSheetId="22">#REF!</definedName>
    <definedName name="capex_s02">#REF!</definedName>
    <definedName name="capex_s03">[1]CASINO2!$W$498</definedName>
    <definedName name="capex_s99" localSheetId="4">#REF!</definedName>
    <definedName name="capex_s99" localSheetId="16">#REF!</definedName>
    <definedName name="capex_s99" localSheetId="5">#REF!</definedName>
    <definedName name="capex_s99" localSheetId="11">#REF!</definedName>
    <definedName name="capex_s99" localSheetId="2">#REF!</definedName>
    <definedName name="capex_s99" localSheetId="22">#REF!</definedName>
    <definedName name="capex_s99">#REF!</definedName>
    <definedName name="Capital_gains" localSheetId="4">#REF!</definedName>
    <definedName name="Capital_gains" localSheetId="16">#REF!</definedName>
    <definedName name="Capital_gains" localSheetId="5">#REF!</definedName>
    <definedName name="Capital_gains" localSheetId="11">#REF!</definedName>
    <definedName name="Capital_gains" localSheetId="2">#REF!</definedName>
    <definedName name="Capital_gains" localSheetId="22">#REF!</definedName>
    <definedName name="Capital_gains">#REF!</definedName>
    <definedName name="Capital_spending" localSheetId="4">#REF!</definedName>
    <definedName name="Capital_spending" localSheetId="16">#REF!</definedName>
    <definedName name="Capital_spending" localSheetId="5">#REF!</definedName>
    <definedName name="Capital_spending" localSheetId="11">#REF!</definedName>
    <definedName name="Capital_spending" localSheetId="2">#REF!</definedName>
    <definedName name="Capital_spending" localSheetId="22">#REF!</definedName>
    <definedName name="Capital_spending">#REF!</definedName>
    <definedName name="cash" localSheetId="4">'[3]DCF old'!#REF!</definedName>
    <definedName name="cash" localSheetId="16">'[3]DCF old'!#REF!</definedName>
    <definedName name="cash" localSheetId="5">'[3]DCF old'!#REF!</definedName>
    <definedName name="cash" localSheetId="11">'[3]DCF old'!#REF!</definedName>
    <definedName name="cash" localSheetId="2">'[3]DCF old'!#REF!</definedName>
    <definedName name="cash" localSheetId="22">'[3]DCF old'!#REF!</definedName>
    <definedName name="cash">'[3]DCF old'!#REF!</definedName>
    <definedName name="Cash___Liquid_assets" localSheetId="4">#REF!</definedName>
    <definedName name="Cash___Liquid_assets" localSheetId="16">#REF!</definedName>
    <definedName name="Cash___Liquid_assets" localSheetId="5">#REF!</definedName>
    <definedName name="Cash___Liquid_assets" localSheetId="11">#REF!</definedName>
    <definedName name="Cash___Liquid_assets" localSheetId="2">#REF!</definedName>
    <definedName name="Cash___Liquid_assets" localSheetId="22">#REF!</definedName>
    <definedName name="Cash___Liquid_assets">#REF!</definedName>
    <definedName name="Cash_DCF">[8]DCF_VDF!$C$33:$AZ$33</definedName>
    <definedName name="Cash_Flow" localSheetId="4">#REF!</definedName>
    <definedName name="Cash_Flow" localSheetId="16">#REF!</definedName>
    <definedName name="Cash_Flow" localSheetId="5">#REF!</definedName>
    <definedName name="Cash_Flow" localSheetId="11">#REF!</definedName>
    <definedName name="Cash_Flow" localSheetId="2">#REF!</definedName>
    <definedName name="Cash_Flow" localSheetId="22">#REF!</definedName>
    <definedName name="Cash_Flow">#REF!</definedName>
    <definedName name="CASH_FLOW_ANALYSIS" localSheetId="4">#REF!</definedName>
    <definedName name="CASH_FLOW_ANALYSIS" localSheetId="16">#REF!</definedName>
    <definedName name="CASH_FLOW_ANALYSIS" localSheetId="5">#REF!</definedName>
    <definedName name="CASH_FLOW_ANALYSIS" localSheetId="11">#REF!</definedName>
    <definedName name="CASH_FLOW_ANALYSIS" localSheetId="2">#REF!</definedName>
    <definedName name="CASH_FLOW_ANALYSIS" localSheetId="22">#REF!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 localSheetId="4">[14]CF!#REF!</definedName>
    <definedName name="Cashf" localSheetId="16">[14]CF!#REF!</definedName>
    <definedName name="Cashf" localSheetId="5">[14]CF!#REF!</definedName>
    <definedName name="Cashf" localSheetId="11">[14]CF!#REF!</definedName>
    <definedName name="Cashf" localSheetId="2">[14]CF!#REF!</definedName>
    <definedName name="Cashf" localSheetId="22">[14]CF!#REF!</definedName>
    <definedName name="Cashf">[14]CF!#REF!</definedName>
    <definedName name="cashflow1" localSheetId="4">#REF!</definedName>
    <definedName name="cashflow1" localSheetId="16">#REF!</definedName>
    <definedName name="cashflow1" localSheetId="5">#REF!</definedName>
    <definedName name="cashflow1" localSheetId="11">#REF!</definedName>
    <definedName name="cashflow1" localSheetId="2">#REF!</definedName>
    <definedName name="cashflow1" localSheetId="22">#REF!</definedName>
    <definedName name="cashflow1">#REF!</definedName>
    <definedName name="cashflow2" localSheetId="4">#REF!</definedName>
    <definedName name="cashflow2" localSheetId="16">#REF!</definedName>
    <definedName name="cashflow2" localSheetId="5">#REF!</definedName>
    <definedName name="cashflow2" localSheetId="11">#REF!</definedName>
    <definedName name="cashflow2" localSheetId="2">#REF!</definedName>
    <definedName name="cashflow2" localSheetId="22">#REF!</definedName>
    <definedName name="cashflow2">#REF!</definedName>
    <definedName name="ccy" localSheetId="4">#REF!</definedName>
    <definedName name="ccy" localSheetId="16">#REF!</definedName>
    <definedName name="ccy" localSheetId="5">#REF!</definedName>
    <definedName name="ccy" localSheetId="11">#REF!</definedName>
    <definedName name="ccy" localSheetId="2">#REF!</definedName>
    <definedName name="ccy" localSheetId="22">#REF!</definedName>
    <definedName name="ccy">#REF!</definedName>
    <definedName name="ce" localSheetId="4">'[3]DCF old'!#REF!</definedName>
    <definedName name="ce" localSheetId="16">'[3]DCF old'!#REF!</definedName>
    <definedName name="ce" localSheetId="5">'[3]DCF old'!#REF!</definedName>
    <definedName name="ce" localSheetId="11">'[3]DCF old'!#REF!</definedName>
    <definedName name="ce" localSheetId="2">'[3]DCF old'!#REF!</definedName>
    <definedName name="ce" localSheetId="22">'[3]DCF old'!#REF!</definedName>
    <definedName name="ce">'[3]DCF old'!#REF!</definedName>
    <definedName name="ce_00" localSheetId="4">#REF!</definedName>
    <definedName name="ce_00" localSheetId="16">#REF!</definedName>
    <definedName name="ce_00" localSheetId="5">#REF!</definedName>
    <definedName name="ce_00" localSheetId="11">#REF!</definedName>
    <definedName name="ce_00" localSheetId="2">#REF!</definedName>
    <definedName name="ce_00" localSheetId="22">#REF!</definedName>
    <definedName name="ce_00">#REF!</definedName>
    <definedName name="ce_01" localSheetId="4">#REF!</definedName>
    <definedName name="ce_01" localSheetId="16">#REF!</definedName>
    <definedName name="ce_01" localSheetId="5">#REF!</definedName>
    <definedName name="ce_01" localSheetId="11">#REF!</definedName>
    <definedName name="ce_01" localSheetId="2">#REF!</definedName>
    <definedName name="ce_01" localSheetId="22">#REF!</definedName>
    <definedName name="ce_01">#REF!</definedName>
    <definedName name="ce_02" localSheetId="4">#REF!</definedName>
    <definedName name="ce_02" localSheetId="16">#REF!</definedName>
    <definedName name="ce_02" localSheetId="5">#REF!</definedName>
    <definedName name="ce_02" localSheetId="11">#REF!</definedName>
    <definedName name="ce_02" localSheetId="2">#REF!</definedName>
    <definedName name="ce_02" localSheetId="22">#REF!</definedName>
    <definedName name="ce_02">#REF!</definedName>
    <definedName name="ce_03">[1]CASINO2!$W$606</definedName>
    <definedName name="ce_99" localSheetId="4">#REF!</definedName>
    <definedName name="ce_99" localSheetId="16">#REF!</definedName>
    <definedName name="ce_99" localSheetId="5">#REF!</definedName>
    <definedName name="ce_99" localSheetId="11">#REF!</definedName>
    <definedName name="ce_99" localSheetId="2">#REF!</definedName>
    <definedName name="ce_99" localSheetId="22">#REF!</definedName>
    <definedName name="ce_99">#REF!</definedName>
    <definedName name="ceps" localSheetId="4">'[3]DCF old'!#REF!</definedName>
    <definedName name="ceps" localSheetId="16">'[3]DCF old'!#REF!</definedName>
    <definedName name="ceps" localSheetId="5">'[3]DCF old'!#REF!</definedName>
    <definedName name="ceps" localSheetId="11">'[3]DCF old'!#REF!</definedName>
    <definedName name="ceps" localSheetId="2">'[3]DCF old'!#REF!</definedName>
    <definedName name="ceps" localSheetId="22">'[3]DCF old'!#REF!</definedName>
    <definedName name="ceps">'[3]DCF old'!#REF!</definedName>
    <definedName name="CF" localSheetId="4">#REF!</definedName>
    <definedName name="CF" localSheetId="16">#REF!</definedName>
    <definedName name="CF" localSheetId="5">#REF!</definedName>
    <definedName name="CF" localSheetId="11">#REF!</definedName>
    <definedName name="CF" localSheetId="2">#REF!</definedName>
    <definedName name="CF" localSheetId="22">#REF!</definedName>
    <definedName name="CF">#REF!</definedName>
    <definedName name="cf_00" localSheetId="4">#REF!</definedName>
    <definedName name="cf_00" localSheetId="16">#REF!</definedName>
    <definedName name="cf_00" localSheetId="5">#REF!</definedName>
    <definedName name="cf_00" localSheetId="11">#REF!</definedName>
    <definedName name="cf_00" localSheetId="2">#REF!</definedName>
    <definedName name="cf_00" localSheetId="22">#REF!</definedName>
    <definedName name="cf_00">#REF!</definedName>
    <definedName name="cf_01" localSheetId="4">#REF!</definedName>
    <definedName name="cf_01" localSheetId="16">#REF!</definedName>
    <definedName name="cf_01" localSheetId="5">#REF!</definedName>
    <definedName name="cf_01" localSheetId="11">#REF!</definedName>
    <definedName name="cf_01" localSheetId="2">#REF!</definedName>
    <definedName name="cf_01" localSheetId="22">#REF!</definedName>
    <definedName name="cf_01">#REF!</definedName>
    <definedName name="cf_02" localSheetId="4">#REF!</definedName>
    <definedName name="cf_02" localSheetId="16">#REF!</definedName>
    <definedName name="cf_02" localSheetId="5">#REF!</definedName>
    <definedName name="cf_02" localSheetId="11">#REF!</definedName>
    <definedName name="cf_02" localSheetId="2">#REF!</definedName>
    <definedName name="cf_02" localSheetId="22">#REF!</definedName>
    <definedName name="cf_02">#REF!</definedName>
    <definedName name="cf_03">[1]CASINO2!$W$492</definedName>
    <definedName name="cf_99" localSheetId="4">#REF!</definedName>
    <definedName name="cf_99" localSheetId="16">#REF!</definedName>
    <definedName name="cf_99" localSheetId="5">#REF!</definedName>
    <definedName name="cf_99" localSheetId="11">#REF!</definedName>
    <definedName name="cf_99" localSheetId="2">#REF!</definedName>
    <definedName name="cf_99" localSheetId="22">#REF!</definedName>
    <definedName name="cf_99">#REF!</definedName>
    <definedName name="cf_ainv" localSheetId="4">'[3]DCF old'!#REF!</definedName>
    <definedName name="cf_ainv" localSheetId="16">'[3]DCF old'!#REF!</definedName>
    <definedName name="cf_ainv" localSheetId="5">'[3]DCF old'!#REF!</definedName>
    <definedName name="cf_ainv" localSheetId="11">'[3]DCF old'!#REF!</definedName>
    <definedName name="cf_ainv" localSheetId="2">'[3]DCF old'!#REF!</definedName>
    <definedName name="cf_ainv" localSheetId="22">'[3]DCF old'!#REF!</definedName>
    <definedName name="cf_ainv">'[3]DCF old'!#REF!</definedName>
    <definedName name="cf_binv" localSheetId="4">'[3]DCF old'!#REF!</definedName>
    <definedName name="cf_binv" localSheetId="16">'[3]DCF old'!#REF!</definedName>
    <definedName name="cf_binv" localSheetId="5">'[3]DCF old'!#REF!</definedName>
    <definedName name="cf_binv" localSheetId="11">'[3]DCF old'!#REF!</definedName>
    <definedName name="cf_binv" localSheetId="2">'[3]DCF old'!#REF!</definedName>
    <definedName name="cf_binv" localSheetId="22">'[3]DCF old'!#REF!</definedName>
    <definedName name="cf_binv">'[3]DCF old'!#REF!</definedName>
    <definedName name="cf_ratios" localSheetId="4">#REF!</definedName>
    <definedName name="cf_ratios" localSheetId="16">#REF!</definedName>
    <definedName name="cf_ratios" localSheetId="5">#REF!</definedName>
    <definedName name="cf_ratios" localSheetId="11">#REF!</definedName>
    <definedName name="cf_ratios" localSheetId="2">#REF!</definedName>
    <definedName name="cf_ratios" localSheetId="22">#REF!</definedName>
    <definedName name="cf_ratios">#REF!</definedName>
    <definedName name="cf_ratios_summary" localSheetId="4">#REF!</definedName>
    <definedName name="cf_ratios_summary" localSheetId="16">#REF!</definedName>
    <definedName name="cf_ratios_summary" localSheetId="5">#REF!</definedName>
    <definedName name="cf_ratios_summary" localSheetId="11">#REF!</definedName>
    <definedName name="cf_ratios_summary" localSheetId="2">#REF!</definedName>
    <definedName name="cf_ratios_summary" localSheetId="22">#REF!</definedName>
    <definedName name="cf_ratios_summary">#REF!</definedName>
    <definedName name="CFA" localSheetId="4">#REF!</definedName>
    <definedName name="CFA" localSheetId="16">#REF!</definedName>
    <definedName name="CFA" localSheetId="5">#REF!</definedName>
    <definedName name="CFA" localSheetId="11">#REF!</definedName>
    <definedName name="CFA" localSheetId="2">#REF!</definedName>
    <definedName name="CFA" localSheetId="22">#REF!</definedName>
    <definedName name="CFA">#REF!</definedName>
    <definedName name="cfa_div" localSheetId="4">'[3]DCF old'!#REF!</definedName>
    <definedName name="cfa_div" localSheetId="16">'[3]DCF old'!#REF!</definedName>
    <definedName name="cfa_div" localSheetId="5">'[3]DCF old'!#REF!</definedName>
    <definedName name="cfa_div" localSheetId="11">'[3]DCF old'!#REF!</definedName>
    <definedName name="cfa_div" localSheetId="2">'[3]DCF old'!#REF!</definedName>
    <definedName name="cfa_div" localSheetId="22">'[3]DCF old'!#REF!</definedName>
    <definedName name="cfa_div">'[3]DCF old'!#REF!</definedName>
    <definedName name="cfb_wcchg" localSheetId="4">'[3]DCF old'!#REF!</definedName>
    <definedName name="cfb_wcchg" localSheetId="16">'[3]DCF old'!#REF!</definedName>
    <definedName name="cfb_wcchg" localSheetId="5">'[3]DCF old'!#REF!</definedName>
    <definedName name="cfb_wcchg" localSheetId="11">'[3]DCF old'!#REF!</definedName>
    <definedName name="cfb_wcchg" localSheetId="2">'[3]DCF old'!#REF!</definedName>
    <definedName name="cfb_wcchg" localSheetId="22">'[3]DCF old'!#REF!</definedName>
    <definedName name="cfb_wcchg">'[3]DCF old'!#REF!</definedName>
    <definedName name="CFLFULL" localSheetId="4">#REF!</definedName>
    <definedName name="CFLFULL" localSheetId="16">#REF!</definedName>
    <definedName name="CFLFULL" localSheetId="5">#REF!</definedName>
    <definedName name="CFLFULL" localSheetId="11">#REF!</definedName>
    <definedName name="CFLFULL" localSheetId="2">#REF!</definedName>
    <definedName name="CFLFULL" localSheetId="22">#REF!</definedName>
    <definedName name="CFLFULL">#REF!</definedName>
    <definedName name="CFPS__DM" localSheetId="4">#REF!</definedName>
    <definedName name="CFPS__DM" localSheetId="16">#REF!</definedName>
    <definedName name="CFPS__DM" localSheetId="5">#REF!</definedName>
    <definedName name="CFPS__DM" localSheetId="11">#REF!</definedName>
    <definedName name="CFPS__DM" localSheetId="2">#REF!</definedName>
    <definedName name="CFPS__DM" localSheetId="22">#REF!</definedName>
    <definedName name="CFPS__DM">#REF!</definedName>
    <definedName name="change" localSheetId="4">'[3]DCF old'!#REF!</definedName>
    <definedName name="change" localSheetId="16">'[3]DCF old'!#REF!</definedName>
    <definedName name="change" localSheetId="5">'[3]DCF old'!#REF!</definedName>
    <definedName name="change" localSheetId="11">'[3]DCF old'!#REF!</definedName>
    <definedName name="change" localSheetId="2">'[3]DCF old'!#REF!</definedName>
    <definedName name="change" localSheetId="22">'[3]DCF old'!#REF!</definedName>
    <definedName name="change">'[3]DCF old'!#REF!</definedName>
    <definedName name="Change_in_NWC" localSheetId="4">#REF!</definedName>
    <definedName name="Change_in_NWC" localSheetId="16">#REF!</definedName>
    <definedName name="Change_in_NWC" localSheetId="5">#REF!</definedName>
    <definedName name="Change_in_NWC" localSheetId="11">#REF!</definedName>
    <definedName name="Change_in_NWC" localSheetId="2">#REF!</definedName>
    <definedName name="Change_in_NWC" localSheetId="22">#REF!</definedName>
    <definedName name="Change_in_NWC">#REF!</definedName>
    <definedName name="Characteristics" localSheetId="4">#REF!</definedName>
    <definedName name="Characteristics" localSheetId="16">#REF!</definedName>
    <definedName name="Characteristics" localSheetId="5">#REF!</definedName>
    <definedName name="Characteristics" localSheetId="11">#REF!</definedName>
    <definedName name="Characteristics" localSheetId="2">#REF!</definedName>
    <definedName name="Characteristics" localSheetId="22">#REF!</definedName>
    <definedName name="Characteristics">#REF!</definedName>
    <definedName name="Chartarray" localSheetId="4">OFFSET(ChartStartpoint,ChartarrayStartpoint,0,ChartarraySize,1)</definedName>
    <definedName name="Chartarray" localSheetId="16">OFFSET(ChartStartpoint,ChartarrayStartpoint,0,ChartarraySize,1)</definedName>
    <definedName name="Chartarray" localSheetId="5">OFFSET(ChartStartpoint,ChartarrayStartpoint,0,ChartarraySize,1)</definedName>
    <definedName name="Chartarray" localSheetId="11">OFFSET(ChartStartpoint,ChartarrayStartpoint,0,ChartarraySize,1)</definedName>
    <definedName name="Chartarray" localSheetId="2">OFFSET(ChartStartpoint,ChartarrayStartpoint,0,ChartarraySize,1)</definedName>
    <definedName name="Chartarray" localSheetId="22">OFFSET(ChartStartpoint,ChartarrayStartpoint,0,ChartarraySize,1)</definedName>
    <definedName name="Chartarray">OFFSET(ChartStartpoint,ChartarrayStartpoint,0,ChartarraySize,1)</definedName>
    <definedName name="chartint" localSheetId="4">#REF!</definedName>
    <definedName name="chartint" localSheetId="16">#REF!</definedName>
    <definedName name="chartint" localSheetId="5">#REF!</definedName>
    <definedName name="chartint" localSheetId="11">#REF!</definedName>
    <definedName name="chartint" localSheetId="2">#REF!</definedName>
    <definedName name="chartint" localSheetId="22">#REF!</definedName>
    <definedName name="chartint">#REF!</definedName>
    <definedName name="Charts" localSheetId="4">#REF!</definedName>
    <definedName name="Charts" localSheetId="16">#REF!</definedName>
    <definedName name="Charts" localSheetId="5">#REF!</definedName>
    <definedName name="Charts" localSheetId="11">#REF!</definedName>
    <definedName name="Charts" localSheetId="2">#REF!</definedName>
    <definedName name="Charts" localSheetId="22">#REF!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 localSheetId="4">#REF!</definedName>
    <definedName name="choose_prognostic" localSheetId="16">#REF!</definedName>
    <definedName name="choose_prognostic" localSheetId="5">#REF!</definedName>
    <definedName name="choose_prognostic" localSheetId="11">#REF!</definedName>
    <definedName name="choose_prognostic" localSheetId="2">#REF!</definedName>
    <definedName name="choose_prognostic" localSheetId="22">#REF!</definedName>
    <definedName name="choose_prognostic">#REF!</definedName>
    <definedName name="choose_prognostic_adr" localSheetId="4">#REF!</definedName>
    <definedName name="choose_prognostic_adr" localSheetId="16">#REF!</definedName>
    <definedName name="choose_prognostic_adr" localSheetId="5">#REF!</definedName>
    <definedName name="choose_prognostic_adr" localSheetId="11">#REF!</definedName>
    <definedName name="choose_prognostic_adr" localSheetId="2">#REF!</definedName>
    <definedName name="choose_prognostic_adr" localSheetId="22">#REF!</definedName>
    <definedName name="choose_prognostic_adr">#REF!</definedName>
    <definedName name="choose_year1" localSheetId="4">#REF!</definedName>
    <definedName name="choose_year1" localSheetId="16">#REF!</definedName>
    <definedName name="choose_year1" localSheetId="5">#REF!</definedName>
    <definedName name="choose_year1" localSheetId="11">#REF!</definedName>
    <definedName name="choose_year1" localSheetId="2">#REF!</definedName>
    <definedName name="choose_year1" localSheetId="22">#REF!</definedName>
    <definedName name="choose_year1">#REF!</definedName>
    <definedName name="choose_year2" localSheetId="4">#REF!</definedName>
    <definedName name="choose_year2" localSheetId="16">#REF!</definedName>
    <definedName name="choose_year2" localSheetId="5">#REF!</definedName>
    <definedName name="choose_year2" localSheetId="11">#REF!</definedName>
    <definedName name="choose_year2" localSheetId="2">#REF!</definedName>
    <definedName name="choose_year2" localSheetId="22">#REF!</definedName>
    <definedName name="choose_year2">#REF!</definedName>
    <definedName name="circulation" localSheetId="4">'[3]DCF old'!#REF!</definedName>
    <definedName name="circulation" localSheetId="16">'[3]DCF old'!#REF!</definedName>
    <definedName name="circulation" localSheetId="5">'[3]DCF old'!#REF!</definedName>
    <definedName name="circulation" localSheetId="11">'[3]DCF old'!#REF!</definedName>
    <definedName name="circulation" localSheetId="2">'[3]DCF old'!#REF!</definedName>
    <definedName name="circulation" localSheetId="22">'[3]DCF old'!#REF!</definedName>
    <definedName name="circulation">'[3]DCF old'!#REF!</definedName>
    <definedName name="Closing_price">'[8]Summary Page_VDF'!$C$54:$G$54</definedName>
    <definedName name="cname">'[3]DCF old'!$C$7</definedName>
    <definedName name="Code_Range" localSheetId="4">#REF!</definedName>
    <definedName name="Code_Range" localSheetId="16">#REF!</definedName>
    <definedName name="Code_Range" localSheetId="5">#REF!</definedName>
    <definedName name="Code_Range" localSheetId="11">#REF!</definedName>
    <definedName name="Code_Range" localSheetId="2">#REF!</definedName>
    <definedName name="Code_Range" localSheetId="22">#REF!</definedName>
    <definedName name="Code_Range">#REF!</definedName>
    <definedName name="COGS">[10]Sheet1!$A$6:$IV$6</definedName>
    <definedName name="Commercial_paper">'[8]Invested capital_VDF'!$C$53:$AU$53</definedName>
    <definedName name="Company">'[8]Summary Page_VDF'!$B$5</definedName>
    <definedName name="companyname" localSheetId="4">#REF!</definedName>
    <definedName name="companyname" localSheetId="16">#REF!</definedName>
    <definedName name="companyname" localSheetId="5">#REF!</definedName>
    <definedName name="companyname" localSheetId="11">#REF!</definedName>
    <definedName name="companyname" localSheetId="2">#REF!</definedName>
    <definedName name="companyname" localSheetId="22">#REF!</definedName>
    <definedName name="companyname">#REF!</definedName>
    <definedName name="compcurr" localSheetId="4">#REF!</definedName>
    <definedName name="compcurr" localSheetId="16">#REF!</definedName>
    <definedName name="compcurr" localSheetId="5">#REF!</definedName>
    <definedName name="compcurr" localSheetId="11">#REF!</definedName>
    <definedName name="compcurr" localSheetId="2">#REF!</definedName>
    <definedName name="compcurr" localSheetId="22">#REF!</definedName>
    <definedName name="compcurr">#REF!</definedName>
    <definedName name="CompData" localSheetId="4">#REF!</definedName>
    <definedName name="CompData" localSheetId="16">#REF!</definedName>
    <definedName name="CompData" localSheetId="5">#REF!</definedName>
    <definedName name="CompData" localSheetId="11">#REF!</definedName>
    <definedName name="CompData" localSheetId="2">#REF!</definedName>
    <definedName name="CompData" localSheetId="22">#REF!</definedName>
    <definedName name="CompData">#REF!</definedName>
    <definedName name="ComRow" localSheetId="4">#REF!</definedName>
    <definedName name="ComRow" localSheetId="16">#REF!</definedName>
    <definedName name="ComRow" localSheetId="5">#REF!</definedName>
    <definedName name="ComRow" localSheetId="11">#REF!</definedName>
    <definedName name="ComRow" localSheetId="2">#REF!</definedName>
    <definedName name="ComRow" localSheetId="22">#REF!</definedName>
    <definedName name="ComRow">#REF!</definedName>
    <definedName name="comsum" localSheetId="4">#REF!</definedName>
    <definedName name="comsum" localSheetId="16">#REF!</definedName>
    <definedName name="comsum" localSheetId="5">#REF!</definedName>
    <definedName name="comsum" localSheetId="11">#REF!</definedName>
    <definedName name="comsum" localSheetId="2">#REF!</definedName>
    <definedName name="comsum" localSheetId="22">#REF!</definedName>
    <definedName name="comsum">#REF!</definedName>
    <definedName name="comsum_avg" localSheetId="4">#REF!</definedName>
    <definedName name="comsum_avg" localSheetId="16">#REF!</definedName>
    <definedName name="comsum_avg" localSheetId="5">#REF!</definedName>
    <definedName name="comsum_avg" localSheetId="11">#REF!</definedName>
    <definedName name="comsum_avg" localSheetId="2">#REF!</definedName>
    <definedName name="comsum_avg" localSheetId="22">#REF!</definedName>
    <definedName name="comsum_avg">#REF!</definedName>
    <definedName name="CONSOLIDATED_BALANCE_SHEET" localSheetId="4">#REF!</definedName>
    <definedName name="CONSOLIDATED_BALANCE_SHEET" localSheetId="16">#REF!</definedName>
    <definedName name="CONSOLIDATED_BALANCE_SHEET" localSheetId="5">#REF!</definedName>
    <definedName name="CONSOLIDATED_BALANCE_SHEET" localSheetId="11">#REF!</definedName>
    <definedName name="CONSOLIDATED_BALANCE_SHEET" localSheetId="2">#REF!</definedName>
    <definedName name="CONSOLIDATED_BALANCE_SHEET" localSheetId="22">#REF!</definedName>
    <definedName name="CONSOLIDATED_BALANCE_SHEET">#REF!</definedName>
    <definedName name="Convertibles_options" localSheetId="4">#REF!</definedName>
    <definedName name="Convertibles_options" localSheetId="16">#REF!</definedName>
    <definedName name="Convertibles_options" localSheetId="5">#REF!</definedName>
    <definedName name="Convertibles_options" localSheetId="11">#REF!</definedName>
    <definedName name="Convertibles_options" localSheetId="2">#REF!</definedName>
    <definedName name="Convertibles_options" localSheetId="22">#REF!</definedName>
    <definedName name="Convertibles_options">#REF!</definedName>
    <definedName name="Corporate_Value">[8]DCF_VDF!$C$32:$AZ$32</definedName>
    <definedName name="Cost_of_goods_sold" localSheetId="4">#REF!</definedName>
    <definedName name="Cost_of_goods_sold" localSheetId="16">#REF!</definedName>
    <definedName name="Cost_of_goods_sold" localSheetId="5">#REF!</definedName>
    <definedName name="Cost_of_goods_sold" localSheetId="11">#REF!</definedName>
    <definedName name="Cost_of_goods_sold" localSheetId="2">#REF!</definedName>
    <definedName name="Cost_of_goods_sold" localSheetId="22">#REF!</definedName>
    <definedName name="Cost_of_goods_sold">#REF!</definedName>
    <definedName name="Cost_of_Sales" localSheetId="4">#REF!</definedName>
    <definedName name="Cost_of_Sales" localSheetId="16">#REF!</definedName>
    <definedName name="Cost_of_Sales" localSheetId="5">#REF!</definedName>
    <definedName name="Cost_of_Sales" localSheetId="11">#REF!</definedName>
    <definedName name="Cost_of_Sales" localSheetId="2">#REF!</definedName>
    <definedName name="Cost_of_Sales" localSheetId="22">#REF!</definedName>
    <definedName name="Cost_of_Sales">#REF!</definedName>
    <definedName name="Cost_of_sales_net_of_D_A">[8]NOPAT_VDF!$C$103:$AU$103</definedName>
    <definedName name="Costs" localSheetId="4">#REF!</definedName>
    <definedName name="Costs" localSheetId="16">#REF!</definedName>
    <definedName name="Costs" localSheetId="5">#REF!</definedName>
    <definedName name="Costs" localSheetId="11">#REF!</definedName>
    <definedName name="Costs" localSheetId="2">#REF!</definedName>
    <definedName name="Costs" localSheetId="22">#REF!</definedName>
    <definedName name="Costs">#REF!</definedName>
    <definedName name="Country" localSheetId="4">#REF!</definedName>
    <definedName name="Country" localSheetId="16">#REF!</definedName>
    <definedName name="Country" localSheetId="5">#REF!</definedName>
    <definedName name="Country" localSheetId="11">#REF!</definedName>
    <definedName name="Country" localSheetId="2">#REF!</definedName>
    <definedName name="Country" localSheetId="22">#REF!</definedName>
    <definedName name="Country">#REF!</definedName>
    <definedName name="croci_00" localSheetId="4">'[6]old template'!#REF!</definedName>
    <definedName name="croci_00" localSheetId="16">'[6]old template'!#REF!</definedName>
    <definedName name="croci_00" localSheetId="5">'[6]old template'!#REF!</definedName>
    <definedName name="croci_00" localSheetId="11">'[6]old template'!#REF!</definedName>
    <definedName name="croci_00" localSheetId="2">'[6]old template'!#REF!</definedName>
    <definedName name="croci_00" localSheetId="22">'[6]old template'!#REF!</definedName>
    <definedName name="croci_00">'[6]old template'!#REF!</definedName>
    <definedName name="croci_91" localSheetId="4">'[6]old template'!#REF!</definedName>
    <definedName name="croci_91" localSheetId="16">'[6]old template'!#REF!</definedName>
    <definedName name="croci_91" localSheetId="5">'[6]old template'!#REF!</definedName>
    <definedName name="croci_91" localSheetId="11">'[6]old template'!#REF!</definedName>
    <definedName name="croci_91" localSheetId="2">'[6]old template'!#REF!</definedName>
    <definedName name="croci_91" localSheetId="22">'[6]old template'!#REF!</definedName>
    <definedName name="croci_91">'[6]old template'!#REF!</definedName>
    <definedName name="croci_92" localSheetId="4">'[6]old template'!#REF!</definedName>
    <definedName name="croci_92" localSheetId="16">'[6]old template'!#REF!</definedName>
    <definedName name="croci_92" localSheetId="5">'[6]old template'!#REF!</definedName>
    <definedName name="croci_92" localSheetId="11">'[6]old template'!#REF!</definedName>
    <definedName name="croci_92" localSheetId="2">'[6]old template'!#REF!</definedName>
    <definedName name="croci_92" localSheetId="22">'[6]old template'!#REF!</definedName>
    <definedName name="croci_92">'[6]old template'!#REF!</definedName>
    <definedName name="croci_93" localSheetId="4">'[6]old template'!#REF!</definedName>
    <definedName name="croci_93" localSheetId="16">'[6]old template'!#REF!</definedName>
    <definedName name="croci_93" localSheetId="5">'[6]old template'!#REF!</definedName>
    <definedName name="croci_93" localSheetId="11">'[6]old template'!#REF!</definedName>
    <definedName name="croci_93" localSheetId="2">'[6]old template'!#REF!</definedName>
    <definedName name="croci_93" localSheetId="22">'[6]old template'!#REF!</definedName>
    <definedName name="croci_93">'[6]old template'!#REF!</definedName>
    <definedName name="croci_94" localSheetId="4">'[6]old template'!#REF!</definedName>
    <definedName name="croci_94" localSheetId="16">'[6]old template'!#REF!</definedName>
    <definedName name="croci_94" localSheetId="5">'[6]old template'!#REF!</definedName>
    <definedName name="croci_94" localSheetId="11">'[6]old template'!#REF!</definedName>
    <definedName name="croci_94" localSheetId="2">'[6]old template'!#REF!</definedName>
    <definedName name="croci_94" localSheetId="22">'[6]old template'!#REF!</definedName>
    <definedName name="croci_94">'[6]old template'!#REF!</definedName>
    <definedName name="croci_95" localSheetId="4">'[6]old template'!#REF!</definedName>
    <definedName name="croci_95" localSheetId="16">'[6]old template'!#REF!</definedName>
    <definedName name="croci_95" localSheetId="5">'[6]old template'!#REF!</definedName>
    <definedName name="croci_95" localSheetId="11">'[6]old template'!#REF!</definedName>
    <definedName name="croci_95" localSheetId="2">'[6]old template'!#REF!</definedName>
    <definedName name="croci_95" localSheetId="22">'[6]old template'!#REF!</definedName>
    <definedName name="croci_95">'[6]old template'!#REF!</definedName>
    <definedName name="croci_96" localSheetId="4">'[6]old template'!#REF!</definedName>
    <definedName name="croci_96" localSheetId="16">'[6]old template'!#REF!</definedName>
    <definedName name="croci_96" localSheetId="5">'[6]old template'!#REF!</definedName>
    <definedName name="croci_96" localSheetId="11">'[6]old template'!#REF!</definedName>
    <definedName name="croci_96" localSheetId="2">'[6]old template'!#REF!</definedName>
    <definedName name="croci_96" localSheetId="22">'[6]old template'!#REF!</definedName>
    <definedName name="croci_96">'[6]old template'!#REF!</definedName>
    <definedName name="croci_97" localSheetId="4">'[6]old template'!#REF!</definedName>
    <definedName name="croci_97" localSheetId="16">'[6]old template'!#REF!</definedName>
    <definedName name="croci_97" localSheetId="5">'[6]old template'!#REF!</definedName>
    <definedName name="croci_97" localSheetId="11">'[6]old template'!#REF!</definedName>
    <definedName name="croci_97" localSheetId="2">'[6]old template'!#REF!</definedName>
    <definedName name="croci_97" localSheetId="22">'[6]old template'!#REF!</definedName>
    <definedName name="croci_97">'[6]old template'!#REF!</definedName>
    <definedName name="croci_98" localSheetId="4">'[6]old template'!#REF!</definedName>
    <definedName name="croci_98" localSheetId="16">'[6]old template'!#REF!</definedName>
    <definedName name="croci_98" localSheetId="5">'[6]old template'!#REF!</definedName>
    <definedName name="croci_98" localSheetId="11">'[6]old template'!#REF!</definedName>
    <definedName name="croci_98" localSheetId="2">'[6]old template'!#REF!</definedName>
    <definedName name="croci_98" localSheetId="22">'[6]old template'!#REF!</definedName>
    <definedName name="croci_98">'[6]old template'!#REF!</definedName>
    <definedName name="croci_99" localSheetId="4">'[6]old template'!#REF!</definedName>
    <definedName name="croci_99" localSheetId="16">'[6]old template'!#REF!</definedName>
    <definedName name="croci_99" localSheetId="5">'[6]old template'!#REF!</definedName>
    <definedName name="croci_99" localSheetId="11">'[6]old template'!#REF!</definedName>
    <definedName name="croci_99" localSheetId="2">'[6]old template'!#REF!</definedName>
    <definedName name="croci_99" localSheetId="22">'[6]old template'!#REF!</definedName>
    <definedName name="croci_99">'[6]old template'!#REF!</definedName>
    <definedName name="crude_price_assumption_1985" localSheetId="4">[15]Global!#REF!</definedName>
    <definedName name="crude_price_assumption_1985" localSheetId="16">[15]Global!#REF!</definedName>
    <definedName name="crude_price_assumption_1985" localSheetId="5">[15]Global!#REF!</definedName>
    <definedName name="crude_price_assumption_1985" localSheetId="11">[15]Global!#REF!</definedName>
    <definedName name="crude_price_assumption_1985" localSheetId="2">[15]Global!#REF!</definedName>
    <definedName name="crude_price_assumption_1985" localSheetId="22">[15]Global!#REF!</definedName>
    <definedName name="crude_price_assumption_1985">[15]Global!#REF!</definedName>
    <definedName name="crude_price_assumption_1986" localSheetId="4">[15]Global!#REF!</definedName>
    <definedName name="crude_price_assumption_1986" localSheetId="16">[15]Global!#REF!</definedName>
    <definedName name="crude_price_assumption_1986" localSheetId="5">[15]Global!#REF!</definedName>
    <definedName name="crude_price_assumption_1986" localSheetId="11">[15]Global!#REF!</definedName>
    <definedName name="crude_price_assumption_1986" localSheetId="2">[15]Global!#REF!</definedName>
    <definedName name="crude_price_assumption_1986" localSheetId="22">[15]Global!#REF!</definedName>
    <definedName name="crude_price_assumption_1986">[15]Global!#REF!</definedName>
    <definedName name="crude_price_assumption_1987" localSheetId="4">[15]Global!#REF!</definedName>
    <definedName name="crude_price_assumption_1987" localSheetId="16">[15]Global!#REF!</definedName>
    <definedName name="crude_price_assumption_1987" localSheetId="5">[15]Global!#REF!</definedName>
    <definedName name="crude_price_assumption_1987" localSheetId="11">[15]Global!#REF!</definedName>
    <definedName name="crude_price_assumption_1987" localSheetId="2">[15]Global!#REF!</definedName>
    <definedName name="crude_price_assumption_1987" localSheetId="22">[15]Global!#REF!</definedName>
    <definedName name="crude_price_assumption_1987">[15]Global!#REF!</definedName>
    <definedName name="crude_price_assumption_1988" localSheetId="4">[15]Global!#REF!</definedName>
    <definedName name="crude_price_assumption_1988" localSheetId="16">[15]Global!#REF!</definedName>
    <definedName name="crude_price_assumption_1988" localSheetId="5">[15]Global!#REF!</definedName>
    <definedName name="crude_price_assumption_1988" localSheetId="11">[15]Global!#REF!</definedName>
    <definedName name="crude_price_assumption_1988" localSheetId="2">[15]Global!#REF!</definedName>
    <definedName name="crude_price_assumption_1988" localSheetId="22">[15]Global!#REF!</definedName>
    <definedName name="crude_price_assumption_1988">[15]Global!#REF!</definedName>
    <definedName name="crude_price_assumption_1989" localSheetId="4">[15]Global!#REF!</definedName>
    <definedName name="crude_price_assumption_1989" localSheetId="16">[15]Global!#REF!</definedName>
    <definedName name="crude_price_assumption_1989" localSheetId="5">[15]Global!#REF!</definedName>
    <definedName name="crude_price_assumption_1989" localSheetId="11">[15]Global!#REF!</definedName>
    <definedName name="crude_price_assumption_1989" localSheetId="2">[15]Global!#REF!</definedName>
    <definedName name="crude_price_assumption_1989" localSheetId="22">[15]Global!#REF!</definedName>
    <definedName name="crude_price_assumption_1989">[15]Global!#REF!</definedName>
    <definedName name="crude_price_assumption_1990" localSheetId="4">[15]Global!#REF!</definedName>
    <definedName name="crude_price_assumption_1990" localSheetId="16">[15]Global!#REF!</definedName>
    <definedName name="crude_price_assumption_1990" localSheetId="5">[15]Global!#REF!</definedName>
    <definedName name="crude_price_assumption_1990" localSheetId="11">[15]Global!#REF!</definedName>
    <definedName name="crude_price_assumption_1990" localSheetId="2">[15]Global!#REF!</definedName>
    <definedName name="crude_price_assumption_1990" localSheetId="22">[15]Global!#REF!</definedName>
    <definedName name="crude_price_assumption_1990">[15]Global!#REF!</definedName>
    <definedName name="crude_price_assumption_1991" localSheetId="4">[15]Global!#REF!</definedName>
    <definedName name="crude_price_assumption_1991" localSheetId="16">[15]Global!#REF!</definedName>
    <definedName name="crude_price_assumption_1991" localSheetId="5">[15]Global!#REF!</definedName>
    <definedName name="crude_price_assumption_1991" localSheetId="11">[15]Global!#REF!</definedName>
    <definedName name="crude_price_assumption_1991" localSheetId="2">[15]Global!#REF!</definedName>
    <definedName name="crude_price_assumption_1991" localSheetId="22">[15]Global!#REF!</definedName>
    <definedName name="crude_price_assumption_1991">[15]Global!#REF!</definedName>
    <definedName name="crude_price_assumption_1992" localSheetId="4">[15]Global!#REF!</definedName>
    <definedName name="crude_price_assumption_1992" localSheetId="16">[15]Global!#REF!</definedName>
    <definedName name="crude_price_assumption_1992" localSheetId="5">[15]Global!#REF!</definedName>
    <definedName name="crude_price_assumption_1992" localSheetId="11">[15]Global!#REF!</definedName>
    <definedName name="crude_price_assumption_1992" localSheetId="2">[15]Global!#REF!</definedName>
    <definedName name="crude_price_assumption_1992" localSheetId="22">[15]Global!#REF!</definedName>
    <definedName name="crude_price_assumption_1992">[15]Global!#REF!</definedName>
    <definedName name="crude_price_assumption_1993" localSheetId="4">[15]Global!#REF!</definedName>
    <definedName name="crude_price_assumption_1993" localSheetId="16">[15]Global!#REF!</definedName>
    <definedName name="crude_price_assumption_1993" localSheetId="5">[15]Global!#REF!</definedName>
    <definedName name="crude_price_assumption_1993" localSheetId="11">[15]Global!#REF!</definedName>
    <definedName name="crude_price_assumption_1993" localSheetId="2">[15]Global!#REF!</definedName>
    <definedName name="crude_price_assumption_1993" localSheetId="22">[15]Global!#REF!</definedName>
    <definedName name="crude_price_assumption_1993">[15]Global!#REF!</definedName>
    <definedName name="crude_price_assumption_1994" localSheetId="4">[15]Global!#REF!</definedName>
    <definedName name="crude_price_assumption_1994" localSheetId="16">[15]Global!#REF!</definedName>
    <definedName name="crude_price_assumption_1994" localSheetId="5">[15]Global!#REF!</definedName>
    <definedName name="crude_price_assumption_1994" localSheetId="11">[15]Global!#REF!</definedName>
    <definedName name="crude_price_assumption_1994" localSheetId="2">[15]Global!#REF!</definedName>
    <definedName name="crude_price_assumption_1994" localSheetId="22">[15]Global!#REF!</definedName>
    <definedName name="crude_price_assumption_1994">[15]Global!#REF!</definedName>
    <definedName name="crude_price_assumption_1995" localSheetId="4">[15]Global!#REF!</definedName>
    <definedName name="crude_price_assumption_1995" localSheetId="16">[15]Global!#REF!</definedName>
    <definedName name="crude_price_assumption_1995" localSheetId="5">[15]Global!#REF!</definedName>
    <definedName name="crude_price_assumption_1995" localSheetId="11">[15]Global!#REF!</definedName>
    <definedName name="crude_price_assumption_1995" localSheetId="2">[15]Global!#REF!</definedName>
    <definedName name="crude_price_assumption_1995" localSheetId="22">[15]Global!#REF!</definedName>
    <definedName name="crude_price_assumption_1995">[15]Global!#REF!</definedName>
    <definedName name="crude_price_assumption_1996" localSheetId="4">[15]Global!#REF!</definedName>
    <definedName name="crude_price_assumption_1996" localSheetId="16">[15]Global!#REF!</definedName>
    <definedName name="crude_price_assumption_1996" localSheetId="5">[15]Global!#REF!</definedName>
    <definedName name="crude_price_assumption_1996" localSheetId="11">[15]Global!#REF!</definedName>
    <definedName name="crude_price_assumption_1996" localSheetId="2">[15]Global!#REF!</definedName>
    <definedName name="crude_price_assumption_1996" localSheetId="22">[15]Global!#REF!</definedName>
    <definedName name="crude_price_assumption_1996">[15]Global!#REF!</definedName>
    <definedName name="crude_price_assumption_1997" localSheetId="4">[15]Global!#REF!</definedName>
    <definedName name="crude_price_assumption_1997" localSheetId="16">[15]Global!#REF!</definedName>
    <definedName name="crude_price_assumption_1997" localSheetId="5">[15]Global!#REF!</definedName>
    <definedName name="crude_price_assumption_1997" localSheetId="11">[15]Global!#REF!</definedName>
    <definedName name="crude_price_assumption_1997" localSheetId="2">[15]Global!#REF!</definedName>
    <definedName name="crude_price_assumption_1997" localSheetId="22">[15]Global!#REF!</definedName>
    <definedName name="crude_price_assumption_1997">[15]Global!#REF!</definedName>
    <definedName name="crude_price_assumption_1998" localSheetId="4">[15]Global!#REF!</definedName>
    <definedName name="crude_price_assumption_1998" localSheetId="16">[15]Global!#REF!</definedName>
    <definedName name="crude_price_assumption_1998" localSheetId="5">[15]Global!#REF!</definedName>
    <definedName name="crude_price_assumption_1998" localSheetId="11">[15]Global!#REF!</definedName>
    <definedName name="crude_price_assumption_1998" localSheetId="2">[15]Global!#REF!</definedName>
    <definedName name="crude_price_assumption_1998" localSheetId="22">[15]Global!#REF!</definedName>
    <definedName name="crude_price_assumption_1998">[15]Global!#REF!</definedName>
    <definedName name="crude_price_assumption_1999" localSheetId="4">[15]Global!#REF!</definedName>
    <definedName name="crude_price_assumption_1999" localSheetId="16">[15]Global!#REF!</definedName>
    <definedName name="crude_price_assumption_1999" localSheetId="5">[15]Global!#REF!</definedName>
    <definedName name="crude_price_assumption_1999" localSheetId="11">[15]Global!#REF!</definedName>
    <definedName name="crude_price_assumption_1999" localSheetId="2">[15]Global!#REF!</definedName>
    <definedName name="crude_price_assumption_1999" localSheetId="22">[15]Global!#REF!</definedName>
    <definedName name="crude_price_assumption_1999">[15]Global!#REF!</definedName>
    <definedName name="crude_price_assumption_2000" localSheetId="4">[15]Global!#REF!</definedName>
    <definedName name="crude_price_assumption_2000" localSheetId="16">[15]Global!#REF!</definedName>
    <definedName name="crude_price_assumption_2000" localSheetId="5">[15]Global!#REF!</definedName>
    <definedName name="crude_price_assumption_2000" localSheetId="11">[15]Global!#REF!</definedName>
    <definedName name="crude_price_assumption_2000" localSheetId="2">[15]Global!#REF!</definedName>
    <definedName name="crude_price_assumption_2000" localSheetId="22">[15]Global!#REF!</definedName>
    <definedName name="crude_price_assumption_2000">[15]Global!#REF!</definedName>
    <definedName name="crude_price_assumption_2001" localSheetId="4">[15]Global!#REF!</definedName>
    <definedName name="crude_price_assumption_2001" localSheetId="16">[15]Global!#REF!</definedName>
    <definedName name="crude_price_assumption_2001" localSheetId="5">[15]Global!#REF!</definedName>
    <definedName name="crude_price_assumption_2001" localSheetId="11">[15]Global!#REF!</definedName>
    <definedName name="crude_price_assumption_2001" localSheetId="2">[15]Global!#REF!</definedName>
    <definedName name="crude_price_assumption_2001" localSheetId="22">[15]Global!#REF!</definedName>
    <definedName name="crude_price_assumption_2001">[15]Global!#REF!</definedName>
    <definedName name="crude_price_assumption_2002" localSheetId="4">[15]Global!#REF!</definedName>
    <definedName name="crude_price_assumption_2002" localSheetId="16">[15]Global!#REF!</definedName>
    <definedName name="crude_price_assumption_2002" localSheetId="5">[15]Global!#REF!</definedName>
    <definedName name="crude_price_assumption_2002" localSheetId="11">[15]Global!#REF!</definedName>
    <definedName name="crude_price_assumption_2002" localSheetId="2">[15]Global!#REF!</definedName>
    <definedName name="crude_price_assumption_2002" localSheetId="22">[15]Global!#REF!</definedName>
    <definedName name="crude_price_assumption_2002">[15]Global!#REF!</definedName>
    <definedName name="crude_price_assumption_2003" localSheetId="4">[15]Global!#REF!</definedName>
    <definedName name="crude_price_assumption_2003" localSheetId="16">[15]Global!#REF!</definedName>
    <definedName name="crude_price_assumption_2003" localSheetId="5">[15]Global!#REF!</definedName>
    <definedName name="crude_price_assumption_2003" localSheetId="11">[15]Global!#REF!</definedName>
    <definedName name="crude_price_assumption_2003" localSheetId="2">[15]Global!#REF!</definedName>
    <definedName name="crude_price_assumption_2003" localSheetId="22">[15]Global!#REF!</definedName>
    <definedName name="crude_price_assumption_2003">[15]Global!#REF!</definedName>
    <definedName name="crude_price_assumption_2004" localSheetId="4">[15]Global!#REF!</definedName>
    <definedName name="crude_price_assumption_2004" localSheetId="16">[15]Global!#REF!</definedName>
    <definedName name="crude_price_assumption_2004" localSheetId="5">[15]Global!#REF!</definedName>
    <definedName name="crude_price_assumption_2004" localSheetId="11">[15]Global!#REF!</definedName>
    <definedName name="crude_price_assumption_2004" localSheetId="2">[15]Global!#REF!</definedName>
    <definedName name="crude_price_assumption_2004" localSheetId="22">[15]Global!#REF!</definedName>
    <definedName name="crude_price_assumption_2004">[15]Global!#REF!</definedName>
    <definedName name="crude_price_assumption_2005" localSheetId="4">[15]Global!#REF!</definedName>
    <definedName name="crude_price_assumption_2005" localSheetId="16">[15]Global!#REF!</definedName>
    <definedName name="crude_price_assumption_2005" localSheetId="5">[15]Global!#REF!</definedName>
    <definedName name="crude_price_assumption_2005" localSheetId="11">[15]Global!#REF!</definedName>
    <definedName name="crude_price_assumption_2005" localSheetId="2">[15]Global!#REF!</definedName>
    <definedName name="crude_price_assumption_2005" localSheetId="22">[15]Global!#REF!</definedName>
    <definedName name="crude_price_assumption_2005">[15]Global!#REF!</definedName>
    <definedName name="crude_price_assumption_2006" localSheetId="4">[15]Global!#REF!</definedName>
    <definedName name="crude_price_assumption_2006" localSheetId="16">[15]Global!#REF!</definedName>
    <definedName name="crude_price_assumption_2006" localSheetId="5">[15]Global!#REF!</definedName>
    <definedName name="crude_price_assumption_2006" localSheetId="11">[15]Global!#REF!</definedName>
    <definedName name="crude_price_assumption_2006" localSheetId="2">[15]Global!#REF!</definedName>
    <definedName name="crude_price_assumption_2006" localSheetId="22">[15]Global!#REF!</definedName>
    <definedName name="crude_price_assumption_2006">[15]Global!#REF!</definedName>
    <definedName name="crude_price_assumption_2007" localSheetId="4">[15]Global!#REF!</definedName>
    <definedName name="crude_price_assumption_2007" localSheetId="16">[15]Global!#REF!</definedName>
    <definedName name="crude_price_assumption_2007" localSheetId="5">[15]Global!#REF!</definedName>
    <definedName name="crude_price_assumption_2007" localSheetId="11">[15]Global!#REF!</definedName>
    <definedName name="crude_price_assumption_2007" localSheetId="2">[15]Global!#REF!</definedName>
    <definedName name="crude_price_assumption_2007" localSheetId="22">[15]Global!#REF!</definedName>
    <definedName name="crude_price_assumption_2007">[15]Global!#REF!</definedName>
    <definedName name="crude_price_assumption_2008" localSheetId="4">[15]Global!#REF!</definedName>
    <definedName name="crude_price_assumption_2008" localSheetId="16">[15]Global!#REF!</definedName>
    <definedName name="crude_price_assumption_2008" localSheetId="5">[15]Global!#REF!</definedName>
    <definedName name="crude_price_assumption_2008" localSheetId="11">[15]Global!#REF!</definedName>
    <definedName name="crude_price_assumption_2008" localSheetId="2">[15]Global!#REF!</definedName>
    <definedName name="crude_price_assumption_2008" localSheetId="22">[15]Global!#REF!</definedName>
    <definedName name="crude_price_assumption_2008">[15]Global!#REF!</definedName>
    <definedName name="crude_price_assumption_2009" localSheetId="4">[15]Global!#REF!</definedName>
    <definedName name="crude_price_assumption_2009" localSheetId="16">[15]Global!#REF!</definedName>
    <definedName name="crude_price_assumption_2009" localSheetId="5">[15]Global!#REF!</definedName>
    <definedName name="crude_price_assumption_2009" localSheetId="11">[15]Global!#REF!</definedName>
    <definedName name="crude_price_assumption_2009" localSheetId="2">[15]Global!#REF!</definedName>
    <definedName name="crude_price_assumption_2009" localSheetId="22">[15]Global!#REF!</definedName>
    <definedName name="crude_price_assumption_2009">[15]Global!#REF!</definedName>
    <definedName name="crude_price_assumption_2010" localSheetId="4">[15]Global!#REF!</definedName>
    <definedName name="crude_price_assumption_2010" localSheetId="16">[15]Global!#REF!</definedName>
    <definedName name="crude_price_assumption_2010" localSheetId="5">[15]Global!#REF!</definedName>
    <definedName name="crude_price_assumption_2010" localSheetId="11">[15]Global!#REF!</definedName>
    <definedName name="crude_price_assumption_2010" localSheetId="2">[15]Global!#REF!</definedName>
    <definedName name="crude_price_assumption_2010" localSheetId="22">[15]Global!#REF!</definedName>
    <definedName name="crude_price_assumption_2010">[15]Global!#REF!</definedName>
    <definedName name="crude_price_assumption_comm" localSheetId="4">[15]Global!#REF!</definedName>
    <definedName name="crude_price_assumption_comm" localSheetId="16">[15]Global!#REF!</definedName>
    <definedName name="crude_price_assumption_comm" localSheetId="5">[15]Global!#REF!</definedName>
    <definedName name="crude_price_assumption_comm" localSheetId="11">[15]Global!#REF!</definedName>
    <definedName name="crude_price_assumption_comm" localSheetId="2">[15]Global!#REF!</definedName>
    <definedName name="crude_price_assumption_comm" localSheetId="22">[15]Global!#REF!</definedName>
    <definedName name="crude_price_assumption_comm">[15]Global!#REF!</definedName>
    <definedName name="Cumulative_PV_of_EVA">[8]DCF_VDF!$C$50:$BZ$50</definedName>
    <definedName name="Cumulative_PV_of_FCF">[8]DCF_VDF!$C$27:$AZ$27</definedName>
    <definedName name="curr_as" localSheetId="4">'[3]DCF old'!#REF!</definedName>
    <definedName name="curr_as" localSheetId="16">'[3]DCF old'!#REF!</definedName>
    <definedName name="curr_as" localSheetId="5">'[3]DCF old'!#REF!</definedName>
    <definedName name="curr_as" localSheetId="11">'[3]DCF old'!#REF!</definedName>
    <definedName name="curr_as" localSheetId="2">'[3]DCF old'!#REF!</definedName>
    <definedName name="curr_as" localSheetId="22">'[3]DCF old'!#REF!</definedName>
    <definedName name="curr_as">'[3]DCF old'!#REF!</definedName>
    <definedName name="curr_nonop_as" localSheetId="4">'[3]DCF old'!#REF!</definedName>
    <definedName name="curr_nonop_as" localSheetId="16">'[3]DCF old'!#REF!</definedName>
    <definedName name="curr_nonop_as" localSheetId="5">'[3]DCF old'!#REF!</definedName>
    <definedName name="curr_nonop_as" localSheetId="11">'[3]DCF old'!#REF!</definedName>
    <definedName name="curr_nonop_as" localSheetId="2">'[3]DCF old'!#REF!</definedName>
    <definedName name="curr_nonop_as" localSheetId="22">'[3]DCF old'!#REF!</definedName>
    <definedName name="curr_nonop_as">'[3]DCF old'!#REF!</definedName>
    <definedName name="CURRENCIES" localSheetId="4">#REF!</definedName>
    <definedName name="CURRENCIES" localSheetId="16">#REF!</definedName>
    <definedName name="CURRENCIES" localSheetId="5">#REF!</definedName>
    <definedName name="CURRENCIES" localSheetId="11">#REF!</definedName>
    <definedName name="CURRENCIES" localSheetId="2">#REF!</definedName>
    <definedName name="CURRENCIES" localSheetId="22">#REF!</definedName>
    <definedName name="CURRENCIES">#REF!</definedName>
    <definedName name="CURRENCY" localSheetId="4">#REF!</definedName>
    <definedName name="CURRENCY" localSheetId="16">#REF!</definedName>
    <definedName name="CURRENCY" localSheetId="5">#REF!</definedName>
    <definedName name="CURRENCY" localSheetId="11">#REF!</definedName>
    <definedName name="CURRENCY" localSheetId="2">#REF!</definedName>
    <definedName name="CURRENCY" localSheetId="22">#REF!</definedName>
    <definedName name="CURRENCY">#REF!</definedName>
    <definedName name="Currency_code" localSheetId="4">#REF!</definedName>
    <definedName name="Currency_code" localSheetId="16">#REF!</definedName>
    <definedName name="Currency_code" localSheetId="5">#REF!</definedName>
    <definedName name="Currency_code" localSheetId="11">#REF!</definedName>
    <definedName name="Currency_code" localSheetId="2">#REF!</definedName>
    <definedName name="Currency_code" localSheetId="22">#REF!</definedName>
    <definedName name="Currency_code">#REF!</definedName>
    <definedName name="Current_assets">'[8]Invested capital_VDF'!$C$15:$AE$15</definedName>
    <definedName name="currentyear" localSheetId="4">'[3]DCF old'!#REF!</definedName>
    <definedName name="currentyear" localSheetId="16">'[3]DCF old'!#REF!</definedName>
    <definedName name="currentyear" localSheetId="5">'[3]DCF old'!#REF!</definedName>
    <definedName name="currentyear" localSheetId="11">'[3]DCF old'!#REF!</definedName>
    <definedName name="currentyear" localSheetId="2">'[3]DCF old'!#REF!</definedName>
    <definedName name="currentyear" localSheetId="22">'[3]DCF old'!#REF!</definedName>
    <definedName name="currentyear">'[3]DCF old'!#REF!</definedName>
    <definedName name="Customer_advances" localSheetId="4">#REF!</definedName>
    <definedName name="Customer_advances" localSheetId="16">#REF!</definedName>
    <definedName name="Customer_advances" localSheetId="5">#REF!</definedName>
    <definedName name="Customer_advances" localSheetId="11">#REF!</definedName>
    <definedName name="Customer_advances" localSheetId="2">#REF!</definedName>
    <definedName name="Customer_advances" localSheetId="22">#REF!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 localSheetId="4">#REF!</definedName>
    <definedName name="Datatype_Range" localSheetId="16">#REF!</definedName>
    <definedName name="Datatype_Range" localSheetId="5">#REF!</definedName>
    <definedName name="Datatype_Range" localSheetId="11">#REF!</definedName>
    <definedName name="Datatype_Range" localSheetId="2">#REF!</definedName>
    <definedName name="Datatype_Range" localSheetId="22">#REF!</definedName>
    <definedName name="Datatype_Range">#REF!</definedName>
    <definedName name="date2" localSheetId="4">#REF!</definedName>
    <definedName name="date2" localSheetId="16">#REF!</definedName>
    <definedName name="date2" localSheetId="5">#REF!</definedName>
    <definedName name="date2" localSheetId="11">#REF!</definedName>
    <definedName name="date2" localSheetId="2">#REF!</definedName>
    <definedName name="date2" localSheetId="22">#REF!</definedName>
    <definedName name="date2">#REF!</definedName>
    <definedName name="DateNow" localSheetId="4">#REF!</definedName>
    <definedName name="DateNow" localSheetId="16">#REF!</definedName>
    <definedName name="DateNow" localSheetId="5">#REF!</definedName>
    <definedName name="DateNow" localSheetId="11">#REF!</definedName>
    <definedName name="DateNow" localSheetId="2">#REF!</definedName>
    <definedName name="DateNow" localSheetId="22">#REF!</definedName>
    <definedName name="DateNow">#REF!</definedName>
    <definedName name="DateSave" localSheetId="4">#REF!</definedName>
    <definedName name="DateSave" localSheetId="16">#REF!</definedName>
    <definedName name="DateSave" localSheetId="5">#REF!</definedName>
    <definedName name="DateSave" localSheetId="11">#REF!</definedName>
    <definedName name="DateSave" localSheetId="2">#REF!</definedName>
    <definedName name="DateSave" localSheetId="22">#REF!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 localSheetId="4">#REF!</definedName>
    <definedName name="DCF_PARA" localSheetId="16">#REF!</definedName>
    <definedName name="DCF_PARA" localSheetId="5">#REF!</definedName>
    <definedName name="DCF_PARA" localSheetId="11">#REF!</definedName>
    <definedName name="DCF_PARA" localSheetId="2">#REF!</definedName>
    <definedName name="DCF_PARA" localSheetId="22">#REF!</definedName>
    <definedName name="DCF_PARA">#REF!</definedName>
    <definedName name="DCF_steering" localSheetId="4">#REF!</definedName>
    <definedName name="DCF_steering" localSheetId="16">#REF!</definedName>
    <definedName name="DCF_steering" localSheetId="5">#REF!</definedName>
    <definedName name="DCF_steering" localSheetId="11">#REF!</definedName>
    <definedName name="DCF_steering" localSheetId="2">#REF!</definedName>
    <definedName name="DCF_steering" localSheetId="22">#REF!</definedName>
    <definedName name="DCF_steering">#REF!</definedName>
    <definedName name="DCFDATA" localSheetId="4">#REF!</definedName>
    <definedName name="DCFDATA" localSheetId="16">#REF!</definedName>
    <definedName name="DCFDATA" localSheetId="5">#REF!</definedName>
    <definedName name="DCFDATA" localSheetId="11">#REF!</definedName>
    <definedName name="DCFDATA" localSheetId="2">#REF!</definedName>
    <definedName name="DCFDATA" localSheetId="22">#REF!</definedName>
    <definedName name="DCFDATA">#REF!</definedName>
    <definedName name="dcflabel" localSheetId="4">#REF!</definedName>
    <definedName name="dcflabel" localSheetId="16">#REF!</definedName>
    <definedName name="dcflabel" localSheetId="5">#REF!</definedName>
    <definedName name="dcflabel" localSheetId="11">#REF!</definedName>
    <definedName name="dcflabel" localSheetId="2">#REF!</definedName>
    <definedName name="dcflabel" localSheetId="22">#REF!</definedName>
    <definedName name="dcflabel">#REF!</definedName>
    <definedName name="DDE_Update_VB" localSheetId="4">[16]!DDE_Update_VB</definedName>
    <definedName name="DDE_Update_VB" localSheetId="16">[16]!DDE_Update_VB</definedName>
    <definedName name="DDE_Update_VB" localSheetId="5">[16]!DDE_Update_VB</definedName>
    <definedName name="DDE_Update_VB" localSheetId="11">[16]!DDE_Update_VB</definedName>
    <definedName name="DDE_Update_VB" localSheetId="2">[16]!DDE_Update_VB</definedName>
    <definedName name="DDE_Update_VB" localSheetId="22">[16]!DDE_Update_VB</definedName>
    <definedName name="DDE_Update_VB">[16]!DDE_Update_VB</definedName>
    <definedName name="DE" localSheetId="4">#REF!</definedName>
    <definedName name="DE" localSheetId="16">#REF!</definedName>
    <definedName name="DE" localSheetId="5">#REF!</definedName>
    <definedName name="DE" localSheetId="11">#REF!</definedName>
    <definedName name="DE" localSheetId="2">#REF!</definedName>
    <definedName name="DE" localSheetId="22">#REF!</definedName>
    <definedName name="DE">#REF!</definedName>
    <definedName name="debt_00" localSheetId="4">#REF!</definedName>
    <definedName name="debt_00" localSheetId="16">#REF!</definedName>
    <definedName name="debt_00" localSheetId="5">#REF!</definedName>
    <definedName name="debt_00" localSheetId="11">#REF!</definedName>
    <definedName name="debt_00" localSheetId="2">#REF!</definedName>
    <definedName name="debt_00" localSheetId="22">#REF!</definedName>
    <definedName name="debt_00">#REF!</definedName>
    <definedName name="debt_01" localSheetId="4">#REF!</definedName>
    <definedName name="debt_01" localSheetId="16">#REF!</definedName>
    <definedName name="debt_01" localSheetId="5">#REF!</definedName>
    <definedName name="debt_01" localSheetId="11">#REF!</definedName>
    <definedName name="debt_01" localSheetId="2">#REF!</definedName>
    <definedName name="debt_01" localSheetId="22">#REF!</definedName>
    <definedName name="debt_01">#REF!</definedName>
    <definedName name="debt_02" localSheetId="4">#REF!</definedName>
    <definedName name="debt_02" localSheetId="16">#REF!</definedName>
    <definedName name="debt_02" localSheetId="5">#REF!</definedName>
    <definedName name="debt_02" localSheetId="11">#REF!</definedName>
    <definedName name="debt_02" localSheetId="2">#REF!</definedName>
    <definedName name="debt_02" localSheetId="22">#REF!</definedName>
    <definedName name="debt_02">#REF!</definedName>
    <definedName name="debt_03">[1]CASINO2!$W$525</definedName>
    <definedName name="debt_99" localSheetId="4">#REF!</definedName>
    <definedName name="debt_99" localSheetId="16">#REF!</definedName>
    <definedName name="debt_99" localSheetId="5">#REF!</definedName>
    <definedName name="debt_99" localSheetId="11">#REF!</definedName>
    <definedName name="debt_99" localSheetId="2">#REF!</definedName>
    <definedName name="debt_99" localSheetId="22">#REF!</definedName>
    <definedName name="debt_99">#REF!</definedName>
    <definedName name="Debt_growth">[8]NOPAT_VDF!$M$153:$Q$153</definedName>
    <definedName name="defaultmargin">50</definedName>
    <definedName name="defaultmonth">6</definedName>
    <definedName name="defaultrate">4.75</definedName>
    <definedName name="Deferred_Charges" localSheetId="4">#REF!</definedName>
    <definedName name="Deferred_Charges" localSheetId="16">#REF!</definedName>
    <definedName name="Deferred_Charges" localSheetId="5">#REF!</definedName>
    <definedName name="Deferred_Charges" localSheetId="11">#REF!</definedName>
    <definedName name="Deferred_Charges" localSheetId="2">#REF!</definedName>
    <definedName name="Deferred_Charges" localSheetId="22">#REF!</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 localSheetId="4">[8]Forecasts_VDF!#REF!</definedName>
    <definedName name="Dep_margin_fore" localSheetId="16">[8]Forecasts_VDF!#REF!</definedName>
    <definedName name="Dep_margin_fore" localSheetId="5">[8]Forecasts_VDF!#REF!</definedName>
    <definedName name="Dep_margin_fore" localSheetId="11">[8]Forecasts_VDF!#REF!</definedName>
    <definedName name="Dep_margin_fore" localSheetId="2">[8]Forecasts_VDF!#REF!</definedName>
    <definedName name="Dep_margin_fore" localSheetId="22">[8]Forecasts_VDF!#REF!</definedName>
    <definedName name="Dep_margin_fore">[8]Forecasts_VDF!#REF!</definedName>
    <definedName name="dep_repost">'[3]DCF old'!$I$14:$U$14</definedName>
    <definedName name="Depreciation" localSheetId="4">#REF!</definedName>
    <definedName name="Depreciation" localSheetId="16">#REF!</definedName>
    <definedName name="Depreciation" localSheetId="5">#REF!</definedName>
    <definedName name="Depreciation" localSheetId="11">#REF!</definedName>
    <definedName name="Depreciation" localSheetId="2">#REF!</definedName>
    <definedName name="Depreciation" localSheetId="22">#REF!</definedName>
    <definedName name="Depreciation">#REF!</definedName>
    <definedName name="Depreciation_fore">[8]Forecasts_VDF!$E$14:$G$14</definedName>
    <definedName name="Depreciation_margin">[8]NOPAT_VDF!$C$115:$AU$115</definedName>
    <definedName name="Depreciations" localSheetId="4">#REF!</definedName>
    <definedName name="Depreciations" localSheetId="16">#REF!</definedName>
    <definedName name="Depreciations" localSheetId="5">#REF!</definedName>
    <definedName name="Depreciations" localSheetId="11">#REF!</definedName>
    <definedName name="Depreciations" localSheetId="2">#REF!</definedName>
    <definedName name="Depreciations" localSheetId="22">#REF!</definedName>
    <definedName name="Depreciations">#REF!</definedName>
    <definedName name="DFGDF" localSheetId="4">#REF!</definedName>
    <definedName name="DFGDF" localSheetId="16">#REF!</definedName>
    <definedName name="DFGDF" localSheetId="5">#REF!</definedName>
    <definedName name="DFGDF" localSheetId="11">#REF!</definedName>
    <definedName name="DFGDF" localSheetId="2">#REF!</definedName>
    <definedName name="DFGDF" localSheetId="22">#REF!</definedName>
    <definedName name="DFGDF">#REF!</definedName>
    <definedName name="dia" localSheetId="4">#REF!</definedName>
    <definedName name="dia" localSheetId="16">#REF!</definedName>
    <definedName name="dia" localSheetId="5">#REF!</definedName>
    <definedName name="dia" localSheetId="11">#REF!</definedName>
    <definedName name="dia" localSheetId="2">#REF!</definedName>
    <definedName name="dia" localSheetId="22">#REF!</definedName>
    <definedName name="dia">#REF!</definedName>
    <definedName name="dico_Categories" localSheetId="4">#REF!</definedName>
    <definedName name="dico_Categories" localSheetId="16">#REF!</definedName>
    <definedName name="dico_Categories" localSheetId="5">#REF!</definedName>
    <definedName name="dico_Categories" localSheetId="11">#REF!</definedName>
    <definedName name="dico_Categories" localSheetId="2">#REF!</definedName>
    <definedName name="dico_Categories" localSheetId="22">#REF!</definedName>
    <definedName name="dico_Categories">#REF!</definedName>
    <definedName name="dilution_factor">'[8]Income Statement_VDF'!$S$62</definedName>
    <definedName name="discount_date">'[3]DCF old'!$I$20:$U$20</definedName>
    <definedName name="discount_date_p2">'[3]DCF old'!$V$20</definedName>
    <definedName name="Disposals" localSheetId="4">#REF!</definedName>
    <definedName name="Disposals" localSheetId="16">#REF!</definedName>
    <definedName name="Disposals" localSheetId="5">#REF!</definedName>
    <definedName name="Disposals" localSheetId="11">#REF!</definedName>
    <definedName name="Disposals" localSheetId="2">#REF!</definedName>
    <definedName name="Disposals" localSheetId="22">#REF!</definedName>
    <definedName name="Disposals">#REF!</definedName>
    <definedName name="distri" localSheetId="4">[4]Börskurser!#REF!</definedName>
    <definedName name="distri" localSheetId="16">[4]Börskurser!#REF!</definedName>
    <definedName name="distri" localSheetId="5">[4]Börskurser!#REF!</definedName>
    <definedName name="distri" localSheetId="11">[4]Börskurser!#REF!</definedName>
    <definedName name="distri" localSheetId="2">[4]Börskurser!#REF!</definedName>
    <definedName name="distri" localSheetId="22">[4]Börskurser!#REF!</definedName>
    <definedName name="distri">[4]Börskurser!#REF!</definedName>
    <definedName name="div_g" localSheetId="4">'[3]DCF old'!#REF!</definedName>
    <definedName name="div_g" localSheetId="16">'[3]DCF old'!#REF!</definedName>
    <definedName name="div_g" localSheetId="5">'[3]DCF old'!#REF!</definedName>
    <definedName name="div_g" localSheetId="11">'[3]DCF old'!#REF!</definedName>
    <definedName name="div_g" localSheetId="2">'[3]DCF old'!#REF!</definedName>
    <definedName name="div_g" localSheetId="22">'[3]DCF old'!#REF!</definedName>
    <definedName name="div_g">'[3]DCF old'!#REF!</definedName>
    <definedName name="div_proc" localSheetId="4">'[3]DCF old'!#REF!</definedName>
    <definedName name="div_proc" localSheetId="16">'[3]DCF old'!#REF!</definedName>
    <definedName name="div_proc" localSheetId="5">'[3]DCF old'!#REF!</definedName>
    <definedName name="div_proc" localSheetId="11">'[3]DCF old'!#REF!</definedName>
    <definedName name="div_proc" localSheetId="2">'[3]DCF old'!#REF!</definedName>
    <definedName name="div_proc" localSheetId="22">'[3]DCF old'!#REF!</definedName>
    <definedName name="div_proc">'[3]DCF old'!#REF!</definedName>
    <definedName name="div_yield" localSheetId="4">'[3]DCF old'!#REF!</definedName>
    <definedName name="div_yield" localSheetId="16">'[3]DCF old'!#REF!</definedName>
    <definedName name="div_yield" localSheetId="5">'[3]DCF old'!#REF!</definedName>
    <definedName name="div_yield" localSheetId="11">'[3]DCF old'!#REF!</definedName>
    <definedName name="div_yield" localSheetId="2">'[3]DCF old'!#REF!</definedName>
    <definedName name="div_yield" localSheetId="22">'[3]DCF old'!#REF!</definedName>
    <definedName name="div_yield">'[3]DCF old'!#REF!</definedName>
    <definedName name="DIVA">[10]Sheet1!$A$55:$N$170</definedName>
    <definedName name="DIVFULL" localSheetId="4">#REF!</definedName>
    <definedName name="DIVFULL" localSheetId="16">#REF!</definedName>
    <definedName name="DIVFULL" localSheetId="5">#REF!</definedName>
    <definedName name="DIVFULL" localSheetId="11">#REF!</definedName>
    <definedName name="DIVFULL" localSheetId="2">#REF!</definedName>
    <definedName name="DIVFULL" localSheetId="22">#REF!</definedName>
    <definedName name="DIVFULL">#REF!</definedName>
    <definedName name="divg_geo" localSheetId="4">'[3]DCF old'!#REF!</definedName>
    <definedName name="divg_geo" localSheetId="16">'[3]DCF old'!#REF!</definedName>
    <definedName name="divg_geo" localSheetId="5">'[3]DCF old'!#REF!</definedName>
    <definedName name="divg_geo" localSheetId="11">'[3]DCF old'!#REF!</definedName>
    <definedName name="divg_geo" localSheetId="2">'[3]DCF old'!#REF!</definedName>
    <definedName name="divg_geo" localSheetId="22">'[3]DCF old'!#REF!</definedName>
    <definedName name="divg_geo">'[3]DCF old'!#REF!</definedName>
    <definedName name="divg_ps" localSheetId="4">'[3]DCF old'!#REF!</definedName>
    <definedName name="divg_ps" localSheetId="16">'[3]DCF old'!#REF!</definedName>
    <definedName name="divg_ps" localSheetId="5">'[3]DCF old'!#REF!</definedName>
    <definedName name="divg_ps" localSheetId="11">'[3]DCF old'!#REF!</definedName>
    <definedName name="divg_ps" localSheetId="2">'[3]DCF old'!#REF!</definedName>
    <definedName name="divg_ps" localSheetId="22">'[3]DCF old'!#REF!</definedName>
    <definedName name="divg_ps">'[3]DCF old'!#REF!</definedName>
    <definedName name="Dividend_paid" localSheetId="4">#REF!</definedName>
    <definedName name="Dividend_paid" localSheetId="16">#REF!</definedName>
    <definedName name="Dividend_paid" localSheetId="5">#REF!</definedName>
    <definedName name="Dividend_paid" localSheetId="11">#REF!</definedName>
    <definedName name="Dividend_paid" localSheetId="2">#REF!</definedName>
    <definedName name="Dividend_paid" localSheetId="22">#REF!</definedName>
    <definedName name="Dividend_paid">#REF!</definedName>
    <definedName name="DividendInc" localSheetId="4">#REF!</definedName>
    <definedName name="DividendInc" localSheetId="16">#REF!</definedName>
    <definedName name="DividendInc" localSheetId="5">#REF!</definedName>
    <definedName name="DividendInc" localSheetId="11">#REF!</definedName>
    <definedName name="DividendInc" localSheetId="2">#REF!</definedName>
    <definedName name="DividendInc" localSheetId="22">#REF!</definedName>
    <definedName name="DividendInc">#REF!</definedName>
    <definedName name="Dividends" localSheetId="4">#REF!</definedName>
    <definedName name="Dividends" localSheetId="16">#REF!</definedName>
    <definedName name="Dividends" localSheetId="5">#REF!</definedName>
    <definedName name="Dividends" localSheetId="11">#REF!</definedName>
    <definedName name="Dividends" localSheetId="2">#REF!</definedName>
    <definedName name="Dividends" localSheetId="22">#REF!</definedName>
    <definedName name="Dividends">#REF!</definedName>
    <definedName name="divps" localSheetId="4">'[3]DCF old'!#REF!</definedName>
    <definedName name="divps" localSheetId="16">'[3]DCF old'!#REF!</definedName>
    <definedName name="divps" localSheetId="5">'[3]DCF old'!#REF!</definedName>
    <definedName name="divps" localSheetId="11">'[3]DCF old'!#REF!</definedName>
    <definedName name="divps" localSheetId="2">'[3]DCF old'!#REF!</definedName>
    <definedName name="divps" localSheetId="22">'[3]DCF old'!#REF!</definedName>
    <definedName name="divps">'[3]DCF old'!#REF!</definedName>
    <definedName name="DIVQA" localSheetId="4">#REF!</definedName>
    <definedName name="DIVQA" localSheetId="16">#REF!</definedName>
    <definedName name="DIVQA" localSheetId="5">#REF!</definedName>
    <definedName name="DIVQA" localSheetId="11">#REF!</definedName>
    <definedName name="DIVQA" localSheetId="2">#REF!</definedName>
    <definedName name="DIVQA" localSheetId="22">#REF!</definedName>
    <definedName name="DIVQA">#REF!</definedName>
    <definedName name="DIVQB" localSheetId="4">#REF!</definedName>
    <definedName name="DIVQB" localSheetId="16">#REF!</definedName>
    <definedName name="DIVQB" localSheetId="5">#REF!</definedName>
    <definedName name="DIVQB" localSheetId="11">#REF!</definedName>
    <definedName name="DIVQB" localSheetId="2">#REF!</definedName>
    <definedName name="DIVQB" localSheetId="22">#REF!</definedName>
    <definedName name="DIVQB">#REF!</definedName>
    <definedName name="dixtotallikes1997" localSheetId="4">agag &amp; [17]H2!$N$33</definedName>
    <definedName name="dixtotallikes1997" localSheetId="16">agag &amp; [17]H2!$N$33</definedName>
    <definedName name="dixtotallikes1997" localSheetId="5">agag &amp; [17]H2!$N$33</definedName>
    <definedName name="dixtotallikes1997" localSheetId="11">agag &amp; [17]H2!$N$33</definedName>
    <definedName name="dixtotallikes1997" localSheetId="2">agag &amp; [17]H2!$N$33</definedName>
    <definedName name="dixtotallikes1997" localSheetId="22">agag &amp; [17]H2!$N$33</definedName>
    <definedName name="dixtotallikes1997">agag &amp; [17]H2!$N$33</definedName>
    <definedName name="DKK">[2]CCY!$G$762</definedName>
    <definedName name="DnA_fore">[8]Forecasts_VDF!$E$16:$N$16</definedName>
    <definedName name="DnA_growth_fore">[8]Forecasts_VDF!$H$145:$K$145</definedName>
    <definedName name="DPS__DM__Ord" localSheetId="4">#REF!</definedName>
    <definedName name="DPS__DM__Ord" localSheetId="16">#REF!</definedName>
    <definedName name="DPS__DM__Ord" localSheetId="5">#REF!</definedName>
    <definedName name="DPS__DM__Ord" localSheetId="11">#REF!</definedName>
    <definedName name="DPS__DM__Ord" localSheetId="2">#REF!</definedName>
    <definedName name="DPS__DM__Ord" localSheetId="22">#REF!</definedName>
    <definedName name="DPS__DM__Ord">#REF!</definedName>
    <definedName name="DPS__DM__Pref" localSheetId="4">#REF!</definedName>
    <definedName name="DPS__DM__Pref" localSheetId="16">#REF!</definedName>
    <definedName name="DPS__DM__Pref" localSheetId="5">#REF!</definedName>
    <definedName name="DPS__DM__Pref" localSheetId="11">#REF!</definedName>
    <definedName name="DPS__DM__Pref" localSheetId="2">#REF!</definedName>
    <definedName name="DPS__DM__Pref" localSheetId="22">#REF!</definedName>
    <definedName name="DPS__DM__Pref">#REF!</definedName>
    <definedName name="DummyEstYears">3</definedName>
    <definedName name="DVFA___SG_EPS__DM" localSheetId="4">#REF!</definedName>
    <definedName name="DVFA___SG_EPS__DM" localSheetId="16">#REF!</definedName>
    <definedName name="DVFA___SG_EPS__DM" localSheetId="5">#REF!</definedName>
    <definedName name="DVFA___SG_EPS__DM" localSheetId="11">#REF!</definedName>
    <definedName name="DVFA___SG_EPS__DM" localSheetId="2">#REF!</definedName>
    <definedName name="DVFA___SG_EPS__DM" localSheetId="22">#REF!</definedName>
    <definedName name="DVFA___SG_EPS__DM">#REF!</definedName>
    <definedName name="DVFA___SG_Net_Profit" localSheetId="4">#REF!</definedName>
    <definedName name="DVFA___SG_Net_Profit" localSheetId="16">#REF!</definedName>
    <definedName name="DVFA___SG_Net_Profit" localSheetId="5">#REF!</definedName>
    <definedName name="DVFA___SG_Net_Profit" localSheetId="11">#REF!</definedName>
    <definedName name="DVFA___SG_Net_Profit" localSheetId="2">#REF!</definedName>
    <definedName name="DVFA___SG_Net_Profit" localSheetId="22">#REF!</definedName>
    <definedName name="DVFA___SG_Net_Profit">#REF!</definedName>
    <definedName name="e" localSheetId="4">#REF!</definedName>
    <definedName name="e" localSheetId="16">#REF!</definedName>
    <definedName name="e" localSheetId="5">#REF!</definedName>
    <definedName name="e" localSheetId="11">#REF!</definedName>
    <definedName name="e" localSheetId="2">#REF!</definedName>
    <definedName name="e" localSheetId="22">#REF!</definedName>
    <definedName name="e">#REF!</definedName>
    <definedName name="EBDIT" localSheetId="4">#REF!</definedName>
    <definedName name="EBDIT" localSheetId="16">#REF!</definedName>
    <definedName name="EBDIT" localSheetId="5">#REF!</definedName>
    <definedName name="EBDIT" localSheetId="11">#REF!</definedName>
    <definedName name="EBDIT" localSheetId="2">#REF!</definedName>
    <definedName name="EBDIT" localSheetId="22">#REF!</definedName>
    <definedName name="EBDIT">#REF!</definedName>
    <definedName name="ebdit_00" localSheetId="4">#REF!</definedName>
    <definedName name="ebdit_00" localSheetId="16">#REF!</definedName>
    <definedName name="ebdit_00" localSheetId="5">#REF!</definedName>
    <definedName name="ebdit_00" localSheetId="11">#REF!</definedName>
    <definedName name="ebdit_00" localSheetId="2">#REF!</definedName>
    <definedName name="ebdit_00" localSheetId="22">#REF!</definedName>
    <definedName name="ebdit_00">#REF!</definedName>
    <definedName name="ebdit_01" localSheetId="4">#REF!</definedName>
    <definedName name="ebdit_01" localSheetId="16">#REF!</definedName>
    <definedName name="ebdit_01" localSheetId="5">#REF!</definedName>
    <definedName name="ebdit_01" localSheetId="11">#REF!</definedName>
    <definedName name="ebdit_01" localSheetId="2">#REF!</definedName>
    <definedName name="ebdit_01" localSheetId="22">#REF!</definedName>
    <definedName name="ebdit_01">#REF!</definedName>
    <definedName name="ebdit_02" localSheetId="4">#REF!</definedName>
    <definedName name="ebdit_02" localSheetId="16">#REF!</definedName>
    <definedName name="ebdit_02" localSheetId="5">#REF!</definedName>
    <definedName name="ebdit_02" localSheetId="11">#REF!</definedName>
    <definedName name="ebdit_02" localSheetId="2">#REF!</definedName>
    <definedName name="ebdit_02" localSheetId="22">#REF!</definedName>
    <definedName name="ebdit_02">#REF!</definedName>
    <definedName name="ebdit_03">[1]CASINO2!$W$331</definedName>
    <definedName name="ebdit_99" localSheetId="4">#REF!</definedName>
    <definedName name="ebdit_99" localSheetId="16">#REF!</definedName>
    <definedName name="ebdit_99" localSheetId="5">#REF!</definedName>
    <definedName name="ebdit_99" localSheetId="11">#REF!</definedName>
    <definedName name="ebdit_99" localSheetId="2">#REF!</definedName>
    <definedName name="ebdit_99" localSheetId="22">#REF!</definedName>
    <definedName name="ebdit_99">#REF!</definedName>
    <definedName name="ebdit_s00" localSheetId="4">#REF!</definedName>
    <definedName name="ebdit_s00" localSheetId="16">#REF!</definedName>
    <definedName name="ebdit_s00" localSheetId="5">#REF!</definedName>
    <definedName name="ebdit_s00" localSheetId="11">#REF!</definedName>
    <definedName name="ebdit_s00" localSheetId="2">#REF!</definedName>
    <definedName name="ebdit_s00" localSheetId="22">#REF!</definedName>
    <definedName name="ebdit_s00">#REF!</definedName>
    <definedName name="ebdit_s01" localSheetId="4">#REF!</definedName>
    <definedName name="ebdit_s01" localSheetId="16">#REF!</definedName>
    <definedName name="ebdit_s01" localSheetId="5">#REF!</definedName>
    <definedName name="ebdit_s01" localSheetId="11">#REF!</definedName>
    <definedName name="ebdit_s01" localSheetId="2">#REF!</definedName>
    <definedName name="ebdit_s01" localSheetId="22">#REF!</definedName>
    <definedName name="ebdit_s01">#REF!</definedName>
    <definedName name="ebdit_s02" localSheetId="4">#REF!</definedName>
    <definedName name="ebdit_s02" localSheetId="16">#REF!</definedName>
    <definedName name="ebdit_s02" localSheetId="5">#REF!</definedName>
    <definedName name="ebdit_s02" localSheetId="11">#REF!</definedName>
    <definedName name="ebdit_s02" localSheetId="2">#REF!</definedName>
    <definedName name="ebdit_s02" localSheetId="22">#REF!</definedName>
    <definedName name="ebdit_s02">#REF!</definedName>
    <definedName name="ebdit_s03">[1]CASINO2!$W$332</definedName>
    <definedName name="ebdit_s99" localSheetId="4">#REF!</definedName>
    <definedName name="ebdit_s99" localSheetId="16">#REF!</definedName>
    <definedName name="ebdit_s99" localSheetId="5">#REF!</definedName>
    <definedName name="ebdit_s99" localSheetId="11">#REF!</definedName>
    <definedName name="ebdit_s99" localSheetId="2">#REF!</definedName>
    <definedName name="ebdit_s99" localSheetId="22">#REF!</definedName>
    <definedName name="ebdit_s99">#REF!</definedName>
    <definedName name="EBIT_fore">[8]Forecasts_VDF!$E$13:$G$13</definedName>
    <definedName name="EBIT_growth">[8]NOPAT_VDF!$C$142:$AU$142</definedName>
    <definedName name="EBIT_margin">[8]NOPAT_VDF!$C$111:$AU$111</definedName>
    <definedName name="EBIT_margin_fore" localSheetId="4">[8]Forecasts_VDF!#REF!</definedName>
    <definedName name="EBIT_margin_fore" localSheetId="16">[8]Forecasts_VDF!#REF!</definedName>
    <definedName name="EBIT_margin_fore" localSheetId="5">[8]Forecasts_VDF!#REF!</definedName>
    <definedName name="EBIT_margin_fore" localSheetId="11">[8]Forecasts_VDF!#REF!</definedName>
    <definedName name="EBIT_margin_fore" localSheetId="2">[8]Forecasts_VDF!#REF!</definedName>
    <definedName name="EBIT_margin_fore" localSheetId="22">[8]Forecasts_VDF!#REF!</definedName>
    <definedName name="EBIT_margin_fore">[8]Forecasts_VDF!#REF!</definedName>
    <definedName name="ebit1">'[3]DCF old'!$I$11:$U$11</definedName>
    <definedName name="ebita" localSheetId="4">#REF!</definedName>
    <definedName name="ebita" localSheetId="16">#REF!</definedName>
    <definedName name="ebita" localSheetId="5">#REF!</definedName>
    <definedName name="ebita" localSheetId="11">#REF!</definedName>
    <definedName name="ebita" localSheetId="2">#REF!</definedName>
    <definedName name="ebita" localSheetId="22">#REF!</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 localSheetId="4">[8]NOPAT_VDF!#REF!</definedName>
    <definedName name="EBITDA_growth_avg" localSheetId="16">[8]NOPAT_VDF!#REF!</definedName>
    <definedName name="EBITDA_growth_avg" localSheetId="5">[8]NOPAT_VDF!#REF!</definedName>
    <definedName name="EBITDA_growth_avg" localSheetId="11">[8]NOPAT_VDF!#REF!</definedName>
    <definedName name="EBITDA_growth_avg" localSheetId="2">[8]NOPAT_VDF!#REF!</definedName>
    <definedName name="EBITDA_growth_avg" localSheetId="22">[8]NOPAT_VDF!#REF!</definedName>
    <definedName name="EBITDA_growth_avg">[8]NOPAT_VDF!#REF!</definedName>
    <definedName name="EBITDA_margin">[8]NOPAT_VDF!$C$109:$AZ$109</definedName>
    <definedName name="EBITDA_margin_fore">[8]Forecasts_VDF!$H$61:$K$61</definedName>
    <definedName name="EBITDA_Share" localSheetId="4">[8]NOPAT_VDF!#REF!</definedName>
    <definedName name="EBITDA_Share" localSheetId="16">[8]NOPAT_VDF!#REF!</definedName>
    <definedName name="EBITDA_Share" localSheetId="5">[8]NOPAT_VDF!#REF!</definedName>
    <definedName name="EBITDA_Share" localSheetId="11">[8]NOPAT_VDF!#REF!</definedName>
    <definedName name="EBITDA_Share" localSheetId="2">[8]NOPAT_VDF!#REF!</definedName>
    <definedName name="EBITDA_Share" localSheetId="22">[8]NOPAT_VDF!#REF!</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 localSheetId="4">#REF!</definedName>
    <definedName name="effect" localSheetId="16">#REF!</definedName>
    <definedName name="effect" localSheetId="5">#REF!</definedName>
    <definedName name="effect" localSheetId="11">#REF!</definedName>
    <definedName name="effect" localSheetId="2">#REF!</definedName>
    <definedName name="effect" localSheetId="22">#REF!</definedName>
    <definedName name="effect">#REF!</definedName>
    <definedName name="Effective_tax_rate">'[8]Income Statement_VDF'!$D$49:$S$49</definedName>
    <definedName name="endday" localSheetId="4">#REF!</definedName>
    <definedName name="endday" localSheetId="16">#REF!</definedName>
    <definedName name="endday" localSheetId="5">#REF!</definedName>
    <definedName name="endday" localSheetId="11">#REF!</definedName>
    <definedName name="endday" localSheetId="2">#REF!</definedName>
    <definedName name="endday" localSheetId="22">#REF!</definedName>
    <definedName name="endday">#REF!</definedName>
    <definedName name="endmonth" localSheetId="4">#REF!</definedName>
    <definedName name="endmonth" localSheetId="16">#REF!</definedName>
    <definedName name="endmonth" localSheetId="5">#REF!</definedName>
    <definedName name="endmonth" localSheetId="11">#REF!</definedName>
    <definedName name="endmonth" localSheetId="2">#REF!</definedName>
    <definedName name="endmonth" localSheetId="22">#REF!</definedName>
    <definedName name="endmonth">#REF!</definedName>
    <definedName name="endyear" localSheetId="4">#REF!</definedName>
    <definedName name="endyear" localSheetId="16">#REF!</definedName>
    <definedName name="endyear" localSheetId="5">#REF!</definedName>
    <definedName name="endyear" localSheetId="11">#REF!</definedName>
    <definedName name="endyear" localSheetId="2">#REF!</definedName>
    <definedName name="endyear" localSheetId="22">#REF!</definedName>
    <definedName name="endyear">#REF!</definedName>
    <definedName name="ENTERPRISE_VALUE" localSheetId="4">#REF!</definedName>
    <definedName name="ENTERPRISE_VALUE" localSheetId="16">#REF!</definedName>
    <definedName name="ENTERPRISE_VALUE" localSheetId="5">#REF!</definedName>
    <definedName name="ENTERPRISE_VALUE" localSheetId="11">#REF!</definedName>
    <definedName name="ENTERPRISE_VALUE" localSheetId="2">#REF!</definedName>
    <definedName name="ENTERPRISE_VALUE" localSheetId="22">#REF!</definedName>
    <definedName name="ENTERPRISE_VALUE">#REF!</definedName>
    <definedName name="EPS">[8]NOPAT_VDF!$C$96:$AU$96</definedName>
    <definedName name="eps_00" localSheetId="4">#REF!</definedName>
    <definedName name="eps_00" localSheetId="16">#REF!</definedName>
    <definedName name="eps_00" localSheetId="5">#REF!</definedName>
    <definedName name="eps_00" localSheetId="11">#REF!</definedName>
    <definedName name="eps_00" localSheetId="2">#REF!</definedName>
    <definedName name="eps_00" localSheetId="22">#REF!</definedName>
    <definedName name="eps_00">#REF!</definedName>
    <definedName name="eps_01" localSheetId="4">#REF!</definedName>
    <definedName name="eps_01" localSheetId="16">#REF!</definedName>
    <definedName name="eps_01" localSheetId="5">#REF!</definedName>
    <definedName name="eps_01" localSheetId="11">#REF!</definedName>
    <definedName name="eps_01" localSheetId="2">#REF!</definedName>
    <definedName name="eps_01" localSheetId="22">#REF!</definedName>
    <definedName name="eps_01">#REF!</definedName>
    <definedName name="eps_02" localSheetId="4">#REF!</definedName>
    <definedName name="eps_02" localSheetId="16">#REF!</definedName>
    <definedName name="eps_02" localSheetId="5">#REF!</definedName>
    <definedName name="eps_02" localSheetId="11">#REF!</definedName>
    <definedName name="eps_02" localSheetId="2">#REF!</definedName>
    <definedName name="eps_02" localSheetId="22">#REF!</definedName>
    <definedName name="eps_02">#REF!</definedName>
    <definedName name="eps_03">[1]CASINO2!$W$686</definedName>
    <definedName name="EPS_1996">'[8]Summary Page_VDF'!$G$20</definedName>
    <definedName name="EPS_1997">'[8]Summary Page_VDF'!$G$19</definedName>
    <definedName name="eps_99" localSheetId="4">#REF!</definedName>
    <definedName name="eps_99" localSheetId="16">#REF!</definedName>
    <definedName name="eps_99" localSheetId="5">#REF!</definedName>
    <definedName name="eps_99" localSheetId="11">#REF!</definedName>
    <definedName name="eps_99" localSheetId="2">#REF!</definedName>
    <definedName name="eps_99" localSheetId="22">#REF!</definedName>
    <definedName name="eps_99">#REF!</definedName>
    <definedName name="EPS_growth">[8]NOPAT_VDF!$C$150:$AU$150</definedName>
    <definedName name="EPS_growth_avg" localSheetId="4">[8]NOPAT_VDF!#REF!</definedName>
    <definedName name="EPS_growth_avg" localSheetId="16">[8]NOPAT_VDF!#REF!</definedName>
    <definedName name="EPS_growth_avg" localSheetId="5">[8]NOPAT_VDF!#REF!</definedName>
    <definedName name="EPS_growth_avg" localSheetId="11">[8]NOPAT_VDF!#REF!</definedName>
    <definedName name="EPS_growth_avg" localSheetId="2">[8]NOPAT_VDF!#REF!</definedName>
    <definedName name="EPS_growth_avg" localSheetId="22">[8]NOPAT_VDF!#REF!</definedName>
    <definedName name="EPS_growth_avg">[8]NOPAT_VDF!#REF!</definedName>
    <definedName name="eps_stax" localSheetId="4">'[3]DCF old'!#REF!</definedName>
    <definedName name="eps_stax" localSheetId="16">'[3]DCF old'!#REF!</definedName>
    <definedName name="eps_stax" localSheetId="5">'[3]DCF old'!#REF!</definedName>
    <definedName name="eps_stax" localSheetId="11">'[3]DCF old'!#REF!</definedName>
    <definedName name="eps_stax" localSheetId="2">'[3]DCF old'!#REF!</definedName>
    <definedName name="eps_stax" localSheetId="22">'[3]DCF old'!#REF!</definedName>
    <definedName name="eps_stax">'[3]DCF old'!#REF!</definedName>
    <definedName name="eps_tax" localSheetId="4">'[3]DCF old'!#REF!</definedName>
    <definedName name="eps_tax" localSheetId="16">'[3]DCF old'!#REF!</definedName>
    <definedName name="eps_tax" localSheetId="5">'[3]DCF old'!#REF!</definedName>
    <definedName name="eps_tax" localSheetId="11">'[3]DCF old'!#REF!</definedName>
    <definedName name="eps_tax" localSheetId="2">'[3]DCF old'!#REF!</definedName>
    <definedName name="eps_tax" localSheetId="22">'[3]DCF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 localSheetId="4">'[3]DCF old'!#REF!</definedName>
    <definedName name="epv_ebit" localSheetId="16">'[3]DCF old'!#REF!</definedName>
    <definedName name="epv_ebit" localSheetId="5">'[3]DCF old'!#REF!</definedName>
    <definedName name="epv_ebit" localSheetId="11">'[3]DCF old'!#REF!</definedName>
    <definedName name="epv_ebit" localSheetId="2">'[3]DCF old'!#REF!</definedName>
    <definedName name="epv_ebit" localSheetId="22">'[3]DCF old'!#REF!</definedName>
    <definedName name="epv_ebit">'[3]DCF old'!#REF!</definedName>
    <definedName name="epv_s" localSheetId="4">'[3]DCF old'!#REF!</definedName>
    <definedName name="epv_s" localSheetId="16">'[3]DCF old'!#REF!</definedName>
    <definedName name="epv_s" localSheetId="5">'[3]DCF old'!#REF!</definedName>
    <definedName name="epv_s" localSheetId="11">'[3]DCF old'!#REF!</definedName>
    <definedName name="epv_s" localSheetId="2">'[3]DCF old'!#REF!</definedName>
    <definedName name="epv_s" localSheetId="22">'[3]DCF old'!#REF!</definedName>
    <definedName name="epv_s">'[3]DCF old'!#REF!</definedName>
    <definedName name="eq" localSheetId="4">'[3]DCF old'!#REF!</definedName>
    <definedName name="eq" localSheetId="16">'[3]DCF old'!#REF!</definedName>
    <definedName name="eq" localSheetId="5">'[3]DCF old'!#REF!</definedName>
    <definedName name="eq" localSheetId="11">'[3]DCF old'!#REF!</definedName>
    <definedName name="eq" localSheetId="2">'[3]DCF old'!#REF!</definedName>
    <definedName name="eq" localSheetId="22">'[3]DCF old'!#REF!</definedName>
    <definedName name="eq">'[3]DCF old'!#REF!</definedName>
    <definedName name="eq_00" localSheetId="4">#REF!</definedName>
    <definedName name="eq_00" localSheetId="16">#REF!</definedName>
    <definedName name="eq_00" localSheetId="5">#REF!</definedName>
    <definedName name="eq_00" localSheetId="11">#REF!</definedName>
    <definedName name="eq_00" localSheetId="2">#REF!</definedName>
    <definedName name="eq_00" localSheetId="22">#REF!</definedName>
    <definedName name="eq_00">#REF!</definedName>
    <definedName name="eq_01" localSheetId="4">#REF!</definedName>
    <definedName name="eq_01" localSheetId="16">#REF!</definedName>
    <definedName name="eq_01" localSheetId="5">#REF!</definedName>
    <definedName name="eq_01" localSheetId="11">#REF!</definedName>
    <definedName name="eq_01" localSheetId="2">#REF!</definedName>
    <definedName name="eq_01" localSheetId="22">#REF!</definedName>
    <definedName name="eq_01">#REF!</definedName>
    <definedName name="eq_02" localSheetId="4">#REF!</definedName>
    <definedName name="eq_02" localSheetId="16">#REF!</definedName>
    <definedName name="eq_02" localSheetId="5">#REF!</definedName>
    <definedName name="eq_02" localSheetId="11">#REF!</definedName>
    <definedName name="eq_02" localSheetId="2">#REF!</definedName>
    <definedName name="eq_02" localSheetId="22">#REF!</definedName>
    <definedName name="eq_02">#REF!</definedName>
    <definedName name="eq_03">[1]CASINO2!$W$628</definedName>
    <definedName name="eq_99" localSheetId="4">#REF!</definedName>
    <definedName name="eq_99" localSheetId="16">#REF!</definedName>
    <definedName name="eq_99" localSheetId="5">#REF!</definedName>
    <definedName name="eq_99" localSheetId="11">#REF!</definedName>
    <definedName name="eq_99" localSheetId="2">#REF!</definedName>
    <definedName name="eq_99" localSheetId="22">#REF!</definedName>
    <definedName name="eq_99">#REF!</definedName>
    <definedName name="eq_chg" localSheetId="4">'[3]DCF old'!#REF!</definedName>
    <definedName name="eq_chg" localSheetId="16">'[3]DCF old'!#REF!</definedName>
    <definedName name="eq_chg" localSheetId="5">'[3]DCF old'!#REF!</definedName>
    <definedName name="eq_chg" localSheetId="11">'[3]DCF old'!#REF!</definedName>
    <definedName name="eq_chg" localSheetId="2">'[3]DCF old'!#REF!</definedName>
    <definedName name="eq_chg" localSheetId="22">'[3]DCF old'!#REF!</definedName>
    <definedName name="eq_chg">'[3]DCF old'!#REF!</definedName>
    <definedName name="eq_ratio_bv" localSheetId="4">'[3]DCF old'!#REF!</definedName>
    <definedName name="eq_ratio_bv" localSheetId="16">'[3]DCF old'!#REF!</definedName>
    <definedName name="eq_ratio_bv" localSheetId="5">'[3]DCF old'!#REF!</definedName>
    <definedName name="eq_ratio_bv" localSheetId="11">'[3]DCF old'!#REF!</definedName>
    <definedName name="eq_ratio_bv" localSheetId="2">'[3]DCF old'!#REF!</definedName>
    <definedName name="eq_ratio_bv" localSheetId="22">'[3]DCF old'!#REF!</definedName>
    <definedName name="eq_ratio_bv">'[3]DCF old'!#REF!</definedName>
    <definedName name="eq_ratio_mv" localSheetId="4">'[3]DCF old'!#REF!</definedName>
    <definedName name="eq_ratio_mv" localSheetId="16">'[3]DCF old'!#REF!</definedName>
    <definedName name="eq_ratio_mv" localSheetId="5">'[3]DCF old'!#REF!</definedName>
    <definedName name="eq_ratio_mv" localSheetId="11">'[3]DCF old'!#REF!</definedName>
    <definedName name="eq_ratio_mv" localSheetId="2">'[3]DCF old'!#REF!</definedName>
    <definedName name="eq_ratio_mv" localSheetId="22">'[3]DCF old'!#REF!</definedName>
    <definedName name="eq_ratio_mv">'[3]DCF old'!#REF!</definedName>
    <definedName name="eqps" localSheetId="4">'[3]DCF old'!#REF!</definedName>
    <definedName name="eqps" localSheetId="16">'[3]DCF old'!#REF!</definedName>
    <definedName name="eqps" localSheetId="5">'[3]DCF old'!#REF!</definedName>
    <definedName name="eqps" localSheetId="11">'[3]DCF old'!#REF!</definedName>
    <definedName name="eqps" localSheetId="2">'[3]DCF old'!#REF!</definedName>
    <definedName name="eqps" localSheetId="22">'[3]DCF old'!#REF!</definedName>
    <definedName name="eqps">'[3]DCF old'!#REF!</definedName>
    <definedName name="equity" localSheetId="4">#REF!</definedName>
    <definedName name="equity" localSheetId="16">#REF!</definedName>
    <definedName name="equity" localSheetId="5">#REF!</definedName>
    <definedName name="equity" localSheetId="11">#REF!</definedName>
    <definedName name="equity" localSheetId="2">#REF!</definedName>
    <definedName name="equity" localSheetId="22">#REF!</definedName>
    <definedName name="equity">#REF!</definedName>
    <definedName name="Equity_Equivalents">'[8]Invested capital_VDF'!$C$70:$AE$70</definedName>
    <definedName name="Equity_increase" localSheetId="4">#REF!</definedName>
    <definedName name="Equity_increase" localSheetId="16">#REF!</definedName>
    <definedName name="Equity_increase" localSheetId="5">#REF!</definedName>
    <definedName name="Equity_increase" localSheetId="11">#REF!</definedName>
    <definedName name="Equity_increase" localSheetId="2">#REF!</definedName>
    <definedName name="Equity_increase" localSheetId="22">#REF!</definedName>
    <definedName name="Equity_increase">#REF!</definedName>
    <definedName name="Equity_risk_premium">[8]WACC_VDF!$D$9</definedName>
    <definedName name="ERIC_Beta" localSheetId="4">#REF!</definedName>
    <definedName name="ERIC_Beta" localSheetId="16">#REF!</definedName>
    <definedName name="ERIC_Beta" localSheetId="5">#REF!</definedName>
    <definedName name="ERIC_Beta" localSheetId="11">#REF!</definedName>
    <definedName name="ERIC_Beta" localSheetId="2">#REF!</definedName>
    <definedName name="ERIC_Beta" localSheetId="22">#REF!</definedName>
    <definedName name="ERIC_Beta">#REF!</definedName>
    <definedName name="ERIC_Costnewdebt" localSheetId="4">#REF!</definedName>
    <definedName name="ERIC_Costnewdebt" localSheetId="16">#REF!</definedName>
    <definedName name="ERIC_Costnewdebt" localSheetId="5">#REF!</definedName>
    <definedName name="ERIC_Costnewdebt" localSheetId="11">#REF!</definedName>
    <definedName name="ERIC_Costnewdebt" localSheetId="2">#REF!</definedName>
    <definedName name="ERIC_Costnewdebt" localSheetId="22">#REF!</definedName>
    <definedName name="ERIC_Costnewdebt">#REF!</definedName>
    <definedName name="ERIC_Gearing" localSheetId="4">#REF!</definedName>
    <definedName name="ERIC_Gearing" localSheetId="16">#REF!</definedName>
    <definedName name="ERIC_Gearing" localSheetId="5">#REF!</definedName>
    <definedName name="ERIC_Gearing" localSheetId="11">#REF!</definedName>
    <definedName name="ERIC_Gearing" localSheetId="2">#REF!</definedName>
    <definedName name="ERIC_Gearing" localSheetId="22">#REF!</definedName>
    <definedName name="ERIC_Gearing">#REF!</definedName>
    <definedName name="ERIC_Kd" localSheetId="4">#REF!</definedName>
    <definedName name="ERIC_Kd" localSheetId="16">#REF!</definedName>
    <definedName name="ERIC_Kd" localSheetId="5">#REF!</definedName>
    <definedName name="ERIC_Kd" localSheetId="11">#REF!</definedName>
    <definedName name="ERIC_Kd" localSheetId="2">#REF!</definedName>
    <definedName name="ERIC_Kd" localSheetId="22">#REF!</definedName>
    <definedName name="ERIC_Kd">#REF!</definedName>
    <definedName name="ERIC_Ke" localSheetId="4">#REF!</definedName>
    <definedName name="ERIC_Ke" localSheetId="16">#REF!</definedName>
    <definedName name="ERIC_Ke" localSheetId="5">#REF!</definedName>
    <definedName name="ERIC_Ke" localSheetId="11">#REF!</definedName>
    <definedName name="ERIC_Ke" localSheetId="2">#REF!</definedName>
    <definedName name="ERIC_Ke" localSheetId="22">#REF!</definedName>
    <definedName name="ERIC_Ke">#REF!</definedName>
    <definedName name="ERIC_leaselife" localSheetId="4">#REF!</definedName>
    <definedName name="ERIC_leaselife" localSheetId="16">#REF!</definedName>
    <definedName name="ERIC_leaselife" localSheetId="5">#REF!</definedName>
    <definedName name="ERIC_leaselife" localSheetId="11">#REF!</definedName>
    <definedName name="ERIC_leaselife" localSheetId="2">#REF!</definedName>
    <definedName name="ERIC_leaselife" localSheetId="22">#REF!</definedName>
    <definedName name="ERIC_leaselife">#REF!</definedName>
    <definedName name="ERIC_leasepayt" localSheetId="4">#REF!</definedName>
    <definedName name="ERIC_leasepayt" localSheetId="16">#REF!</definedName>
    <definedName name="ERIC_leasepayt" localSheetId="5">#REF!</definedName>
    <definedName name="ERIC_leasepayt" localSheetId="11">#REF!</definedName>
    <definedName name="ERIC_leasepayt" localSheetId="2">#REF!</definedName>
    <definedName name="ERIC_leasepayt" localSheetId="22">#REF!</definedName>
    <definedName name="ERIC_leasepayt">#REF!</definedName>
    <definedName name="ERIC_leassorreqret" localSheetId="4">#REF!</definedName>
    <definedName name="ERIC_leassorreqret" localSheetId="16">#REF!</definedName>
    <definedName name="ERIC_leassorreqret" localSheetId="5">#REF!</definedName>
    <definedName name="ERIC_leassorreqret" localSheetId="11">#REF!</definedName>
    <definedName name="ERIC_leassorreqret" localSheetId="2">#REF!</definedName>
    <definedName name="ERIC_leassorreqret" localSheetId="22">#REF!</definedName>
    <definedName name="ERIC_leassorreqret">#REF!</definedName>
    <definedName name="ERIC_Mktrisk" localSheetId="4">#REF!</definedName>
    <definedName name="ERIC_Mktrisk" localSheetId="16">#REF!</definedName>
    <definedName name="ERIC_Mktrisk" localSheetId="5">#REF!</definedName>
    <definedName name="ERIC_Mktrisk" localSheetId="11">#REF!</definedName>
    <definedName name="ERIC_Mktrisk" localSheetId="2">#REF!</definedName>
    <definedName name="ERIC_Mktrisk" localSheetId="22">#REF!</definedName>
    <definedName name="ERIC_Mktrisk">#REF!</definedName>
    <definedName name="ERIC_RFR" localSheetId="4">#REF!</definedName>
    <definedName name="ERIC_RFR" localSheetId="16">#REF!</definedName>
    <definedName name="ERIC_RFR" localSheetId="5">#REF!</definedName>
    <definedName name="ERIC_RFR" localSheetId="11">#REF!</definedName>
    <definedName name="ERIC_RFR" localSheetId="2">#REF!</definedName>
    <definedName name="ERIC_RFR" localSheetId="22">#REF!</definedName>
    <definedName name="ERIC_RFR">#REF!</definedName>
    <definedName name="ERIC_taxratenot" localSheetId="4">#REF!</definedName>
    <definedName name="ERIC_taxratenot" localSheetId="16">#REF!</definedName>
    <definedName name="ERIC_taxratenot" localSheetId="5">#REF!</definedName>
    <definedName name="ERIC_taxratenot" localSheetId="11">#REF!</definedName>
    <definedName name="ERIC_taxratenot" localSheetId="2">#REF!</definedName>
    <definedName name="ERIC_taxratenot" localSheetId="22">#REF!</definedName>
    <definedName name="ERIC_taxratenot">#REF!</definedName>
    <definedName name="Estimate" localSheetId="4">#REF!</definedName>
    <definedName name="Estimate" localSheetId="16">#REF!</definedName>
    <definedName name="Estimate" localSheetId="5">#REF!</definedName>
    <definedName name="Estimate" localSheetId="11">#REF!</definedName>
    <definedName name="Estimate" localSheetId="2">#REF!</definedName>
    <definedName name="Estimate" localSheetId="22">#REF!</definedName>
    <definedName name="Estimate">#REF!</definedName>
    <definedName name="etc" localSheetId="4">#REF!</definedName>
    <definedName name="etc" localSheetId="16">#REF!</definedName>
    <definedName name="etc" localSheetId="5">#REF!</definedName>
    <definedName name="etc" localSheetId="11">#REF!</definedName>
    <definedName name="etc" localSheetId="2">#REF!</definedName>
    <definedName name="etc" localSheetId="22">#REF!</definedName>
    <definedName name="etc">#REF!</definedName>
    <definedName name="EUR">'[3]Pay-TV old'!$C$511</definedName>
    <definedName name="euro" localSheetId="4">#REF!</definedName>
    <definedName name="euro" localSheetId="16">#REF!</definedName>
    <definedName name="euro" localSheetId="5">#REF!</definedName>
    <definedName name="euro" localSheetId="11">#REF!</definedName>
    <definedName name="euro" localSheetId="2">#REF!</definedName>
    <definedName name="euro" localSheetId="22">#REF!</definedName>
    <definedName name="euro">#REF!</definedName>
    <definedName name="Europe_excl._Sweden" localSheetId="4">#REF!</definedName>
    <definedName name="Europe_excl._Sweden" localSheetId="16">#REF!</definedName>
    <definedName name="Europe_excl._Sweden" localSheetId="5">#REF!</definedName>
    <definedName name="Europe_excl._Sweden" localSheetId="11">#REF!</definedName>
    <definedName name="Europe_excl._Sweden" localSheetId="2">#REF!</definedName>
    <definedName name="Europe_excl._Sweden" localSheetId="22">#REF!</definedName>
    <definedName name="Europe_excl._Sweden">#REF!</definedName>
    <definedName name="Europe_excl._Sweden_w" localSheetId="4">#REF!</definedName>
    <definedName name="Europe_excl._Sweden_w" localSheetId="16">#REF!</definedName>
    <definedName name="Europe_excl._Sweden_w" localSheetId="5">#REF!</definedName>
    <definedName name="Europe_excl._Sweden_w" localSheetId="11">#REF!</definedName>
    <definedName name="Europe_excl._Sweden_w" localSheetId="2">#REF!</definedName>
    <definedName name="Europe_excl._Sweden_w" localSheetId="22">#REF!</definedName>
    <definedName name="Europe_excl._Sweden_w">#REF!</definedName>
    <definedName name="EV" localSheetId="4">#REF!</definedName>
    <definedName name="EV" localSheetId="16">#REF!</definedName>
    <definedName name="EV" localSheetId="5">#REF!</definedName>
    <definedName name="EV" localSheetId="11">#REF!</definedName>
    <definedName name="EV" localSheetId="2">#REF!</definedName>
    <definedName name="EV" localSheetId="22">#REF!</definedName>
    <definedName name="EV">#REF!</definedName>
    <definedName name="ev_00" localSheetId="4">#REF!</definedName>
    <definedName name="ev_00" localSheetId="16">#REF!</definedName>
    <definedName name="ev_00" localSheetId="5">#REF!</definedName>
    <definedName name="ev_00" localSheetId="11">#REF!</definedName>
    <definedName name="ev_00" localSheetId="2">#REF!</definedName>
    <definedName name="ev_00" localSheetId="22">#REF!</definedName>
    <definedName name="ev_00">#REF!</definedName>
    <definedName name="ev_01" localSheetId="4">#REF!</definedName>
    <definedName name="ev_01" localSheetId="16">#REF!</definedName>
    <definedName name="ev_01" localSheetId="5">#REF!</definedName>
    <definedName name="ev_01" localSheetId="11">#REF!</definedName>
    <definedName name="ev_01" localSheetId="2">#REF!</definedName>
    <definedName name="ev_01" localSheetId="22">#REF!</definedName>
    <definedName name="ev_01">#REF!</definedName>
    <definedName name="ev_02" localSheetId="4">#REF!</definedName>
    <definedName name="ev_02" localSheetId="16">#REF!</definedName>
    <definedName name="ev_02" localSheetId="5">#REF!</definedName>
    <definedName name="ev_02" localSheetId="11">#REF!</definedName>
    <definedName name="ev_02" localSheetId="2">#REF!</definedName>
    <definedName name="ev_02" localSheetId="22">#REF!</definedName>
    <definedName name="ev_02">#REF!</definedName>
    <definedName name="ev_03">[1]CASINO2!$W$711</definedName>
    <definedName name="ev_99" localSheetId="4">#REF!</definedName>
    <definedName name="ev_99" localSheetId="16">#REF!</definedName>
    <definedName name="ev_99" localSheetId="5">#REF!</definedName>
    <definedName name="ev_99" localSheetId="11">#REF!</definedName>
    <definedName name="ev_99" localSheetId="2">#REF!</definedName>
    <definedName name="ev_99" localSheetId="22">#REF!</definedName>
    <definedName name="ev_99">#REF!</definedName>
    <definedName name="ev_ce00" localSheetId="4">#REF!</definedName>
    <definedName name="ev_ce00" localSheetId="16">#REF!</definedName>
    <definedName name="ev_ce00" localSheetId="5">#REF!</definedName>
    <definedName name="ev_ce00" localSheetId="11">#REF!</definedName>
    <definedName name="ev_ce00" localSheetId="2">#REF!</definedName>
    <definedName name="ev_ce00" localSheetId="22">#REF!</definedName>
    <definedName name="ev_ce00">#REF!</definedName>
    <definedName name="ev_ce01" localSheetId="4">#REF!</definedName>
    <definedName name="ev_ce01" localSheetId="16">#REF!</definedName>
    <definedName name="ev_ce01" localSheetId="5">#REF!</definedName>
    <definedName name="ev_ce01" localSheetId="11">#REF!</definedName>
    <definedName name="ev_ce01" localSheetId="2">#REF!</definedName>
    <definedName name="ev_ce01" localSheetId="22">#REF!</definedName>
    <definedName name="ev_ce01">#REF!</definedName>
    <definedName name="ev_ce02" localSheetId="4">#REF!</definedName>
    <definedName name="ev_ce02" localSheetId="16">#REF!</definedName>
    <definedName name="ev_ce02" localSheetId="5">#REF!</definedName>
    <definedName name="ev_ce02" localSheetId="11">#REF!</definedName>
    <definedName name="ev_ce02" localSheetId="2">#REF!</definedName>
    <definedName name="ev_ce02" localSheetId="22">#REF!</definedName>
    <definedName name="ev_ce02">#REF!</definedName>
    <definedName name="ev_ce03">[1]CASINO2!$W$726</definedName>
    <definedName name="ev_ce99" localSheetId="4">#REF!</definedName>
    <definedName name="ev_ce99" localSheetId="16">#REF!</definedName>
    <definedName name="ev_ce99" localSheetId="5">#REF!</definedName>
    <definedName name="ev_ce99" localSheetId="11">#REF!</definedName>
    <definedName name="ev_ce99" localSheetId="2">#REF!</definedName>
    <definedName name="ev_ce99" localSheetId="22">#REF!</definedName>
    <definedName name="ev_ce99">#REF!</definedName>
    <definedName name="ev_ebdit00" localSheetId="4">#REF!</definedName>
    <definedName name="ev_ebdit00" localSheetId="16">#REF!</definedName>
    <definedName name="ev_ebdit00" localSheetId="5">#REF!</definedName>
    <definedName name="ev_ebdit00" localSheetId="11">#REF!</definedName>
    <definedName name="ev_ebdit00" localSheetId="2">#REF!</definedName>
    <definedName name="ev_ebdit00" localSheetId="22">#REF!</definedName>
    <definedName name="ev_ebdit00">#REF!</definedName>
    <definedName name="ev_ebdit01" localSheetId="4">#REF!</definedName>
    <definedName name="ev_ebdit01" localSheetId="16">#REF!</definedName>
    <definedName name="ev_ebdit01" localSheetId="5">#REF!</definedName>
    <definedName name="ev_ebdit01" localSheetId="11">#REF!</definedName>
    <definedName name="ev_ebdit01" localSheetId="2">#REF!</definedName>
    <definedName name="ev_ebdit01" localSheetId="22">#REF!</definedName>
    <definedName name="ev_ebdit01">#REF!</definedName>
    <definedName name="ev_ebdit02" localSheetId="4">#REF!</definedName>
    <definedName name="ev_ebdit02" localSheetId="16">#REF!</definedName>
    <definedName name="ev_ebdit02" localSheetId="5">#REF!</definedName>
    <definedName name="ev_ebdit02" localSheetId="11">#REF!</definedName>
    <definedName name="ev_ebdit02" localSheetId="2">#REF!</definedName>
    <definedName name="ev_ebdit02" localSheetId="22">#REF!</definedName>
    <definedName name="ev_ebdit02">#REF!</definedName>
    <definedName name="ev_ebdit03">[1]CASINO2!$W$722</definedName>
    <definedName name="ev_ebdit99" localSheetId="4">#REF!</definedName>
    <definedName name="ev_ebdit99" localSheetId="16">#REF!</definedName>
    <definedName name="ev_ebdit99" localSheetId="5">#REF!</definedName>
    <definedName name="ev_ebdit99" localSheetId="11">#REF!</definedName>
    <definedName name="ev_ebdit99" localSheetId="2">#REF!</definedName>
    <definedName name="ev_ebdit99" localSheetId="22">#REF!</definedName>
    <definedName name="ev_ebdit99">#REF!</definedName>
    <definedName name="ev_ebit00" localSheetId="4">#REF!</definedName>
    <definedName name="ev_ebit00" localSheetId="16">#REF!</definedName>
    <definedName name="ev_ebit00" localSheetId="5">#REF!</definedName>
    <definedName name="ev_ebit00" localSheetId="11">#REF!</definedName>
    <definedName name="ev_ebit00" localSheetId="2">#REF!</definedName>
    <definedName name="ev_ebit00" localSheetId="22">#REF!</definedName>
    <definedName name="ev_ebit00">#REF!</definedName>
    <definedName name="ev_ebit01" localSheetId="4">#REF!</definedName>
    <definedName name="ev_ebit01" localSheetId="16">#REF!</definedName>
    <definedName name="ev_ebit01" localSheetId="5">#REF!</definedName>
    <definedName name="ev_ebit01" localSheetId="11">#REF!</definedName>
    <definedName name="ev_ebit01" localSheetId="2">#REF!</definedName>
    <definedName name="ev_ebit01" localSheetId="22">#REF!</definedName>
    <definedName name="ev_ebit01">#REF!</definedName>
    <definedName name="ev_ebit96" localSheetId="4">#REF!</definedName>
    <definedName name="ev_ebit96" localSheetId="16">#REF!</definedName>
    <definedName name="ev_ebit96" localSheetId="5">#REF!</definedName>
    <definedName name="ev_ebit96" localSheetId="11">#REF!</definedName>
    <definedName name="ev_ebit96" localSheetId="2">#REF!</definedName>
    <definedName name="ev_ebit96" localSheetId="22">#REF!</definedName>
    <definedName name="ev_ebit96">#REF!</definedName>
    <definedName name="ev_ebit97" localSheetId="4">#REF!</definedName>
    <definedName name="ev_ebit97" localSheetId="16">#REF!</definedName>
    <definedName name="ev_ebit97" localSheetId="5">#REF!</definedName>
    <definedName name="ev_ebit97" localSheetId="11">#REF!</definedName>
    <definedName name="ev_ebit97" localSheetId="2">#REF!</definedName>
    <definedName name="ev_ebit97" localSheetId="22">#REF!</definedName>
    <definedName name="ev_ebit97">#REF!</definedName>
    <definedName name="ev_ebit98" localSheetId="4">#REF!</definedName>
    <definedName name="ev_ebit98" localSheetId="16">#REF!</definedName>
    <definedName name="ev_ebit98" localSheetId="5">#REF!</definedName>
    <definedName name="ev_ebit98" localSheetId="11">#REF!</definedName>
    <definedName name="ev_ebit98" localSheetId="2">#REF!</definedName>
    <definedName name="ev_ebit98" localSheetId="22">#REF!</definedName>
    <definedName name="ev_ebit98">#REF!</definedName>
    <definedName name="ev_ebit99" localSheetId="4">#REF!</definedName>
    <definedName name="ev_ebit99" localSheetId="16">#REF!</definedName>
    <definedName name="ev_ebit99" localSheetId="5">#REF!</definedName>
    <definedName name="ev_ebit99" localSheetId="11">#REF!</definedName>
    <definedName name="ev_ebit99" localSheetId="2">#REF!</definedName>
    <definedName name="ev_ebit99" localSheetId="22">#REF!</definedName>
    <definedName name="ev_ebit99">#REF!</definedName>
    <definedName name="ev_opfcf00" localSheetId="4">#REF!</definedName>
    <definedName name="ev_opfcf00" localSheetId="16">#REF!</definedName>
    <definedName name="ev_opfcf00" localSheetId="5">#REF!</definedName>
    <definedName name="ev_opfcf00" localSheetId="11">#REF!</definedName>
    <definedName name="ev_opfcf00" localSheetId="2">#REF!</definedName>
    <definedName name="ev_opfcf00" localSheetId="22">#REF!</definedName>
    <definedName name="ev_opfcf00">#REF!</definedName>
    <definedName name="ev_opfcf01" localSheetId="4">#REF!</definedName>
    <definedName name="ev_opfcf01" localSheetId="16">#REF!</definedName>
    <definedName name="ev_opfcf01" localSheetId="5">#REF!</definedName>
    <definedName name="ev_opfcf01" localSheetId="11">#REF!</definedName>
    <definedName name="ev_opfcf01" localSheetId="2">#REF!</definedName>
    <definedName name="ev_opfcf01" localSheetId="22">#REF!</definedName>
    <definedName name="ev_opfcf01">#REF!</definedName>
    <definedName name="ev_opfcf02" localSheetId="4">#REF!</definedName>
    <definedName name="ev_opfcf02" localSheetId="16">#REF!</definedName>
    <definedName name="ev_opfcf02" localSheetId="5">#REF!</definedName>
    <definedName name="ev_opfcf02" localSheetId="11">#REF!</definedName>
    <definedName name="ev_opfcf02" localSheetId="2">#REF!</definedName>
    <definedName name="ev_opfcf02" localSheetId="22">#REF!</definedName>
    <definedName name="ev_opfcf02">#REF!</definedName>
    <definedName name="ev_opfcf03">[1]CASINO2!$W$724</definedName>
    <definedName name="ev_opfcf95" localSheetId="4">#REF!</definedName>
    <definedName name="ev_opfcf95" localSheetId="16">#REF!</definedName>
    <definedName name="ev_opfcf95" localSheetId="5">#REF!</definedName>
    <definedName name="ev_opfcf95" localSheetId="11">#REF!</definedName>
    <definedName name="ev_opfcf95" localSheetId="2">#REF!</definedName>
    <definedName name="ev_opfcf95" localSheetId="22">#REF!</definedName>
    <definedName name="ev_opfcf95">#REF!</definedName>
    <definedName name="ev_opfcf99" localSheetId="4">#REF!</definedName>
    <definedName name="ev_opfcf99" localSheetId="16">#REF!</definedName>
    <definedName name="ev_opfcf99" localSheetId="5">#REF!</definedName>
    <definedName name="ev_opfcf99" localSheetId="11">#REF!</definedName>
    <definedName name="ev_opfcf99" localSheetId="2">#REF!</definedName>
    <definedName name="ev_opfcf99" localSheetId="22">#REF!</definedName>
    <definedName name="ev_opfcf99">#REF!</definedName>
    <definedName name="ev_s00" localSheetId="4">#REF!</definedName>
    <definedName name="ev_s00" localSheetId="16">#REF!</definedName>
    <definedName name="ev_s00" localSheetId="5">#REF!</definedName>
    <definedName name="ev_s00" localSheetId="11">#REF!</definedName>
    <definedName name="ev_s00" localSheetId="2">#REF!</definedName>
    <definedName name="ev_s00" localSheetId="22">#REF!</definedName>
    <definedName name="ev_s00">#REF!</definedName>
    <definedName name="ev_s01" localSheetId="4">#REF!</definedName>
    <definedName name="ev_s01" localSheetId="16">#REF!</definedName>
    <definedName name="ev_s01" localSheetId="5">#REF!</definedName>
    <definedName name="ev_s01" localSheetId="11">#REF!</definedName>
    <definedName name="ev_s01" localSheetId="2">#REF!</definedName>
    <definedName name="ev_s01" localSheetId="22">#REF!</definedName>
    <definedName name="ev_s01">#REF!</definedName>
    <definedName name="ev_s02">[1]CASINO2!$V$721</definedName>
    <definedName name="ev_s03">[1]CASINO2!$W$721</definedName>
    <definedName name="ev_s99" localSheetId="4">#REF!</definedName>
    <definedName name="ev_s99" localSheetId="16">#REF!</definedName>
    <definedName name="ev_s99" localSheetId="5">#REF!</definedName>
    <definedName name="ev_s99" localSheetId="11">#REF!</definedName>
    <definedName name="ev_s99" localSheetId="2">#REF!</definedName>
    <definedName name="ev_s99" localSheetId="22">#REF!</definedName>
    <definedName name="ev_s99">#REF!</definedName>
    <definedName name="ev_sqm00" localSheetId="4">#REF!</definedName>
    <definedName name="ev_sqm00" localSheetId="16">#REF!</definedName>
    <definedName name="ev_sqm00" localSheetId="5">#REF!</definedName>
    <definedName name="ev_sqm00" localSheetId="11">#REF!</definedName>
    <definedName name="ev_sqm00" localSheetId="2">#REF!</definedName>
    <definedName name="ev_sqm00" localSheetId="22">#REF!</definedName>
    <definedName name="ev_sqm00">#REF!</definedName>
    <definedName name="ev_sqm01" localSheetId="4">#REF!</definedName>
    <definedName name="ev_sqm01" localSheetId="16">#REF!</definedName>
    <definedName name="ev_sqm01" localSheetId="5">#REF!</definedName>
    <definedName name="ev_sqm01" localSheetId="11">#REF!</definedName>
    <definedName name="ev_sqm01" localSheetId="2">#REF!</definedName>
    <definedName name="ev_sqm01" localSheetId="22">#REF!</definedName>
    <definedName name="ev_sqm01">#REF!</definedName>
    <definedName name="ev_sqm02" localSheetId="4">#REF!</definedName>
    <definedName name="ev_sqm02" localSheetId="16">#REF!</definedName>
    <definedName name="ev_sqm02" localSheetId="5">#REF!</definedName>
    <definedName name="ev_sqm02" localSheetId="11">#REF!</definedName>
    <definedName name="ev_sqm02" localSheetId="2">#REF!</definedName>
    <definedName name="ev_sqm02" localSheetId="22">#REF!</definedName>
    <definedName name="ev_sqm02">#REF!</definedName>
    <definedName name="ev_sqm03">[1]CASINO2!$W$725</definedName>
    <definedName name="ev_sqm99" localSheetId="4">#REF!</definedName>
    <definedName name="ev_sqm99" localSheetId="16">#REF!</definedName>
    <definedName name="ev_sqm99" localSheetId="5">#REF!</definedName>
    <definedName name="ev_sqm99" localSheetId="11">#REF!</definedName>
    <definedName name="ev_sqm99" localSheetId="2">#REF!</definedName>
    <definedName name="ev_sqm99" localSheetId="22">#REF!</definedName>
    <definedName name="ev_sqm99">#REF!</definedName>
    <definedName name="evnci_00" localSheetId="4">#REF!</definedName>
    <definedName name="evnci_00" localSheetId="16">#REF!</definedName>
    <definedName name="evnci_00" localSheetId="5">#REF!</definedName>
    <definedName name="evnci_00" localSheetId="11">#REF!</definedName>
    <definedName name="evnci_00" localSheetId="2">#REF!</definedName>
    <definedName name="evnci_00" localSheetId="22">#REF!</definedName>
    <definedName name="evnci_00">#REF!</definedName>
    <definedName name="evnci_01" localSheetId="4">#REF!</definedName>
    <definedName name="evnci_01" localSheetId="16">#REF!</definedName>
    <definedName name="evnci_01" localSheetId="5">#REF!</definedName>
    <definedName name="evnci_01" localSheetId="11">#REF!</definedName>
    <definedName name="evnci_01" localSheetId="2">#REF!</definedName>
    <definedName name="evnci_01" localSheetId="22">#REF!</definedName>
    <definedName name="evnci_01">#REF!</definedName>
    <definedName name="evnci_02" localSheetId="4">#REF!</definedName>
    <definedName name="evnci_02" localSheetId="16">#REF!</definedName>
    <definedName name="evnci_02" localSheetId="5">#REF!</definedName>
    <definedName name="evnci_02" localSheetId="11">#REF!</definedName>
    <definedName name="evnci_02" localSheetId="2">#REF!</definedName>
    <definedName name="evnci_02" localSheetId="22">#REF!</definedName>
    <definedName name="evnci_02">#REF!</definedName>
    <definedName name="evnci_03">[1]CASINO2!$W$727</definedName>
    <definedName name="evnci_91" localSheetId="4">#REF!</definedName>
    <definedName name="evnci_91" localSheetId="16">#REF!</definedName>
    <definedName name="evnci_91" localSheetId="5">#REF!</definedName>
    <definedName name="evnci_91" localSheetId="11">#REF!</definedName>
    <definedName name="evnci_91" localSheetId="2">#REF!</definedName>
    <definedName name="evnci_91" localSheetId="22">#REF!</definedName>
    <definedName name="evnci_91">#REF!</definedName>
    <definedName name="evnci_92" localSheetId="4">#REF!</definedName>
    <definedName name="evnci_92" localSheetId="16">#REF!</definedName>
    <definedName name="evnci_92" localSheetId="5">#REF!</definedName>
    <definedName name="evnci_92" localSheetId="11">#REF!</definedName>
    <definedName name="evnci_92" localSheetId="2">#REF!</definedName>
    <definedName name="evnci_92" localSheetId="22">#REF!</definedName>
    <definedName name="evnci_92">#REF!</definedName>
    <definedName name="evnci_93" localSheetId="4">#REF!</definedName>
    <definedName name="evnci_93" localSheetId="16">#REF!</definedName>
    <definedName name="evnci_93" localSheetId="5">#REF!</definedName>
    <definedName name="evnci_93" localSheetId="11">#REF!</definedName>
    <definedName name="evnci_93" localSheetId="2">#REF!</definedName>
    <definedName name="evnci_93" localSheetId="22">#REF!</definedName>
    <definedName name="evnci_93">#REF!</definedName>
    <definedName name="evnci_94" localSheetId="4">#REF!</definedName>
    <definedName name="evnci_94" localSheetId="16">#REF!</definedName>
    <definedName name="evnci_94" localSheetId="5">#REF!</definedName>
    <definedName name="evnci_94" localSheetId="11">#REF!</definedName>
    <definedName name="evnci_94" localSheetId="2">#REF!</definedName>
    <definedName name="evnci_94" localSheetId="22">#REF!</definedName>
    <definedName name="evnci_94">#REF!</definedName>
    <definedName name="evnci_95" localSheetId="4">#REF!</definedName>
    <definedName name="evnci_95" localSheetId="16">#REF!</definedName>
    <definedName name="evnci_95" localSheetId="5">#REF!</definedName>
    <definedName name="evnci_95" localSheetId="11">#REF!</definedName>
    <definedName name="evnci_95" localSheetId="2">#REF!</definedName>
    <definedName name="evnci_95" localSheetId="22">#REF!</definedName>
    <definedName name="evnci_95">#REF!</definedName>
    <definedName name="evnci_96" localSheetId="4">#REF!</definedName>
    <definedName name="evnci_96" localSheetId="16">#REF!</definedName>
    <definedName name="evnci_96" localSheetId="5">#REF!</definedName>
    <definedName name="evnci_96" localSheetId="11">#REF!</definedName>
    <definedName name="evnci_96" localSheetId="2">#REF!</definedName>
    <definedName name="evnci_96" localSheetId="22">#REF!</definedName>
    <definedName name="evnci_96">#REF!</definedName>
    <definedName name="evnci_97" localSheetId="4">#REF!</definedName>
    <definedName name="evnci_97" localSheetId="16">#REF!</definedName>
    <definedName name="evnci_97" localSheetId="5">#REF!</definedName>
    <definedName name="evnci_97" localSheetId="11">#REF!</definedName>
    <definedName name="evnci_97" localSheetId="2">#REF!</definedName>
    <definedName name="evnci_97" localSheetId="22">#REF!</definedName>
    <definedName name="evnci_97">#REF!</definedName>
    <definedName name="evnci_98" localSheetId="4">#REF!</definedName>
    <definedName name="evnci_98" localSheetId="16">#REF!</definedName>
    <definedName name="evnci_98" localSheetId="5">#REF!</definedName>
    <definedName name="evnci_98" localSheetId="11">#REF!</definedName>
    <definedName name="evnci_98" localSheetId="2">#REF!</definedName>
    <definedName name="evnci_98" localSheetId="22">#REF!</definedName>
    <definedName name="evnci_98">#REF!</definedName>
    <definedName name="evnci_99" localSheetId="4">#REF!</definedName>
    <definedName name="evnci_99" localSheetId="16">#REF!</definedName>
    <definedName name="evnci_99" localSheetId="5">#REF!</definedName>
    <definedName name="evnci_99" localSheetId="11">#REF!</definedName>
    <definedName name="evnci_99" localSheetId="2">#REF!</definedName>
    <definedName name="evnci_99" localSheetId="22">#REF!</definedName>
    <definedName name="evnci_99">#REF!</definedName>
    <definedName name="Excess_cash">'[8]Invested capital_VDF'!$C$5:$AE$5</definedName>
    <definedName name="EXIT" localSheetId="4">#REF!</definedName>
    <definedName name="EXIT" localSheetId="16">#REF!</definedName>
    <definedName name="EXIT" localSheetId="5">#REF!</definedName>
    <definedName name="EXIT" localSheetId="11">#REF!</definedName>
    <definedName name="EXIT" localSheetId="2">#REF!</definedName>
    <definedName name="EXIT" localSheetId="22">#REF!</definedName>
    <definedName name="EXIT">#REF!</definedName>
    <definedName name="Expl_forecast_1st_yr">[8]Forecasts_VDF!$E$1:$E$65536</definedName>
    <definedName name="Expl_forecast_2nd_yr">[8]Forecasts_VDF!$F$1:$F$65536</definedName>
    <definedName name="Expl_forecast_3rd_yr">[8]Forecasts_VDF!$G$1:$G$65536</definedName>
    <definedName name="Extrao" localSheetId="4">#REF!</definedName>
    <definedName name="Extrao" localSheetId="16">#REF!</definedName>
    <definedName name="Extrao" localSheetId="5">#REF!</definedName>
    <definedName name="Extrao" localSheetId="11">#REF!</definedName>
    <definedName name="Extrao" localSheetId="2">#REF!</definedName>
    <definedName name="Extrao" localSheetId="22">#REF!</definedName>
    <definedName name="Extrao">#REF!</definedName>
    <definedName name="Extraordinary_Expenses" localSheetId="4">#REF!</definedName>
    <definedName name="Extraordinary_Expenses" localSheetId="16">#REF!</definedName>
    <definedName name="Extraordinary_Expenses" localSheetId="5">#REF!</definedName>
    <definedName name="Extraordinary_Expenses" localSheetId="11">#REF!</definedName>
    <definedName name="Extraordinary_Expenses" localSheetId="2">#REF!</definedName>
    <definedName name="Extraordinary_Expenses" localSheetId="22">#REF!</definedName>
    <definedName name="Extraordinary_Expenses">#REF!</definedName>
    <definedName name="Extraordinary_Income" localSheetId="4">#REF!</definedName>
    <definedName name="Extraordinary_Income" localSheetId="16">#REF!</definedName>
    <definedName name="Extraordinary_Income" localSheetId="5">#REF!</definedName>
    <definedName name="Extraordinary_Income" localSheetId="11">#REF!</definedName>
    <definedName name="Extraordinary_Income" localSheetId="2">#REF!</definedName>
    <definedName name="Extraordinary_Income" localSheetId="22">#REF!</definedName>
    <definedName name="Extraordinary_Income">#REF!</definedName>
    <definedName name="f" localSheetId="2" hidden="1">{"Clothing PL",#N/A,FALSE,"H1H2";"Food PL",#N/A,FALSE,"H1H2";"Group PL",#N/A,FALSE,"H1H2";"Home Furnishings PL",#N/A,FALSE,"H1H2"}</definedName>
    <definedName name="f" hidden="1">{"Clothing PL",#N/A,FALSE,"H1H2";"Food PL",#N/A,FALSE,"H1H2";"Group PL",#N/A,FALSE,"H1H2";"Home Furnishings PL",#N/A,FALSE,"H1H2"}</definedName>
    <definedName name="fas2_roic" localSheetId="4">[18]Börskurser!#REF!</definedName>
    <definedName name="fas2_roic" localSheetId="16">[18]Börskurser!#REF!</definedName>
    <definedName name="fas2_roic" localSheetId="5">[18]Börskurser!#REF!</definedName>
    <definedName name="fas2_roic" localSheetId="11">[18]Börskurser!#REF!</definedName>
    <definedName name="fas2_roic" localSheetId="2">[18]Börskurser!#REF!</definedName>
    <definedName name="fas2_roic" localSheetId="22">[18]Börskurser!#REF!</definedName>
    <definedName name="fas2_roic">[18]Börskurser!#REF!</definedName>
    <definedName name="fcf">'[3]DCF old'!$J$19:$W$19</definedName>
    <definedName name="fcf_thisyear" localSheetId="4">'[3]DCF old'!#REF!</definedName>
    <definedName name="fcf_thisyear" localSheetId="16">'[3]DCF old'!#REF!</definedName>
    <definedName name="fcf_thisyear" localSheetId="5">'[3]DCF old'!#REF!</definedName>
    <definedName name="fcf_thisyear" localSheetId="11">'[3]DCF old'!#REF!</definedName>
    <definedName name="fcf_thisyear" localSheetId="2">'[3]DCF old'!#REF!</definedName>
    <definedName name="fcf_thisyear" localSheetId="22">'[3]DCF old'!#REF!</definedName>
    <definedName name="fcf_thisyear">'[3]DCF old'!#REF!</definedName>
    <definedName name="fcfaver" localSheetId="4">'[3]DCF old'!#REF!</definedName>
    <definedName name="fcfaver" localSheetId="16">'[3]DCF old'!#REF!</definedName>
    <definedName name="fcfaver" localSheetId="5">'[3]DCF old'!#REF!</definedName>
    <definedName name="fcfaver" localSheetId="11">'[3]DCF old'!#REF!</definedName>
    <definedName name="fcfaver" localSheetId="2">'[3]DCF old'!#REF!</definedName>
    <definedName name="fcfaver" localSheetId="22">'[3]DCF old'!#REF!</definedName>
    <definedName name="fcfaver">'[3]DCF old'!#REF!</definedName>
    <definedName name="fcfg" localSheetId="4">'[3]DCF old'!#REF!</definedName>
    <definedName name="fcfg" localSheetId="16">'[3]DCF old'!#REF!</definedName>
    <definedName name="fcfg" localSheetId="5">'[3]DCF old'!#REF!</definedName>
    <definedName name="fcfg" localSheetId="11">'[3]DCF old'!#REF!</definedName>
    <definedName name="fcfg" localSheetId="2">'[3]DCF old'!#REF!</definedName>
    <definedName name="fcfg" localSheetId="22">'[3]DCF old'!#REF!</definedName>
    <definedName name="fcfg">'[3]DCF old'!#REF!</definedName>
    <definedName name="fcfps" localSheetId="4">'[3]DCF old'!#REF!</definedName>
    <definedName name="fcfps" localSheetId="16">'[3]DCF old'!#REF!</definedName>
    <definedName name="fcfps" localSheetId="5">'[3]DCF old'!#REF!</definedName>
    <definedName name="fcfps" localSheetId="11">'[3]DCF old'!#REF!</definedName>
    <definedName name="fcfps" localSheetId="2">'[3]DCF old'!#REF!</definedName>
    <definedName name="fcfps" localSheetId="22">'[3]DCF old'!#REF!</definedName>
    <definedName name="fcfps">'[3]DCF old'!#REF!</definedName>
    <definedName name="fcfps_stax" localSheetId="4">'[3]DCF old'!#REF!</definedName>
    <definedName name="fcfps_stax" localSheetId="16">'[3]DCF old'!#REF!</definedName>
    <definedName name="fcfps_stax" localSheetId="5">'[3]DCF old'!#REF!</definedName>
    <definedName name="fcfps_stax" localSheetId="11">'[3]DCF old'!#REF!</definedName>
    <definedName name="fcfps_stax" localSheetId="2">'[3]DCF old'!#REF!</definedName>
    <definedName name="fcfps_stax" localSheetId="22">'[3]DCF old'!#REF!</definedName>
    <definedName name="fcfps_stax">'[3]DCF old'!#REF!</definedName>
    <definedName name="fcfps_tax" localSheetId="4">'[3]DCF old'!#REF!</definedName>
    <definedName name="fcfps_tax" localSheetId="16">'[3]DCF old'!#REF!</definedName>
    <definedName name="fcfps_tax" localSheetId="5">'[3]DCF old'!#REF!</definedName>
    <definedName name="fcfps_tax" localSheetId="11">'[3]DCF old'!#REF!</definedName>
    <definedName name="fcfps_tax" localSheetId="2">'[3]DCF old'!#REF!</definedName>
    <definedName name="fcfps_tax" localSheetId="22">'[3]DCF old'!#REF!</definedName>
    <definedName name="fcfps_tax">'[3]DCF old'!#REF!</definedName>
    <definedName name="FGHFG">#N/A</definedName>
    <definedName name="FIGGE" localSheetId="4">#REF!</definedName>
    <definedName name="FIGGE" localSheetId="16">#REF!</definedName>
    <definedName name="FIGGE" localSheetId="5">#REF!</definedName>
    <definedName name="FIGGE" localSheetId="11">#REF!</definedName>
    <definedName name="FIGGE" localSheetId="2">#REF!</definedName>
    <definedName name="FIGGE" localSheetId="22">#REF!</definedName>
    <definedName name="FIGGE">#REF!</definedName>
    <definedName name="Finaldiv" localSheetId="4">#REF!</definedName>
    <definedName name="Finaldiv" localSheetId="16">#REF!</definedName>
    <definedName name="Finaldiv" localSheetId="5">#REF!</definedName>
    <definedName name="Finaldiv" localSheetId="11">#REF!</definedName>
    <definedName name="Finaldiv" localSheetId="2">#REF!</definedName>
    <definedName name="Finaldiv" localSheetId="22">#REF!</definedName>
    <definedName name="Finaldiv">#REF!</definedName>
    <definedName name="findata_bs" localSheetId="4">#REF!</definedName>
    <definedName name="findata_bs" localSheetId="16">#REF!</definedName>
    <definedName name="findata_bs" localSheetId="5">#REF!</definedName>
    <definedName name="findata_bs" localSheetId="11">#REF!</definedName>
    <definedName name="findata_bs" localSheetId="2">#REF!</definedName>
    <definedName name="findata_bs" localSheetId="22">#REF!</definedName>
    <definedName name="findata_bs">#REF!</definedName>
    <definedName name="findata_fr" localSheetId="4">#REF!</definedName>
    <definedName name="findata_fr" localSheetId="16">#REF!</definedName>
    <definedName name="findata_fr" localSheetId="5">#REF!</definedName>
    <definedName name="findata_fr" localSheetId="11">#REF!</definedName>
    <definedName name="findata_fr" localSheetId="2">#REF!</definedName>
    <definedName name="findata_fr" localSheetId="22">#REF!</definedName>
    <definedName name="findata_fr">#REF!</definedName>
    <definedName name="findata_is" localSheetId="4">#REF!</definedName>
    <definedName name="findata_is" localSheetId="16">#REF!</definedName>
    <definedName name="findata_is" localSheetId="5">#REF!</definedName>
    <definedName name="findata_is" localSheetId="11">#REF!</definedName>
    <definedName name="findata_is" localSheetId="2">#REF!</definedName>
    <definedName name="findata_is" localSheetId="22">#REF!</definedName>
    <definedName name="findata_is">#REF!</definedName>
    <definedName name="findata_qdata" localSheetId="4">#REF!</definedName>
    <definedName name="findata_qdata" localSheetId="16">#REF!</definedName>
    <definedName name="findata_qdata" localSheetId="5">#REF!</definedName>
    <definedName name="findata_qdata" localSheetId="11">#REF!</definedName>
    <definedName name="findata_qdata" localSheetId="2">#REF!</definedName>
    <definedName name="findata_qdata" localSheetId="22">#REF!</definedName>
    <definedName name="findata_qdata">#REF!</definedName>
    <definedName name="findata_stock" localSheetId="4">#REF!</definedName>
    <definedName name="findata_stock" localSheetId="16">#REF!</definedName>
    <definedName name="findata_stock" localSheetId="5">#REF!</definedName>
    <definedName name="findata_stock" localSheetId="11">#REF!</definedName>
    <definedName name="findata_stock" localSheetId="2">#REF!</definedName>
    <definedName name="findata_stock" localSheetId="22">#REF!</definedName>
    <definedName name="findata_stock">#REF!</definedName>
    <definedName name="First_code" localSheetId="4">#REF!</definedName>
    <definedName name="First_code" localSheetId="16">#REF!</definedName>
    <definedName name="First_code" localSheetId="5">#REF!</definedName>
    <definedName name="First_code" localSheetId="11">#REF!</definedName>
    <definedName name="First_code" localSheetId="2">#REF!</definedName>
    <definedName name="First_code" localSheetId="22">#REF!</definedName>
    <definedName name="First_code">#REF!</definedName>
    <definedName name="First_DT" localSheetId="4">#REF!</definedName>
    <definedName name="First_DT" localSheetId="16">#REF!</definedName>
    <definedName name="First_DT" localSheetId="5">#REF!</definedName>
    <definedName name="First_DT" localSheetId="11">#REF!</definedName>
    <definedName name="First_DT" localSheetId="2">#REF!</definedName>
    <definedName name="First_DT" localSheetId="22">#REF!</definedName>
    <definedName name="First_DT">#REF!</definedName>
    <definedName name="first_est" localSheetId="4">#REF!</definedName>
    <definedName name="first_est" localSheetId="16">#REF!</definedName>
    <definedName name="first_est" localSheetId="5">#REF!</definedName>
    <definedName name="first_est" localSheetId="11">#REF!</definedName>
    <definedName name="first_est" localSheetId="2">#REF!</definedName>
    <definedName name="first_est" localSheetId="22">#REF!</definedName>
    <definedName name="first_est">#REF!</definedName>
    <definedName name="firstprognosticyear" localSheetId="4">'[3]DCF old'!#REF!</definedName>
    <definedName name="firstprognosticyear" localSheetId="16">'[3]DCF old'!#REF!</definedName>
    <definedName name="firstprognosticyear" localSheetId="5">'[3]DCF old'!#REF!</definedName>
    <definedName name="firstprognosticyear" localSheetId="11">'[3]DCF old'!#REF!</definedName>
    <definedName name="firstprognosticyear" localSheetId="2">'[3]DCF old'!#REF!</definedName>
    <definedName name="firstprognosticyear" localSheetId="22">'[3]DCF old'!#REF!</definedName>
    <definedName name="firstprognosticyear">'[3]DCF old'!#REF!</definedName>
    <definedName name="firstyear">'[3]DCF old'!$C$12:$E$12</definedName>
    <definedName name="fix_as" localSheetId="4">'[3]DCF old'!#REF!</definedName>
    <definedName name="fix_as" localSheetId="16">'[3]DCF old'!#REF!</definedName>
    <definedName name="fix_as" localSheetId="5">'[3]DCF old'!#REF!</definedName>
    <definedName name="fix_as" localSheetId="11">'[3]DCF old'!#REF!</definedName>
    <definedName name="fix_as" localSheetId="2">'[3]DCF old'!#REF!</definedName>
    <definedName name="fix_as" localSheetId="22">'[3]DCF old'!#REF!</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 localSheetId="4">#REF!</definedName>
    <definedName name="fixedcosts" localSheetId="16">#REF!</definedName>
    <definedName name="fixedcosts" localSheetId="5">#REF!</definedName>
    <definedName name="fixedcosts" localSheetId="11">#REF!</definedName>
    <definedName name="fixedcosts" localSheetId="2">#REF!</definedName>
    <definedName name="fixedcosts" localSheetId="22">#REF!</definedName>
    <definedName name="fixedcosts">#REF!</definedName>
    <definedName name="Fore_taxrate_NonRecLoss" localSheetId="4">#REF!</definedName>
    <definedName name="Fore_taxrate_NonRecLoss" localSheetId="16">#REF!</definedName>
    <definedName name="Fore_taxrate_NonRecLoss" localSheetId="5">#REF!</definedName>
    <definedName name="Fore_taxrate_NonRecLoss" localSheetId="11">#REF!</definedName>
    <definedName name="Fore_taxrate_NonRecLoss" localSheetId="2">#REF!</definedName>
    <definedName name="Fore_taxrate_NonRecLoss" localSheetId="22">#REF!</definedName>
    <definedName name="Fore_taxrate_NonRecLoss">#REF!</definedName>
    <definedName name="Forex_differences" localSheetId="4">#REF!</definedName>
    <definedName name="Forex_differences" localSheetId="16">#REF!</definedName>
    <definedName name="Forex_differences" localSheetId="5">#REF!</definedName>
    <definedName name="Forex_differences" localSheetId="11">#REF!</definedName>
    <definedName name="Forex_differences" localSheetId="2">#REF!</definedName>
    <definedName name="Forex_differences" localSheetId="22">#REF!</definedName>
    <definedName name="Forex_differences">#REF!</definedName>
    <definedName name="fpdata" localSheetId="4">#REF!</definedName>
    <definedName name="fpdata" localSheetId="16">#REF!</definedName>
    <definedName name="fpdata" localSheetId="5">#REF!</definedName>
    <definedName name="fpdata" localSheetId="11">#REF!</definedName>
    <definedName name="fpdata" localSheetId="2">#REF!</definedName>
    <definedName name="fpdata" localSheetId="22">#REF!</definedName>
    <definedName name="fpdata">#REF!</definedName>
    <definedName name="fptable" localSheetId="4">#REF!</definedName>
    <definedName name="fptable" localSheetId="16">#REF!</definedName>
    <definedName name="fptable" localSheetId="5">#REF!</definedName>
    <definedName name="fptable" localSheetId="11">#REF!</definedName>
    <definedName name="fptable" localSheetId="2">#REF!</definedName>
    <definedName name="fptable" localSheetId="22">#REF!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 localSheetId="4">#REF!</definedName>
    <definedName name="France" localSheetId="16">#REF!</definedName>
    <definedName name="France" localSheetId="5">#REF!</definedName>
    <definedName name="France" localSheetId="11">#REF!</definedName>
    <definedName name="France" localSheetId="2">#REF!</definedName>
    <definedName name="France" localSheetId="22">#REF!</definedName>
    <definedName name="France">#REF!</definedName>
    <definedName name="France_w" localSheetId="4">#REF!</definedName>
    <definedName name="France_w" localSheetId="16">#REF!</definedName>
    <definedName name="France_w" localSheetId="5">#REF!</definedName>
    <definedName name="France_w" localSheetId="11">#REF!</definedName>
    <definedName name="France_w" localSheetId="2">#REF!</definedName>
    <definedName name="France_w" localSheetId="22">#REF!</definedName>
    <definedName name="France_w">#REF!</definedName>
    <definedName name="Free_cash_flow">[8]DCF_VDF!$C$23:$AZ$23</definedName>
    <definedName name="Free_Float" localSheetId="4">#REF!</definedName>
    <definedName name="Free_Float" localSheetId="16">#REF!</definedName>
    <definedName name="Free_Float" localSheetId="5">#REF!</definedName>
    <definedName name="Free_Float" localSheetId="11">#REF!</definedName>
    <definedName name="Free_Float" localSheetId="2">#REF!</definedName>
    <definedName name="Free_Float" localSheetId="22">#REF!</definedName>
    <definedName name="Free_Float">#REF!</definedName>
    <definedName name="FREUD_CHECK_SIDE">TRUE</definedName>
    <definedName name="Freud_Company_Abbr" localSheetId="4">#REF!</definedName>
    <definedName name="Freud_Company_Abbr" localSheetId="16">#REF!</definedName>
    <definedName name="Freud_Company_Abbr" localSheetId="5">#REF!</definedName>
    <definedName name="Freud_Company_Abbr" localSheetId="11">#REF!</definedName>
    <definedName name="Freud_Company_Abbr" localSheetId="2">#REF!</definedName>
    <definedName name="Freud_Company_Abbr" localSheetId="22">#REF!</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 localSheetId="4">#REF!</definedName>
    <definedName name="Freud_Summ_Div" localSheetId="16">#REF!</definedName>
    <definedName name="Freud_Summ_Div" localSheetId="5">#REF!</definedName>
    <definedName name="Freud_Summ_Div" localSheetId="11">#REF!</definedName>
    <definedName name="Freud_Summ_Div" localSheetId="2">#REF!</definedName>
    <definedName name="Freud_Summ_Div" localSheetId="22">#REF!</definedName>
    <definedName name="Freud_Summ_Div">#REF!</definedName>
    <definedName name="Freud_Summ_Full" localSheetId="4">#REF!</definedName>
    <definedName name="Freud_Summ_Full" localSheetId="16">#REF!</definedName>
    <definedName name="Freud_Summ_Full" localSheetId="5">#REF!</definedName>
    <definedName name="Freud_Summ_Full" localSheetId="11">#REF!</definedName>
    <definedName name="Freud_Summ_Full" localSheetId="2">#REF!</definedName>
    <definedName name="Freud_Summ_Full" localSheetId="22">#REF!</definedName>
    <definedName name="Freud_Summ_Full">#REF!</definedName>
    <definedName name="Freud_Summ_Geog" localSheetId="4">#REF!</definedName>
    <definedName name="Freud_Summ_Geog" localSheetId="16">#REF!</definedName>
    <definedName name="Freud_Summ_Geog" localSheetId="5">#REF!</definedName>
    <definedName name="Freud_Summ_Geog" localSheetId="11">#REF!</definedName>
    <definedName name="Freud_Summ_Geog" localSheetId="2">#REF!</definedName>
    <definedName name="Freud_Summ_Geog" localSheetId="22">#REF!</definedName>
    <definedName name="Freud_Summ_Geog">#REF!</definedName>
    <definedName name="Freud_Summ_Half" localSheetId="4">#REF!</definedName>
    <definedName name="Freud_Summ_Half" localSheetId="16">#REF!</definedName>
    <definedName name="Freud_Summ_Half" localSheetId="5">#REF!</definedName>
    <definedName name="Freud_Summ_Half" localSheetId="11">#REF!</definedName>
    <definedName name="Freud_Summ_Half" localSheetId="2">#REF!</definedName>
    <definedName name="Freud_Summ_Half" localSheetId="22">#REF!</definedName>
    <definedName name="Freud_Summ_Half">#REF!</definedName>
    <definedName name="FREUD_SUMMARY_COMP_ABBR">"BAA"</definedName>
    <definedName name="FREUDLINK">1</definedName>
    <definedName name="fsd" localSheetId="4">#REF!</definedName>
    <definedName name="fsd" localSheetId="16">#REF!</definedName>
    <definedName name="fsd" localSheetId="5">#REF!</definedName>
    <definedName name="fsd" localSheetId="11">#REF!</definedName>
    <definedName name="fsd" localSheetId="2">#REF!</definedName>
    <definedName name="fsd" localSheetId="22">#REF!</definedName>
    <definedName name="fsd">#REF!</definedName>
    <definedName name="Full_Year_Figures" localSheetId="4">#REF!</definedName>
    <definedName name="Full_Year_Figures" localSheetId="16">#REF!</definedName>
    <definedName name="Full_Year_Figures" localSheetId="5">#REF!</definedName>
    <definedName name="Full_Year_Figures" localSheetId="11">#REF!</definedName>
    <definedName name="Full_Year_Figures" localSheetId="2">#REF!</definedName>
    <definedName name="Full_Year_Figures" localSheetId="22">#REF!</definedName>
    <definedName name="Full_Year_Figures">#REF!</definedName>
    <definedName name="fxbpe" localSheetId="4">[19]Sheet1!#REF!</definedName>
    <definedName name="fxbpe" localSheetId="16">[19]Sheet1!#REF!</definedName>
    <definedName name="fxbpe" localSheetId="5">[19]Sheet1!#REF!</definedName>
    <definedName name="fxbpe" localSheetId="11">[19]Sheet1!#REF!</definedName>
    <definedName name="fxbpe" localSheetId="2">[19]Sheet1!#REF!</definedName>
    <definedName name="fxbpe" localSheetId="22">[19]Sheet1!#REF!</definedName>
    <definedName name="fxbpe">[19]Sheet1!#REF!</definedName>
    <definedName name="fxbpep" localSheetId="4">[19]Sheet1!#REF!</definedName>
    <definedName name="fxbpep" localSheetId="16">[19]Sheet1!#REF!</definedName>
    <definedName name="fxbpep" localSheetId="5">[19]Sheet1!#REF!</definedName>
    <definedName name="fxbpep" localSheetId="11">[19]Sheet1!#REF!</definedName>
    <definedName name="fxbpep" localSheetId="2">[19]Sheet1!#REF!</definedName>
    <definedName name="fxbpep" localSheetId="22">[19]Sheet1!#REF!</definedName>
    <definedName name="fxbpep">[19]Sheet1!#REF!</definedName>
    <definedName name="fxbpna" localSheetId="4">[19]Sheet1!#REF!</definedName>
    <definedName name="fxbpna" localSheetId="16">[19]Sheet1!#REF!</definedName>
    <definedName name="fxbpna" localSheetId="5">[19]Sheet1!#REF!</definedName>
    <definedName name="fxbpna" localSheetId="11">[19]Sheet1!#REF!</definedName>
    <definedName name="fxbpna" localSheetId="2">[19]Sheet1!#REF!</definedName>
    <definedName name="fxbpna" localSheetId="22">[19]Sheet1!#REF!</definedName>
    <definedName name="fxbpna">[19]Sheet1!#REF!</definedName>
    <definedName name="fxbpnap" localSheetId="4">[19]Sheet1!#REF!</definedName>
    <definedName name="fxbpnap" localSheetId="16">[19]Sheet1!#REF!</definedName>
    <definedName name="fxbpnap" localSheetId="5">[19]Sheet1!#REF!</definedName>
    <definedName name="fxbpnap" localSheetId="11">[19]Sheet1!#REF!</definedName>
    <definedName name="fxbpnap" localSheetId="2">[19]Sheet1!#REF!</definedName>
    <definedName name="fxbpnap" localSheetId="22">[19]Sheet1!#REF!</definedName>
    <definedName name="fxbpnap">[19]Sheet1!#REF!</definedName>
    <definedName name="fxdm">[20]Master!$A$128:$IV$128</definedName>
    <definedName name="fxfp" localSheetId="4">[19]Sheet1!#REF!</definedName>
    <definedName name="fxfp" localSheetId="16">[19]Sheet1!#REF!</definedName>
    <definedName name="fxfp" localSheetId="5">[19]Sheet1!#REF!</definedName>
    <definedName name="fxfp" localSheetId="11">[19]Sheet1!#REF!</definedName>
    <definedName name="fxfp" localSheetId="2">[19]Sheet1!#REF!</definedName>
    <definedName name="fxfp" localSheetId="22">[19]Sheet1!#REF!</definedName>
    <definedName name="fxfp">[19]Sheet1!#REF!</definedName>
    <definedName name="fxfpp" localSheetId="4">[19]Sheet1!#REF!</definedName>
    <definedName name="fxfpp" localSheetId="16">[19]Sheet1!#REF!</definedName>
    <definedName name="fxfpp" localSheetId="5">[19]Sheet1!#REF!</definedName>
    <definedName name="fxfpp" localSheetId="11">[19]Sheet1!#REF!</definedName>
    <definedName name="fxfpp" localSheetId="2">[19]Sheet1!#REF!</definedName>
    <definedName name="fxfpp" localSheetId="22">[19]Sheet1!#REF!</definedName>
    <definedName name="fxfpp">[19]Sheet1!#REF!</definedName>
    <definedName name="fxoth" localSheetId="4">[19]Sheet1!#REF!</definedName>
    <definedName name="fxoth" localSheetId="16">[19]Sheet1!#REF!</definedName>
    <definedName name="fxoth" localSheetId="5">[19]Sheet1!#REF!</definedName>
    <definedName name="fxoth" localSheetId="11">[19]Sheet1!#REF!</definedName>
    <definedName name="fxoth" localSheetId="2">[19]Sheet1!#REF!</definedName>
    <definedName name="fxoth" localSheetId="22">[19]Sheet1!#REF!</definedName>
    <definedName name="fxoth">[19]Sheet1!#REF!</definedName>
    <definedName name="fxothp" localSheetId="4">[19]Sheet1!#REF!</definedName>
    <definedName name="fxothp" localSheetId="16">[19]Sheet1!#REF!</definedName>
    <definedName name="fxothp" localSheetId="5">[19]Sheet1!#REF!</definedName>
    <definedName name="fxothp" localSheetId="11">[19]Sheet1!#REF!</definedName>
    <definedName name="fxothp" localSheetId="2">[19]Sheet1!#REF!</definedName>
    <definedName name="fxothp" localSheetId="22">[19]Sheet1!#REF!</definedName>
    <definedName name="fxothp">[19]Sheet1!#REF!</definedName>
    <definedName name="fxsec" localSheetId="4">[19]Sheet1!#REF!</definedName>
    <definedName name="fxsec" localSheetId="16">[19]Sheet1!#REF!</definedName>
    <definedName name="fxsec" localSheetId="5">[19]Sheet1!#REF!</definedName>
    <definedName name="fxsec" localSheetId="11">[19]Sheet1!#REF!</definedName>
    <definedName name="fxsec" localSheetId="2">[19]Sheet1!#REF!</definedName>
    <definedName name="fxsec" localSheetId="22">[19]Sheet1!#REF!</definedName>
    <definedName name="fxsec">[19]Sheet1!#REF!</definedName>
    <definedName name="fxsecp" localSheetId="4">[19]Sheet1!#REF!</definedName>
    <definedName name="fxsecp" localSheetId="16">[19]Sheet1!#REF!</definedName>
    <definedName name="fxsecp" localSheetId="5">[19]Sheet1!#REF!</definedName>
    <definedName name="fxsecp" localSheetId="11">[19]Sheet1!#REF!</definedName>
    <definedName name="fxsecp" localSheetId="2">[19]Sheet1!#REF!</definedName>
    <definedName name="fxsecp" localSheetId="22">[19]Sheet1!#REF!</definedName>
    <definedName name="fxsecp">[19]Sheet1!#REF!</definedName>
    <definedName name="fxusp" localSheetId="4">[19]Sheet1!#REF!</definedName>
    <definedName name="fxusp" localSheetId="16">[19]Sheet1!#REF!</definedName>
    <definedName name="fxusp" localSheetId="5">[19]Sheet1!#REF!</definedName>
    <definedName name="fxusp" localSheetId="11">[19]Sheet1!#REF!</definedName>
    <definedName name="fxusp" localSheetId="2">[19]Sheet1!#REF!</definedName>
    <definedName name="fxusp" localSheetId="22">[19]Sheet1!#REF!</definedName>
    <definedName name="fxusp">[19]Sheet1!#REF!</definedName>
    <definedName name="G" localSheetId="4">#REF!</definedName>
    <definedName name="G" localSheetId="16">#REF!</definedName>
    <definedName name="G" localSheetId="5">#REF!</definedName>
    <definedName name="G" localSheetId="11">#REF!</definedName>
    <definedName name="G" localSheetId="2">#REF!</definedName>
    <definedName name="G" localSheetId="22">#REF!</definedName>
    <definedName name="G">#REF!</definedName>
    <definedName name="g_2" localSheetId="4">#REF!</definedName>
    <definedName name="g_2" localSheetId="16">#REF!</definedName>
    <definedName name="g_2" localSheetId="5">#REF!</definedName>
    <definedName name="g_2" localSheetId="11">#REF!</definedName>
    <definedName name="g_2" localSheetId="2">#REF!</definedName>
    <definedName name="g_2" localSheetId="22">#REF!</definedName>
    <definedName name="g_2">#REF!</definedName>
    <definedName name="GBP">[2]CCY!$C$762</definedName>
    <definedName name="gcf">'[3]DCF old'!$I$15:$U$15</definedName>
    <definedName name="GDGD">#N/A</definedName>
    <definedName name="gearing_00" localSheetId="4">#REF!</definedName>
    <definedName name="gearing_00" localSheetId="16">#REF!</definedName>
    <definedName name="gearing_00" localSheetId="5">#REF!</definedName>
    <definedName name="gearing_00" localSheetId="11">#REF!</definedName>
    <definedName name="gearing_00" localSheetId="2">#REF!</definedName>
    <definedName name="gearing_00" localSheetId="22">#REF!</definedName>
    <definedName name="gearing_00">#REF!</definedName>
    <definedName name="gearing_01" localSheetId="4">#REF!</definedName>
    <definedName name="gearing_01" localSheetId="16">#REF!</definedName>
    <definedName name="gearing_01" localSheetId="5">#REF!</definedName>
    <definedName name="gearing_01" localSheetId="11">#REF!</definedName>
    <definedName name="gearing_01" localSheetId="2">#REF!</definedName>
    <definedName name="gearing_01" localSheetId="22">#REF!</definedName>
    <definedName name="gearing_01">#REF!</definedName>
    <definedName name="gearing_02" localSheetId="4">#REF!</definedName>
    <definedName name="gearing_02" localSheetId="16">#REF!</definedName>
    <definedName name="gearing_02" localSheetId="5">#REF!</definedName>
    <definedName name="gearing_02" localSheetId="11">#REF!</definedName>
    <definedName name="gearing_02" localSheetId="2">#REF!</definedName>
    <definedName name="gearing_02" localSheetId="22">#REF!</definedName>
    <definedName name="gearing_02">#REF!</definedName>
    <definedName name="gearing_03">[1]CASINO2!$W$629</definedName>
    <definedName name="gearing_99" localSheetId="4">#REF!</definedName>
    <definedName name="gearing_99" localSheetId="16">#REF!</definedName>
    <definedName name="gearing_99" localSheetId="5">#REF!</definedName>
    <definedName name="gearing_99" localSheetId="11">#REF!</definedName>
    <definedName name="gearing_99" localSheetId="2">#REF!</definedName>
    <definedName name="gearing_99" localSheetId="22">#REF!</definedName>
    <definedName name="gearing_99">#REF!</definedName>
    <definedName name="Germany" localSheetId="4">#REF!</definedName>
    <definedName name="Germany" localSheetId="16">#REF!</definedName>
    <definedName name="Germany" localSheetId="5">#REF!</definedName>
    <definedName name="Germany" localSheetId="11">#REF!</definedName>
    <definedName name="Germany" localSheetId="2">#REF!</definedName>
    <definedName name="Germany" localSheetId="22">#REF!</definedName>
    <definedName name="Germany">#REF!</definedName>
    <definedName name="Germany_Sales" localSheetId="4">#REF!</definedName>
    <definedName name="Germany_Sales" localSheetId="16">#REF!</definedName>
    <definedName name="Germany_Sales" localSheetId="5">#REF!</definedName>
    <definedName name="Germany_Sales" localSheetId="11">#REF!</definedName>
    <definedName name="Germany_Sales" localSheetId="2">#REF!</definedName>
    <definedName name="Germany_Sales" localSheetId="22">#REF!</definedName>
    <definedName name="Germany_Sales">#REF!</definedName>
    <definedName name="Germany_w" localSheetId="4">#REF!</definedName>
    <definedName name="Germany_w" localSheetId="16">#REF!</definedName>
    <definedName name="Germany_w" localSheetId="5">#REF!</definedName>
    <definedName name="Germany_w" localSheetId="11">#REF!</definedName>
    <definedName name="Germany_w" localSheetId="2">#REF!</definedName>
    <definedName name="Germany_w" localSheetId="22">#REF!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 localSheetId="4">[8]NOPAT_VDF!#REF!</definedName>
    <definedName name="Gross_inc_growth" localSheetId="16">[8]NOPAT_VDF!#REF!</definedName>
    <definedName name="Gross_inc_growth" localSheetId="5">[8]NOPAT_VDF!#REF!</definedName>
    <definedName name="Gross_inc_growth" localSheetId="11">[8]NOPAT_VDF!#REF!</definedName>
    <definedName name="Gross_inc_growth" localSheetId="2">[8]NOPAT_VDF!#REF!</definedName>
    <definedName name="Gross_inc_growth" localSheetId="22">[8]NOPAT_VDF!#REF!</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 localSheetId="4">[8]Forecasts_VDF!#REF!</definedName>
    <definedName name="Gross_margin_fore" localSheetId="16">[8]Forecasts_VDF!#REF!</definedName>
    <definedName name="Gross_margin_fore" localSheetId="5">[8]Forecasts_VDF!#REF!</definedName>
    <definedName name="Gross_margin_fore" localSheetId="11">[8]Forecasts_VDF!#REF!</definedName>
    <definedName name="Gross_margin_fore" localSheetId="2">[8]Forecasts_VDF!#REF!</definedName>
    <definedName name="Gross_margin_fore" localSheetId="22">[8]Forecasts_VDF!#REF!</definedName>
    <definedName name="Gross_margin_fore">[8]Forecasts_VDF!#REF!</definedName>
    <definedName name="growth93" localSheetId="4">#REF!</definedName>
    <definedName name="growth93" localSheetId="16">#REF!</definedName>
    <definedName name="growth93" localSheetId="5">#REF!</definedName>
    <definedName name="growth93" localSheetId="11">#REF!</definedName>
    <definedName name="growth93" localSheetId="2">#REF!</definedName>
    <definedName name="growth93" localSheetId="22">#REF!</definedName>
    <definedName name="growth93">#REF!</definedName>
    <definedName name="growth94" localSheetId="4">#REF!</definedName>
    <definedName name="growth94" localSheetId="16">#REF!</definedName>
    <definedName name="growth94" localSheetId="5">#REF!</definedName>
    <definedName name="growth94" localSheetId="11">#REF!</definedName>
    <definedName name="growth94" localSheetId="2">#REF!</definedName>
    <definedName name="growth94" localSheetId="22">#REF!</definedName>
    <definedName name="growth94">#REF!</definedName>
    <definedName name="growth95" localSheetId="4">#REF!</definedName>
    <definedName name="growth95" localSheetId="16">#REF!</definedName>
    <definedName name="growth95" localSheetId="5">#REF!</definedName>
    <definedName name="growth95" localSheetId="11">#REF!</definedName>
    <definedName name="growth95" localSheetId="2">#REF!</definedName>
    <definedName name="growth95" localSheetId="22">#REF!</definedName>
    <definedName name="growth95">#REF!</definedName>
    <definedName name="growth96" localSheetId="4">#REF!</definedName>
    <definedName name="growth96" localSheetId="16">#REF!</definedName>
    <definedName name="growth96" localSheetId="5">#REF!</definedName>
    <definedName name="growth96" localSheetId="11">#REF!</definedName>
    <definedName name="growth96" localSheetId="2">#REF!</definedName>
    <definedName name="growth96" localSheetId="22">#REF!</definedName>
    <definedName name="growth96">#REF!</definedName>
    <definedName name="gw" localSheetId="4">'[3]DCF old'!#REF!</definedName>
    <definedName name="gw" localSheetId="16">'[3]DCF old'!#REF!</definedName>
    <definedName name="gw" localSheetId="5">'[3]DCF old'!#REF!</definedName>
    <definedName name="gw" localSheetId="11">'[3]DCF old'!#REF!</definedName>
    <definedName name="gw" localSheetId="2">'[3]DCF old'!#REF!</definedName>
    <definedName name="gw" localSheetId="22">'[3]DCF old'!#REF!</definedName>
    <definedName name="gw">'[3]DCF old'!#REF!</definedName>
    <definedName name="gw_acdep" localSheetId="4">'[3]DCF old'!#REF!</definedName>
    <definedName name="gw_acdep" localSheetId="16">'[3]DCF old'!#REF!</definedName>
    <definedName name="gw_acdep" localSheetId="5">'[3]DCF old'!#REF!</definedName>
    <definedName name="gw_acdep" localSheetId="11">'[3]DCF old'!#REF!</definedName>
    <definedName name="gw_acdep" localSheetId="2">'[3]DCF old'!#REF!</definedName>
    <definedName name="gw_acdep" localSheetId="22">'[3]DCF old'!#REF!</definedName>
    <definedName name="gw_acdep">'[3]DCF old'!#REF!</definedName>
    <definedName name="gw_gross" localSheetId="4">'[3]DCF old'!#REF!</definedName>
    <definedName name="gw_gross" localSheetId="16">'[3]DCF old'!#REF!</definedName>
    <definedName name="gw_gross" localSheetId="5">'[3]DCF old'!#REF!</definedName>
    <definedName name="gw_gross" localSheetId="11">'[3]DCF old'!#REF!</definedName>
    <definedName name="gw_gross" localSheetId="2">'[3]DCF old'!#REF!</definedName>
    <definedName name="gw_gross" localSheetId="22">'[3]DCF old'!#REF!</definedName>
    <definedName name="gw_gross">'[3]DCF old'!#REF!</definedName>
    <definedName name="GVKey">""</definedName>
    <definedName name="h" localSheetId="4">#REF!</definedName>
    <definedName name="h" localSheetId="16">#REF!</definedName>
    <definedName name="h" localSheetId="5">#REF!</definedName>
    <definedName name="h" localSheetId="11">#REF!</definedName>
    <definedName name="h" localSheetId="2">#REF!</definedName>
    <definedName name="h" localSheetId="22">#REF!</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 localSheetId="4">#REF!</definedName>
    <definedName name="HINC" localSheetId="16">#REF!</definedName>
    <definedName name="HINC" localSheetId="5">#REF!</definedName>
    <definedName name="HINC" localSheetId="11">#REF!</definedName>
    <definedName name="HINC" localSheetId="2">#REF!</definedName>
    <definedName name="HINC" localSheetId="22">#REF!</definedName>
    <definedName name="HINC">#REF!</definedName>
    <definedName name="HistIsOpen">FALSE</definedName>
    <definedName name="Historical_Economic_Profit">'[8]Summary Page_VDF'!$C$48:$I$48</definedName>
    <definedName name="Historical_Incremental_ROIC">'[8]Invested capital_VDF'!$C$109:$Z$109</definedName>
    <definedName name="IBAssets" localSheetId="4">#REF!</definedName>
    <definedName name="IBAssets" localSheetId="16">#REF!</definedName>
    <definedName name="IBAssets" localSheetId="5">#REF!</definedName>
    <definedName name="IBAssets" localSheetId="11">#REF!</definedName>
    <definedName name="IBAssets" localSheetId="2">#REF!</definedName>
    <definedName name="IBAssets" localSheetId="22">#REF!</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 localSheetId="4">[15]Global!#REF!</definedName>
    <definedName name="ic_aircraft_assets_book_1985" localSheetId="16">[15]Global!#REF!</definedName>
    <definedName name="ic_aircraft_assets_book_1985" localSheetId="5">[15]Global!#REF!</definedName>
    <definedName name="ic_aircraft_assets_book_1985" localSheetId="11">[15]Global!#REF!</definedName>
    <definedName name="ic_aircraft_assets_book_1985" localSheetId="2">[15]Global!#REF!</definedName>
    <definedName name="ic_aircraft_assets_book_1985" localSheetId="22">[15]Global!#REF!</definedName>
    <definedName name="ic_aircraft_assets_book_1985">[15]Global!#REF!</definedName>
    <definedName name="ic_aircraft_assets_book_1986" localSheetId="4">[15]Global!#REF!</definedName>
    <definedName name="ic_aircraft_assets_book_1986" localSheetId="16">[15]Global!#REF!</definedName>
    <definedName name="ic_aircraft_assets_book_1986" localSheetId="5">[15]Global!#REF!</definedName>
    <definedName name="ic_aircraft_assets_book_1986" localSheetId="11">[15]Global!#REF!</definedName>
    <definedName name="ic_aircraft_assets_book_1986" localSheetId="2">[15]Global!#REF!</definedName>
    <definedName name="ic_aircraft_assets_book_1986" localSheetId="22">[15]Global!#REF!</definedName>
    <definedName name="ic_aircraft_assets_book_1986">[15]Global!#REF!</definedName>
    <definedName name="ic_aircraft_assets_book_1987" localSheetId="4">[15]Global!#REF!</definedName>
    <definedName name="ic_aircraft_assets_book_1987" localSheetId="16">[15]Global!#REF!</definedName>
    <definedName name="ic_aircraft_assets_book_1987" localSheetId="5">[15]Global!#REF!</definedName>
    <definedName name="ic_aircraft_assets_book_1987" localSheetId="11">[15]Global!#REF!</definedName>
    <definedName name="ic_aircraft_assets_book_1987" localSheetId="2">[15]Global!#REF!</definedName>
    <definedName name="ic_aircraft_assets_book_1987" localSheetId="22">[15]Global!#REF!</definedName>
    <definedName name="ic_aircraft_assets_book_1987">[15]Global!#REF!</definedName>
    <definedName name="ic_aircraft_assets_book_1988" localSheetId="4">[15]Global!#REF!</definedName>
    <definedName name="ic_aircraft_assets_book_1988" localSheetId="16">[15]Global!#REF!</definedName>
    <definedName name="ic_aircraft_assets_book_1988" localSheetId="5">[15]Global!#REF!</definedName>
    <definedName name="ic_aircraft_assets_book_1988" localSheetId="11">[15]Global!#REF!</definedName>
    <definedName name="ic_aircraft_assets_book_1988" localSheetId="2">[15]Global!#REF!</definedName>
    <definedName name="ic_aircraft_assets_book_1988" localSheetId="22">[15]Global!#REF!</definedName>
    <definedName name="ic_aircraft_assets_book_1988">[15]Global!#REF!</definedName>
    <definedName name="ic_aircraft_assets_book_1989" localSheetId="4">[15]Global!#REF!</definedName>
    <definedName name="ic_aircraft_assets_book_1989" localSheetId="16">[15]Global!#REF!</definedName>
    <definedName name="ic_aircraft_assets_book_1989" localSheetId="5">[15]Global!#REF!</definedName>
    <definedName name="ic_aircraft_assets_book_1989" localSheetId="11">[15]Global!#REF!</definedName>
    <definedName name="ic_aircraft_assets_book_1989" localSheetId="2">[15]Global!#REF!</definedName>
    <definedName name="ic_aircraft_assets_book_1989" localSheetId="22">[15]Global!#REF!</definedName>
    <definedName name="ic_aircraft_assets_book_1989">[15]Global!#REF!</definedName>
    <definedName name="ic_aircraft_assets_book_1990" localSheetId="4">[15]Global!#REF!</definedName>
    <definedName name="ic_aircraft_assets_book_1990" localSheetId="16">[15]Global!#REF!</definedName>
    <definedName name="ic_aircraft_assets_book_1990" localSheetId="5">[15]Global!#REF!</definedName>
    <definedName name="ic_aircraft_assets_book_1990" localSheetId="11">[15]Global!#REF!</definedName>
    <definedName name="ic_aircraft_assets_book_1990" localSheetId="2">[15]Global!#REF!</definedName>
    <definedName name="ic_aircraft_assets_book_1990" localSheetId="22">[15]Global!#REF!</definedName>
    <definedName name="ic_aircraft_assets_book_1990">[15]Global!#REF!</definedName>
    <definedName name="ic_aircraft_assets_book_1991" localSheetId="4">[15]Global!#REF!</definedName>
    <definedName name="ic_aircraft_assets_book_1991" localSheetId="16">[15]Global!#REF!</definedName>
    <definedName name="ic_aircraft_assets_book_1991" localSheetId="5">[15]Global!#REF!</definedName>
    <definedName name="ic_aircraft_assets_book_1991" localSheetId="11">[15]Global!#REF!</definedName>
    <definedName name="ic_aircraft_assets_book_1991" localSheetId="2">[15]Global!#REF!</definedName>
    <definedName name="ic_aircraft_assets_book_1991" localSheetId="22">[15]Global!#REF!</definedName>
    <definedName name="ic_aircraft_assets_book_1991">[15]Global!#REF!</definedName>
    <definedName name="ic_aircraft_assets_book_1992" localSheetId="4">[15]Global!#REF!</definedName>
    <definedName name="ic_aircraft_assets_book_1992" localSheetId="16">[15]Global!#REF!</definedName>
    <definedName name="ic_aircraft_assets_book_1992" localSheetId="5">[15]Global!#REF!</definedName>
    <definedName name="ic_aircraft_assets_book_1992" localSheetId="11">[15]Global!#REF!</definedName>
    <definedName name="ic_aircraft_assets_book_1992" localSheetId="2">[15]Global!#REF!</definedName>
    <definedName name="ic_aircraft_assets_book_1992" localSheetId="22">[15]Global!#REF!</definedName>
    <definedName name="ic_aircraft_assets_book_1992">[15]Global!#REF!</definedName>
    <definedName name="ic_aircraft_assets_book_1993" localSheetId="4">[15]Global!#REF!</definedName>
    <definedName name="ic_aircraft_assets_book_1993" localSheetId="16">[15]Global!#REF!</definedName>
    <definedName name="ic_aircraft_assets_book_1993" localSheetId="5">[15]Global!#REF!</definedName>
    <definedName name="ic_aircraft_assets_book_1993" localSheetId="11">[15]Global!#REF!</definedName>
    <definedName name="ic_aircraft_assets_book_1993" localSheetId="2">[15]Global!#REF!</definedName>
    <definedName name="ic_aircraft_assets_book_1993" localSheetId="22">[15]Global!#REF!</definedName>
    <definedName name="ic_aircraft_assets_book_1993">[15]Global!#REF!</definedName>
    <definedName name="ic_aircraft_assets_book_1994" localSheetId="4">[15]Global!#REF!</definedName>
    <definedName name="ic_aircraft_assets_book_1994" localSheetId="16">[15]Global!#REF!</definedName>
    <definedName name="ic_aircraft_assets_book_1994" localSheetId="5">[15]Global!#REF!</definedName>
    <definedName name="ic_aircraft_assets_book_1994" localSheetId="11">[15]Global!#REF!</definedName>
    <definedName name="ic_aircraft_assets_book_1994" localSheetId="2">[15]Global!#REF!</definedName>
    <definedName name="ic_aircraft_assets_book_1994" localSheetId="22">[15]Global!#REF!</definedName>
    <definedName name="ic_aircraft_assets_book_1994">[15]Global!#REF!</definedName>
    <definedName name="ic_aircraft_assets_book_1995" localSheetId="4">[15]Global!#REF!</definedName>
    <definedName name="ic_aircraft_assets_book_1995" localSheetId="16">[15]Global!#REF!</definedName>
    <definedName name="ic_aircraft_assets_book_1995" localSheetId="5">[15]Global!#REF!</definedName>
    <definedName name="ic_aircraft_assets_book_1995" localSheetId="11">[15]Global!#REF!</definedName>
    <definedName name="ic_aircraft_assets_book_1995" localSheetId="2">[15]Global!#REF!</definedName>
    <definedName name="ic_aircraft_assets_book_1995" localSheetId="22">[15]Global!#REF!</definedName>
    <definedName name="ic_aircraft_assets_book_1995">[15]Global!#REF!</definedName>
    <definedName name="ic_aircraft_assets_book_1996" localSheetId="4">[15]Global!#REF!</definedName>
    <definedName name="ic_aircraft_assets_book_1996" localSheetId="16">[15]Global!#REF!</definedName>
    <definedName name="ic_aircraft_assets_book_1996" localSheetId="5">[15]Global!#REF!</definedName>
    <definedName name="ic_aircraft_assets_book_1996" localSheetId="11">[15]Global!#REF!</definedName>
    <definedName name="ic_aircraft_assets_book_1996" localSheetId="2">[15]Global!#REF!</definedName>
    <definedName name="ic_aircraft_assets_book_1996" localSheetId="22">[15]Global!#REF!</definedName>
    <definedName name="ic_aircraft_assets_book_1996">[15]Global!#REF!</definedName>
    <definedName name="ic_aircraft_assets_book_1997" localSheetId="4">[15]Global!#REF!</definedName>
    <definedName name="ic_aircraft_assets_book_1997" localSheetId="16">[15]Global!#REF!</definedName>
    <definedName name="ic_aircraft_assets_book_1997" localSheetId="5">[15]Global!#REF!</definedName>
    <definedName name="ic_aircraft_assets_book_1997" localSheetId="11">[15]Global!#REF!</definedName>
    <definedName name="ic_aircraft_assets_book_1997" localSheetId="2">[15]Global!#REF!</definedName>
    <definedName name="ic_aircraft_assets_book_1997" localSheetId="22">[15]Global!#REF!</definedName>
    <definedName name="ic_aircraft_assets_book_1997">[15]Global!#REF!</definedName>
    <definedName name="ic_aircraft_assets_book_1998" localSheetId="4">[15]Global!#REF!</definedName>
    <definedName name="ic_aircraft_assets_book_1998" localSheetId="16">[15]Global!#REF!</definedName>
    <definedName name="ic_aircraft_assets_book_1998" localSheetId="5">[15]Global!#REF!</definedName>
    <definedName name="ic_aircraft_assets_book_1998" localSheetId="11">[15]Global!#REF!</definedName>
    <definedName name="ic_aircraft_assets_book_1998" localSheetId="2">[15]Global!#REF!</definedName>
    <definedName name="ic_aircraft_assets_book_1998" localSheetId="22">[15]Global!#REF!</definedName>
    <definedName name="ic_aircraft_assets_book_1998">[15]Global!#REF!</definedName>
    <definedName name="ic_aircraft_assets_book_1999" localSheetId="4">[15]Global!#REF!</definedName>
    <definedName name="ic_aircraft_assets_book_1999" localSheetId="16">[15]Global!#REF!</definedName>
    <definedName name="ic_aircraft_assets_book_1999" localSheetId="5">[15]Global!#REF!</definedName>
    <definedName name="ic_aircraft_assets_book_1999" localSheetId="11">[15]Global!#REF!</definedName>
    <definedName name="ic_aircraft_assets_book_1999" localSheetId="2">[15]Global!#REF!</definedName>
    <definedName name="ic_aircraft_assets_book_1999" localSheetId="22">[15]Global!#REF!</definedName>
    <definedName name="ic_aircraft_assets_book_1999">[15]Global!#REF!</definedName>
    <definedName name="ic_aircraft_assets_book_2000" localSheetId="4">[15]Global!#REF!</definedName>
    <definedName name="ic_aircraft_assets_book_2000" localSheetId="16">[15]Global!#REF!</definedName>
    <definedName name="ic_aircraft_assets_book_2000" localSheetId="5">[15]Global!#REF!</definedName>
    <definedName name="ic_aircraft_assets_book_2000" localSheetId="11">[15]Global!#REF!</definedName>
    <definedName name="ic_aircraft_assets_book_2000" localSheetId="2">[15]Global!#REF!</definedName>
    <definedName name="ic_aircraft_assets_book_2000" localSheetId="22">[15]Global!#REF!</definedName>
    <definedName name="ic_aircraft_assets_book_2000">[15]Global!#REF!</definedName>
    <definedName name="ic_aircraft_assets_book_2001" localSheetId="4">[15]Global!#REF!</definedName>
    <definedName name="ic_aircraft_assets_book_2001" localSheetId="16">[15]Global!#REF!</definedName>
    <definedName name="ic_aircraft_assets_book_2001" localSheetId="5">[15]Global!#REF!</definedName>
    <definedName name="ic_aircraft_assets_book_2001" localSheetId="11">[15]Global!#REF!</definedName>
    <definedName name="ic_aircraft_assets_book_2001" localSheetId="2">[15]Global!#REF!</definedName>
    <definedName name="ic_aircraft_assets_book_2001" localSheetId="22">[15]Global!#REF!</definedName>
    <definedName name="ic_aircraft_assets_book_2001">[15]Global!#REF!</definedName>
    <definedName name="ic_aircraft_assets_book_2002" localSheetId="4">[15]Global!#REF!</definedName>
    <definedName name="ic_aircraft_assets_book_2002" localSheetId="16">[15]Global!#REF!</definedName>
    <definedName name="ic_aircraft_assets_book_2002" localSheetId="5">[15]Global!#REF!</definedName>
    <definedName name="ic_aircraft_assets_book_2002" localSheetId="11">[15]Global!#REF!</definedName>
    <definedName name="ic_aircraft_assets_book_2002" localSheetId="2">[15]Global!#REF!</definedName>
    <definedName name="ic_aircraft_assets_book_2002" localSheetId="22">[15]Global!#REF!</definedName>
    <definedName name="ic_aircraft_assets_book_2002">[15]Global!#REF!</definedName>
    <definedName name="ic_aircraft_assets_book_2003" localSheetId="4">[15]Global!#REF!</definedName>
    <definedName name="ic_aircraft_assets_book_2003" localSheetId="16">[15]Global!#REF!</definedName>
    <definedName name="ic_aircraft_assets_book_2003" localSheetId="5">[15]Global!#REF!</definedName>
    <definedName name="ic_aircraft_assets_book_2003" localSheetId="11">[15]Global!#REF!</definedName>
    <definedName name="ic_aircraft_assets_book_2003" localSheetId="2">[15]Global!#REF!</definedName>
    <definedName name="ic_aircraft_assets_book_2003" localSheetId="22">[15]Global!#REF!</definedName>
    <definedName name="ic_aircraft_assets_book_2003">[15]Global!#REF!</definedName>
    <definedName name="ic_aircraft_assets_book_2004" localSheetId="4">[15]Global!#REF!</definedName>
    <definedName name="ic_aircraft_assets_book_2004" localSheetId="16">[15]Global!#REF!</definedName>
    <definedName name="ic_aircraft_assets_book_2004" localSheetId="5">[15]Global!#REF!</definedName>
    <definedName name="ic_aircraft_assets_book_2004" localSheetId="11">[15]Global!#REF!</definedName>
    <definedName name="ic_aircraft_assets_book_2004" localSheetId="2">[15]Global!#REF!</definedName>
    <definedName name="ic_aircraft_assets_book_2004" localSheetId="22">[15]Global!#REF!</definedName>
    <definedName name="ic_aircraft_assets_book_2004">[15]Global!#REF!</definedName>
    <definedName name="ic_aircraft_assets_book_2005" localSheetId="4">[15]Global!#REF!</definedName>
    <definedName name="ic_aircraft_assets_book_2005" localSheetId="16">[15]Global!#REF!</definedName>
    <definedName name="ic_aircraft_assets_book_2005" localSheetId="5">[15]Global!#REF!</definedName>
    <definedName name="ic_aircraft_assets_book_2005" localSheetId="11">[15]Global!#REF!</definedName>
    <definedName name="ic_aircraft_assets_book_2005" localSheetId="2">[15]Global!#REF!</definedName>
    <definedName name="ic_aircraft_assets_book_2005" localSheetId="22">[15]Global!#REF!</definedName>
    <definedName name="ic_aircraft_assets_book_2005">[15]Global!#REF!</definedName>
    <definedName name="ic_aircraft_assets_book_2006" localSheetId="4">[15]Global!#REF!</definedName>
    <definedName name="ic_aircraft_assets_book_2006" localSheetId="16">[15]Global!#REF!</definedName>
    <definedName name="ic_aircraft_assets_book_2006" localSheetId="5">[15]Global!#REF!</definedName>
    <definedName name="ic_aircraft_assets_book_2006" localSheetId="11">[15]Global!#REF!</definedName>
    <definedName name="ic_aircraft_assets_book_2006" localSheetId="2">[15]Global!#REF!</definedName>
    <definedName name="ic_aircraft_assets_book_2006" localSheetId="22">[15]Global!#REF!</definedName>
    <definedName name="ic_aircraft_assets_book_2006">[15]Global!#REF!</definedName>
    <definedName name="ic_aircraft_assets_book_2007" localSheetId="4">[15]Global!#REF!</definedName>
    <definedName name="ic_aircraft_assets_book_2007" localSheetId="16">[15]Global!#REF!</definedName>
    <definedName name="ic_aircraft_assets_book_2007" localSheetId="5">[15]Global!#REF!</definedName>
    <definedName name="ic_aircraft_assets_book_2007" localSheetId="11">[15]Global!#REF!</definedName>
    <definedName name="ic_aircraft_assets_book_2007" localSheetId="2">[15]Global!#REF!</definedName>
    <definedName name="ic_aircraft_assets_book_2007" localSheetId="22">[15]Global!#REF!</definedName>
    <definedName name="ic_aircraft_assets_book_2007">[15]Global!#REF!</definedName>
    <definedName name="ic_aircraft_assets_book_2008" localSheetId="4">[15]Global!#REF!</definedName>
    <definedName name="ic_aircraft_assets_book_2008" localSheetId="16">[15]Global!#REF!</definedName>
    <definedName name="ic_aircraft_assets_book_2008" localSheetId="5">[15]Global!#REF!</definedName>
    <definedName name="ic_aircraft_assets_book_2008" localSheetId="11">[15]Global!#REF!</definedName>
    <definedName name="ic_aircraft_assets_book_2008" localSheetId="2">[15]Global!#REF!</definedName>
    <definedName name="ic_aircraft_assets_book_2008" localSheetId="22">[15]Global!#REF!</definedName>
    <definedName name="ic_aircraft_assets_book_2008">[15]Global!#REF!</definedName>
    <definedName name="ic_aircraft_assets_book_2009" localSheetId="4">[15]Global!#REF!</definedName>
    <definedName name="ic_aircraft_assets_book_2009" localSheetId="16">[15]Global!#REF!</definedName>
    <definedName name="ic_aircraft_assets_book_2009" localSheetId="5">[15]Global!#REF!</definedName>
    <definedName name="ic_aircraft_assets_book_2009" localSheetId="11">[15]Global!#REF!</definedName>
    <definedName name="ic_aircraft_assets_book_2009" localSheetId="2">[15]Global!#REF!</definedName>
    <definedName name="ic_aircraft_assets_book_2009" localSheetId="22">[15]Global!#REF!</definedName>
    <definedName name="ic_aircraft_assets_book_2009">[15]Global!#REF!</definedName>
    <definedName name="ic_aircraft_assets_book_2010" localSheetId="4">[15]Global!#REF!</definedName>
    <definedName name="ic_aircraft_assets_book_2010" localSheetId="16">[15]Global!#REF!</definedName>
    <definedName name="ic_aircraft_assets_book_2010" localSheetId="5">[15]Global!#REF!</definedName>
    <definedName name="ic_aircraft_assets_book_2010" localSheetId="11">[15]Global!#REF!</definedName>
    <definedName name="ic_aircraft_assets_book_2010" localSheetId="2">[15]Global!#REF!</definedName>
    <definedName name="ic_aircraft_assets_book_2010" localSheetId="22">[15]Global!#REF!</definedName>
    <definedName name="ic_aircraft_assets_book_2010">[15]Global!#REF!</definedName>
    <definedName name="ic_aircraft_assets_book_comm" localSheetId="4">[15]Global!#REF!</definedName>
    <definedName name="ic_aircraft_assets_book_comm" localSheetId="16">[15]Global!#REF!</definedName>
    <definedName name="ic_aircraft_assets_book_comm" localSheetId="5">[15]Global!#REF!</definedName>
    <definedName name="ic_aircraft_assets_book_comm" localSheetId="11">[15]Global!#REF!</definedName>
    <definedName name="ic_aircraft_assets_book_comm" localSheetId="2">[15]Global!#REF!</definedName>
    <definedName name="ic_aircraft_assets_book_comm" localSheetId="22">[15]Global!#REF!</definedName>
    <definedName name="ic_aircraft_assets_book_comm">[15]Global!#REF!</definedName>
    <definedName name="ic_aircraft_assets_breakup_1985" localSheetId="4">[15]Global!#REF!</definedName>
    <definedName name="ic_aircraft_assets_breakup_1985" localSheetId="16">[15]Global!#REF!</definedName>
    <definedName name="ic_aircraft_assets_breakup_1985" localSheetId="5">[15]Global!#REF!</definedName>
    <definedName name="ic_aircraft_assets_breakup_1985" localSheetId="11">[15]Global!#REF!</definedName>
    <definedName name="ic_aircraft_assets_breakup_1985" localSheetId="2">[15]Global!#REF!</definedName>
    <definedName name="ic_aircraft_assets_breakup_1985" localSheetId="22">[15]Global!#REF!</definedName>
    <definedName name="ic_aircraft_assets_breakup_1985">[15]Global!#REF!</definedName>
    <definedName name="ic_aircraft_assets_breakup_1986" localSheetId="4">[15]Global!#REF!</definedName>
    <definedName name="ic_aircraft_assets_breakup_1986" localSheetId="16">[15]Global!#REF!</definedName>
    <definedName name="ic_aircraft_assets_breakup_1986" localSheetId="5">[15]Global!#REF!</definedName>
    <definedName name="ic_aircraft_assets_breakup_1986" localSheetId="11">[15]Global!#REF!</definedName>
    <definedName name="ic_aircraft_assets_breakup_1986" localSheetId="2">[15]Global!#REF!</definedName>
    <definedName name="ic_aircraft_assets_breakup_1986" localSheetId="22">[15]Global!#REF!</definedName>
    <definedName name="ic_aircraft_assets_breakup_1986">[15]Global!#REF!</definedName>
    <definedName name="ic_aircraft_assets_breakup_1987" localSheetId="4">[15]Global!#REF!</definedName>
    <definedName name="ic_aircraft_assets_breakup_1987" localSheetId="16">[15]Global!#REF!</definedName>
    <definedName name="ic_aircraft_assets_breakup_1987" localSheetId="5">[15]Global!#REF!</definedName>
    <definedName name="ic_aircraft_assets_breakup_1987" localSheetId="11">[15]Global!#REF!</definedName>
    <definedName name="ic_aircraft_assets_breakup_1987" localSheetId="2">[15]Global!#REF!</definedName>
    <definedName name="ic_aircraft_assets_breakup_1987" localSheetId="22">[15]Global!#REF!</definedName>
    <definedName name="ic_aircraft_assets_breakup_1987">[15]Global!#REF!</definedName>
    <definedName name="ic_aircraft_assets_breakup_1988" localSheetId="4">[15]Global!#REF!</definedName>
    <definedName name="ic_aircraft_assets_breakup_1988" localSheetId="16">[15]Global!#REF!</definedName>
    <definedName name="ic_aircraft_assets_breakup_1988" localSheetId="5">[15]Global!#REF!</definedName>
    <definedName name="ic_aircraft_assets_breakup_1988" localSheetId="11">[15]Global!#REF!</definedName>
    <definedName name="ic_aircraft_assets_breakup_1988" localSheetId="2">[15]Global!#REF!</definedName>
    <definedName name="ic_aircraft_assets_breakup_1988" localSheetId="22">[15]Global!#REF!</definedName>
    <definedName name="ic_aircraft_assets_breakup_1988">[15]Global!#REF!</definedName>
    <definedName name="ic_aircraft_assets_breakup_1989" localSheetId="4">[15]Global!#REF!</definedName>
    <definedName name="ic_aircraft_assets_breakup_1989" localSheetId="16">[15]Global!#REF!</definedName>
    <definedName name="ic_aircraft_assets_breakup_1989" localSheetId="5">[15]Global!#REF!</definedName>
    <definedName name="ic_aircraft_assets_breakup_1989" localSheetId="11">[15]Global!#REF!</definedName>
    <definedName name="ic_aircraft_assets_breakup_1989" localSheetId="2">[15]Global!#REF!</definedName>
    <definedName name="ic_aircraft_assets_breakup_1989" localSheetId="22">[15]Global!#REF!</definedName>
    <definedName name="ic_aircraft_assets_breakup_1989">[15]Global!#REF!</definedName>
    <definedName name="ic_aircraft_assets_breakup_1990" localSheetId="4">[15]Global!#REF!</definedName>
    <definedName name="ic_aircraft_assets_breakup_1990" localSheetId="16">[15]Global!#REF!</definedName>
    <definedName name="ic_aircraft_assets_breakup_1990" localSheetId="5">[15]Global!#REF!</definedName>
    <definedName name="ic_aircraft_assets_breakup_1990" localSheetId="11">[15]Global!#REF!</definedName>
    <definedName name="ic_aircraft_assets_breakup_1990" localSheetId="2">[15]Global!#REF!</definedName>
    <definedName name="ic_aircraft_assets_breakup_1990" localSheetId="22">[15]Global!#REF!</definedName>
    <definedName name="ic_aircraft_assets_breakup_1990">[15]Global!#REF!</definedName>
    <definedName name="ic_aircraft_assets_breakup_1991" localSheetId="4">[15]Global!#REF!</definedName>
    <definedName name="ic_aircraft_assets_breakup_1991" localSheetId="16">[15]Global!#REF!</definedName>
    <definedName name="ic_aircraft_assets_breakup_1991" localSheetId="5">[15]Global!#REF!</definedName>
    <definedName name="ic_aircraft_assets_breakup_1991" localSheetId="11">[15]Global!#REF!</definedName>
    <definedName name="ic_aircraft_assets_breakup_1991" localSheetId="2">[15]Global!#REF!</definedName>
    <definedName name="ic_aircraft_assets_breakup_1991" localSheetId="22">[15]Global!#REF!</definedName>
    <definedName name="ic_aircraft_assets_breakup_1991">[15]Global!#REF!</definedName>
    <definedName name="ic_aircraft_assets_breakup_1992" localSheetId="4">[15]Global!#REF!</definedName>
    <definedName name="ic_aircraft_assets_breakup_1992" localSheetId="16">[15]Global!#REF!</definedName>
    <definedName name="ic_aircraft_assets_breakup_1992" localSheetId="5">[15]Global!#REF!</definedName>
    <definedName name="ic_aircraft_assets_breakup_1992" localSheetId="11">[15]Global!#REF!</definedName>
    <definedName name="ic_aircraft_assets_breakup_1992" localSheetId="2">[15]Global!#REF!</definedName>
    <definedName name="ic_aircraft_assets_breakup_1992" localSheetId="22">[15]Global!#REF!</definedName>
    <definedName name="ic_aircraft_assets_breakup_1992">[15]Global!#REF!</definedName>
    <definedName name="ic_aircraft_assets_breakup_1993" localSheetId="4">[15]Global!#REF!</definedName>
    <definedName name="ic_aircraft_assets_breakup_1993" localSheetId="16">[15]Global!#REF!</definedName>
    <definedName name="ic_aircraft_assets_breakup_1993" localSheetId="5">[15]Global!#REF!</definedName>
    <definedName name="ic_aircraft_assets_breakup_1993" localSheetId="11">[15]Global!#REF!</definedName>
    <definedName name="ic_aircraft_assets_breakup_1993" localSheetId="2">[15]Global!#REF!</definedName>
    <definedName name="ic_aircraft_assets_breakup_1993" localSheetId="22">[15]Global!#REF!</definedName>
    <definedName name="ic_aircraft_assets_breakup_1993">[15]Global!#REF!</definedName>
    <definedName name="ic_aircraft_assets_breakup_1994" localSheetId="4">[15]Global!#REF!</definedName>
    <definedName name="ic_aircraft_assets_breakup_1994" localSheetId="16">[15]Global!#REF!</definedName>
    <definedName name="ic_aircraft_assets_breakup_1994" localSheetId="5">[15]Global!#REF!</definedName>
    <definedName name="ic_aircraft_assets_breakup_1994" localSheetId="11">[15]Global!#REF!</definedName>
    <definedName name="ic_aircraft_assets_breakup_1994" localSheetId="2">[15]Global!#REF!</definedName>
    <definedName name="ic_aircraft_assets_breakup_1994" localSheetId="22">[15]Global!#REF!</definedName>
    <definedName name="ic_aircraft_assets_breakup_1994">[15]Global!#REF!</definedName>
    <definedName name="ic_aircraft_assets_breakup_1995" localSheetId="4">[15]Global!#REF!</definedName>
    <definedName name="ic_aircraft_assets_breakup_1995" localSheetId="16">[15]Global!#REF!</definedName>
    <definedName name="ic_aircraft_assets_breakup_1995" localSheetId="5">[15]Global!#REF!</definedName>
    <definedName name="ic_aircraft_assets_breakup_1995" localSheetId="11">[15]Global!#REF!</definedName>
    <definedName name="ic_aircraft_assets_breakup_1995" localSheetId="2">[15]Global!#REF!</definedName>
    <definedName name="ic_aircraft_assets_breakup_1995" localSheetId="22">[15]Global!#REF!</definedName>
    <definedName name="ic_aircraft_assets_breakup_1995">[15]Global!#REF!</definedName>
    <definedName name="ic_aircraft_assets_breakup_1996" localSheetId="4">[15]Global!#REF!</definedName>
    <definedName name="ic_aircraft_assets_breakup_1996" localSheetId="16">[15]Global!#REF!</definedName>
    <definedName name="ic_aircraft_assets_breakup_1996" localSheetId="5">[15]Global!#REF!</definedName>
    <definedName name="ic_aircraft_assets_breakup_1996" localSheetId="11">[15]Global!#REF!</definedName>
    <definedName name="ic_aircraft_assets_breakup_1996" localSheetId="2">[15]Global!#REF!</definedName>
    <definedName name="ic_aircraft_assets_breakup_1996" localSheetId="22">[15]Global!#REF!</definedName>
    <definedName name="ic_aircraft_assets_breakup_1996">[15]Global!#REF!</definedName>
    <definedName name="ic_aircraft_assets_breakup_1997" localSheetId="4">[15]Global!#REF!</definedName>
    <definedName name="ic_aircraft_assets_breakup_1997" localSheetId="16">[15]Global!#REF!</definedName>
    <definedName name="ic_aircraft_assets_breakup_1997" localSheetId="5">[15]Global!#REF!</definedName>
    <definedName name="ic_aircraft_assets_breakup_1997" localSheetId="11">[15]Global!#REF!</definedName>
    <definedName name="ic_aircraft_assets_breakup_1997" localSheetId="2">[15]Global!#REF!</definedName>
    <definedName name="ic_aircraft_assets_breakup_1997" localSheetId="22">[15]Global!#REF!</definedName>
    <definedName name="ic_aircraft_assets_breakup_1997">[15]Global!#REF!</definedName>
    <definedName name="ic_aircraft_assets_breakup_1998" localSheetId="4">[15]Global!#REF!</definedName>
    <definedName name="ic_aircraft_assets_breakup_1998" localSheetId="16">[15]Global!#REF!</definedName>
    <definedName name="ic_aircraft_assets_breakup_1998" localSheetId="5">[15]Global!#REF!</definedName>
    <definedName name="ic_aircraft_assets_breakup_1998" localSheetId="11">[15]Global!#REF!</definedName>
    <definedName name="ic_aircraft_assets_breakup_1998" localSheetId="2">[15]Global!#REF!</definedName>
    <definedName name="ic_aircraft_assets_breakup_1998" localSheetId="22">[15]Global!#REF!</definedName>
    <definedName name="ic_aircraft_assets_breakup_1998">[15]Global!#REF!</definedName>
    <definedName name="ic_aircraft_assets_breakup_1999" localSheetId="4">[15]Global!#REF!</definedName>
    <definedName name="ic_aircraft_assets_breakup_1999" localSheetId="16">[15]Global!#REF!</definedName>
    <definedName name="ic_aircraft_assets_breakup_1999" localSheetId="5">[15]Global!#REF!</definedName>
    <definedName name="ic_aircraft_assets_breakup_1999" localSheetId="11">[15]Global!#REF!</definedName>
    <definedName name="ic_aircraft_assets_breakup_1999" localSheetId="2">[15]Global!#REF!</definedName>
    <definedName name="ic_aircraft_assets_breakup_1999" localSheetId="22">[15]Global!#REF!</definedName>
    <definedName name="ic_aircraft_assets_breakup_1999">[15]Global!#REF!</definedName>
    <definedName name="ic_aircraft_assets_breakup_2000" localSheetId="4">[15]Global!#REF!</definedName>
    <definedName name="ic_aircraft_assets_breakup_2000" localSheetId="16">[15]Global!#REF!</definedName>
    <definedName name="ic_aircraft_assets_breakup_2000" localSheetId="5">[15]Global!#REF!</definedName>
    <definedName name="ic_aircraft_assets_breakup_2000" localSheetId="11">[15]Global!#REF!</definedName>
    <definedName name="ic_aircraft_assets_breakup_2000" localSheetId="2">[15]Global!#REF!</definedName>
    <definedName name="ic_aircraft_assets_breakup_2000" localSheetId="22">[15]Global!#REF!</definedName>
    <definedName name="ic_aircraft_assets_breakup_2000">[15]Global!#REF!</definedName>
    <definedName name="ic_aircraft_assets_breakup_2001" localSheetId="4">[15]Global!#REF!</definedName>
    <definedName name="ic_aircraft_assets_breakup_2001" localSheetId="16">[15]Global!#REF!</definedName>
    <definedName name="ic_aircraft_assets_breakup_2001" localSheetId="5">[15]Global!#REF!</definedName>
    <definedName name="ic_aircraft_assets_breakup_2001" localSheetId="11">[15]Global!#REF!</definedName>
    <definedName name="ic_aircraft_assets_breakup_2001" localSheetId="2">[15]Global!#REF!</definedName>
    <definedName name="ic_aircraft_assets_breakup_2001" localSheetId="22">[15]Global!#REF!</definedName>
    <definedName name="ic_aircraft_assets_breakup_2001">[15]Global!#REF!</definedName>
    <definedName name="ic_aircraft_assets_breakup_2002" localSheetId="4">[15]Global!#REF!</definedName>
    <definedName name="ic_aircraft_assets_breakup_2002" localSheetId="16">[15]Global!#REF!</definedName>
    <definedName name="ic_aircraft_assets_breakup_2002" localSheetId="5">[15]Global!#REF!</definedName>
    <definedName name="ic_aircraft_assets_breakup_2002" localSheetId="11">[15]Global!#REF!</definedName>
    <definedName name="ic_aircraft_assets_breakup_2002" localSheetId="2">[15]Global!#REF!</definedName>
    <definedName name="ic_aircraft_assets_breakup_2002" localSheetId="22">[15]Global!#REF!</definedName>
    <definedName name="ic_aircraft_assets_breakup_2002">[15]Global!#REF!</definedName>
    <definedName name="ic_aircraft_assets_breakup_2003" localSheetId="4">[15]Global!#REF!</definedName>
    <definedName name="ic_aircraft_assets_breakup_2003" localSheetId="16">[15]Global!#REF!</definedName>
    <definedName name="ic_aircraft_assets_breakup_2003" localSheetId="5">[15]Global!#REF!</definedName>
    <definedName name="ic_aircraft_assets_breakup_2003" localSheetId="11">[15]Global!#REF!</definedName>
    <definedName name="ic_aircraft_assets_breakup_2003" localSheetId="2">[15]Global!#REF!</definedName>
    <definedName name="ic_aircraft_assets_breakup_2003" localSheetId="22">[15]Global!#REF!</definedName>
    <definedName name="ic_aircraft_assets_breakup_2003">[15]Global!#REF!</definedName>
    <definedName name="ic_aircraft_assets_breakup_2004" localSheetId="4">[15]Global!#REF!</definedName>
    <definedName name="ic_aircraft_assets_breakup_2004" localSheetId="16">[15]Global!#REF!</definedName>
    <definedName name="ic_aircraft_assets_breakup_2004" localSheetId="5">[15]Global!#REF!</definedName>
    <definedName name="ic_aircraft_assets_breakup_2004" localSheetId="11">[15]Global!#REF!</definedName>
    <definedName name="ic_aircraft_assets_breakup_2004" localSheetId="2">[15]Global!#REF!</definedName>
    <definedName name="ic_aircraft_assets_breakup_2004" localSheetId="22">[15]Global!#REF!</definedName>
    <definedName name="ic_aircraft_assets_breakup_2004">[15]Global!#REF!</definedName>
    <definedName name="ic_aircraft_assets_breakup_2005" localSheetId="4">[15]Global!#REF!</definedName>
    <definedName name="ic_aircraft_assets_breakup_2005" localSheetId="16">[15]Global!#REF!</definedName>
    <definedName name="ic_aircraft_assets_breakup_2005" localSheetId="5">[15]Global!#REF!</definedName>
    <definedName name="ic_aircraft_assets_breakup_2005" localSheetId="11">[15]Global!#REF!</definedName>
    <definedName name="ic_aircraft_assets_breakup_2005" localSheetId="2">[15]Global!#REF!</definedName>
    <definedName name="ic_aircraft_assets_breakup_2005" localSheetId="22">[15]Global!#REF!</definedName>
    <definedName name="ic_aircraft_assets_breakup_2005">[15]Global!#REF!</definedName>
    <definedName name="ic_aircraft_assets_breakup_2006" localSheetId="4">[15]Global!#REF!</definedName>
    <definedName name="ic_aircraft_assets_breakup_2006" localSheetId="16">[15]Global!#REF!</definedName>
    <definedName name="ic_aircraft_assets_breakup_2006" localSheetId="5">[15]Global!#REF!</definedName>
    <definedName name="ic_aircraft_assets_breakup_2006" localSheetId="11">[15]Global!#REF!</definedName>
    <definedName name="ic_aircraft_assets_breakup_2006" localSheetId="2">[15]Global!#REF!</definedName>
    <definedName name="ic_aircraft_assets_breakup_2006" localSheetId="22">[15]Global!#REF!</definedName>
    <definedName name="ic_aircraft_assets_breakup_2006">[15]Global!#REF!</definedName>
    <definedName name="ic_aircraft_assets_breakup_2007" localSheetId="4">[15]Global!#REF!</definedName>
    <definedName name="ic_aircraft_assets_breakup_2007" localSheetId="16">[15]Global!#REF!</definedName>
    <definedName name="ic_aircraft_assets_breakup_2007" localSheetId="5">[15]Global!#REF!</definedName>
    <definedName name="ic_aircraft_assets_breakup_2007" localSheetId="11">[15]Global!#REF!</definedName>
    <definedName name="ic_aircraft_assets_breakup_2007" localSheetId="2">[15]Global!#REF!</definedName>
    <definedName name="ic_aircraft_assets_breakup_2007" localSheetId="22">[15]Global!#REF!</definedName>
    <definedName name="ic_aircraft_assets_breakup_2007">[15]Global!#REF!</definedName>
    <definedName name="ic_aircraft_assets_breakup_2008" localSheetId="4">[15]Global!#REF!</definedName>
    <definedName name="ic_aircraft_assets_breakup_2008" localSheetId="16">[15]Global!#REF!</definedName>
    <definedName name="ic_aircraft_assets_breakup_2008" localSheetId="5">[15]Global!#REF!</definedName>
    <definedName name="ic_aircraft_assets_breakup_2008" localSheetId="11">[15]Global!#REF!</definedName>
    <definedName name="ic_aircraft_assets_breakup_2008" localSheetId="2">[15]Global!#REF!</definedName>
    <definedName name="ic_aircraft_assets_breakup_2008" localSheetId="22">[15]Global!#REF!</definedName>
    <definedName name="ic_aircraft_assets_breakup_2008">[15]Global!#REF!</definedName>
    <definedName name="ic_aircraft_assets_breakup_2009" localSheetId="4">[15]Global!#REF!</definedName>
    <definedName name="ic_aircraft_assets_breakup_2009" localSheetId="16">[15]Global!#REF!</definedName>
    <definedName name="ic_aircraft_assets_breakup_2009" localSheetId="5">[15]Global!#REF!</definedName>
    <definedName name="ic_aircraft_assets_breakup_2009" localSheetId="11">[15]Global!#REF!</definedName>
    <definedName name="ic_aircraft_assets_breakup_2009" localSheetId="2">[15]Global!#REF!</definedName>
    <definedName name="ic_aircraft_assets_breakup_2009" localSheetId="22">[15]Global!#REF!</definedName>
    <definedName name="ic_aircraft_assets_breakup_2009">[15]Global!#REF!</definedName>
    <definedName name="ic_aircraft_assets_breakup_2010" localSheetId="4">[15]Global!#REF!</definedName>
    <definedName name="ic_aircraft_assets_breakup_2010" localSheetId="16">[15]Global!#REF!</definedName>
    <definedName name="ic_aircraft_assets_breakup_2010" localSheetId="5">[15]Global!#REF!</definedName>
    <definedName name="ic_aircraft_assets_breakup_2010" localSheetId="11">[15]Global!#REF!</definedName>
    <definedName name="ic_aircraft_assets_breakup_2010" localSheetId="2">[15]Global!#REF!</definedName>
    <definedName name="ic_aircraft_assets_breakup_2010" localSheetId="22">[15]Global!#REF!</definedName>
    <definedName name="ic_aircraft_assets_breakup_2010">[15]Global!#REF!</definedName>
    <definedName name="ic_aircraft_assets_breakup_comm" localSheetId="4">[15]Global!#REF!</definedName>
    <definedName name="ic_aircraft_assets_breakup_comm" localSheetId="16">[15]Global!#REF!</definedName>
    <definedName name="ic_aircraft_assets_breakup_comm" localSheetId="5">[15]Global!#REF!</definedName>
    <definedName name="ic_aircraft_assets_breakup_comm" localSheetId="11">[15]Global!#REF!</definedName>
    <definedName name="ic_aircraft_assets_breakup_comm" localSheetId="2">[15]Global!#REF!</definedName>
    <definedName name="ic_aircraft_assets_breakup_comm" localSheetId="22">[15]Global!#REF!</definedName>
    <definedName name="ic_aircraft_assets_breakup_comm">[15]Global!#REF!</definedName>
    <definedName name="ic_aircraft_assets_replacement_1985" localSheetId="4">[15]Global!#REF!</definedName>
    <definedName name="ic_aircraft_assets_replacement_1985" localSheetId="16">[15]Global!#REF!</definedName>
    <definedName name="ic_aircraft_assets_replacement_1985" localSheetId="5">[15]Global!#REF!</definedName>
    <definedName name="ic_aircraft_assets_replacement_1985" localSheetId="11">[15]Global!#REF!</definedName>
    <definedName name="ic_aircraft_assets_replacement_1985" localSheetId="2">[15]Global!#REF!</definedName>
    <definedName name="ic_aircraft_assets_replacement_1985" localSheetId="22">[15]Global!#REF!</definedName>
    <definedName name="ic_aircraft_assets_replacement_1985">[15]Global!#REF!</definedName>
    <definedName name="ic_aircraft_assets_replacement_1986" localSheetId="4">[15]Global!#REF!</definedName>
    <definedName name="ic_aircraft_assets_replacement_1986" localSheetId="16">[15]Global!#REF!</definedName>
    <definedName name="ic_aircraft_assets_replacement_1986" localSheetId="5">[15]Global!#REF!</definedName>
    <definedName name="ic_aircraft_assets_replacement_1986" localSheetId="11">[15]Global!#REF!</definedName>
    <definedName name="ic_aircraft_assets_replacement_1986" localSheetId="2">[15]Global!#REF!</definedName>
    <definedName name="ic_aircraft_assets_replacement_1986" localSheetId="22">[15]Global!#REF!</definedName>
    <definedName name="ic_aircraft_assets_replacement_1986">[15]Global!#REF!</definedName>
    <definedName name="ic_aircraft_assets_replacement_1987" localSheetId="4">[15]Global!#REF!</definedName>
    <definedName name="ic_aircraft_assets_replacement_1987" localSheetId="16">[15]Global!#REF!</definedName>
    <definedName name="ic_aircraft_assets_replacement_1987" localSheetId="5">[15]Global!#REF!</definedName>
    <definedName name="ic_aircraft_assets_replacement_1987" localSheetId="11">[15]Global!#REF!</definedName>
    <definedName name="ic_aircraft_assets_replacement_1987" localSheetId="2">[15]Global!#REF!</definedName>
    <definedName name="ic_aircraft_assets_replacement_1987" localSheetId="22">[15]Global!#REF!</definedName>
    <definedName name="ic_aircraft_assets_replacement_1987">[15]Global!#REF!</definedName>
    <definedName name="ic_aircraft_assets_replacement_1988" localSheetId="4">[15]Global!#REF!</definedName>
    <definedName name="ic_aircraft_assets_replacement_1988" localSheetId="16">[15]Global!#REF!</definedName>
    <definedName name="ic_aircraft_assets_replacement_1988" localSheetId="5">[15]Global!#REF!</definedName>
    <definedName name="ic_aircraft_assets_replacement_1988" localSheetId="11">[15]Global!#REF!</definedName>
    <definedName name="ic_aircraft_assets_replacement_1988" localSheetId="2">[15]Global!#REF!</definedName>
    <definedName name="ic_aircraft_assets_replacement_1988" localSheetId="22">[15]Global!#REF!</definedName>
    <definedName name="ic_aircraft_assets_replacement_1988">[15]Global!#REF!</definedName>
    <definedName name="ic_aircraft_assets_replacement_1989" localSheetId="4">[15]Global!#REF!</definedName>
    <definedName name="ic_aircraft_assets_replacement_1989" localSheetId="16">[15]Global!#REF!</definedName>
    <definedName name="ic_aircraft_assets_replacement_1989" localSheetId="5">[15]Global!#REF!</definedName>
    <definedName name="ic_aircraft_assets_replacement_1989" localSheetId="11">[15]Global!#REF!</definedName>
    <definedName name="ic_aircraft_assets_replacement_1989" localSheetId="2">[15]Global!#REF!</definedName>
    <definedName name="ic_aircraft_assets_replacement_1989" localSheetId="22">[15]Global!#REF!</definedName>
    <definedName name="ic_aircraft_assets_replacement_1989">[15]Global!#REF!</definedName>
    <definedName name="ic_aircraft_assets_replacement_1990" localSheetId="4">[15]Global!#REF!</definedName>
    <definedName name="ic_aircraft_assets_replacement_1990" localSheetId="16">[15]Global!#REF!</definedName>
    <definedName name="ic_aircraft_assets_replacement_1990" localSheetId="5">[15]Global!#REF!</definedName>
    <definedName name="ic_aircraft_assets_replacement_1990" localSheetId="11">[15]Global!#REF!</definedName>
    <definedName name="ic_aircraft_assets_replacement_1990" localSheetId="2">[15]Global!#REF!</definedName>
    <definedName name="ic_aircraft_assets_replacement_1990" localSheetId="22">[15]Global!#REF!</definedName>
    <definedName name="ic_aircraft_assets_replacement_1990">[15]Global!#REF!</definedName>
    <definedName name="ic_aircraft_assets_replacement_1991" localSheetId="4">[15]Global!#REF!</definedName>
    <definedName name="ic_aircraft_assets_replacement_1991" localSheetId="16">[15]Global!#REF!</definedName>
    <definedName name="ic_aircraft_assets_replacement_1991" localSheetId="5">[15]Global!#REF!</definedName>
    <definedName name="ic_aircraft_assets_replacement_1991" localSheetId="11">[15]Global!#REF!</definedName>
    <definedName name="ic_aircraft_assets_replacement_1991" localSheetId="2">[15]Global!#REF!</definedName>
    <definedName name="ic_aircraft_assets_replacement_1991" localSheetId="22">[15]Global!#REF!</definedName>
    <definedName name="ic_aircraft_assets_replacement_1991">[15]Global!#REF!</definedName>
    <definedName name="ic_aircraft_assets_replacement_1992" localSheetId="4">[15]Global!#REF!</definedName>
    <definedName name="ic_aircraft_assets_replacement_1992" localSheetId="16">[15]Global!#REF!</definedName>
    <definedName name="ic_aircraft_assets_replacement_1992" localSheetId="5">[15]Global!#REF!</definedName>
    <definedName name="ic_aircraft_assets_replacement_1992" localSheetId="11">[15]Global!#REF!</definedName>
    <definedName name="ic_aircraft_assets_replacement_1992" localSheetId="2">[15]Global!#REF!</definedName>
    <definedName name="ic_aircraft_assets_replacement_1992" localSheetId="22">[15]Global!#REF!</definedName>
    <definedName name="ic_aircraft_assets_replacement_1992">[15]Global!#REF!</definedName>
    <definedName name="ic_aircraft_assets_replacement_1993" localSheetId="4">[15]Global!#REF!</definedName>
    <definedName name="ic_aircraft_assets_replacement_1993" localSheetId="16">[15]Global!#REF!</definedName>
    <definedName name="ic_aircraft_assets_replacement_1993" localSheetId="5">[15]Global!#REF!</definedName>
    <definedName name="ic_aircraft_assets_replacement_1993" localSheetId="11">[15]Global!#REF!</definedName>
    <definedName name="ic_aircraft_assets_replacement_1993" localSheetId="2">[15]Global!#REF!</definedName>
    <definedName name="ic_aircraft_assets_replacement_1993" localSheetId="22">[15]Global!#REF!</definedName>
    <definedName name="ic_aircraft_assets_replacement_1993">[15]Global!#REF!</definedName>
    <definedName name="ic_aircraft_assets_replacement_1994" localSheetId="4">[15]Global!#REF!</definedName>
    <definedName name="ic_aircraft_assets_replacement_1994" localSheetId="16">[15]Global!#REF!</definedName>
    <definedName name="ic_aircraft_assets_replacement_1994" localSheetId="5">[15]Global!#REF!</definedName>
    <definedName name="ic_aircraft_assets_replacement_1994" localSheetId="11">[15]Global!#REF!</definedName>
    <definedName name="ic_aircraft_assets_replacement_1994" localSheetId="2">[15]Global!#REF!</definedName>
    <definedName name="ic_aircraft_assets_replacement_1994" localSheetId="22">[15]Global!#REF!</definedName>
    <definedName name="ic_aircraft_assets_replacement_1994">[15]Global!#REF!</definedName>
    <definedName name="ic_aircraft_assets_replacement_1995" localSheetId="4">[15]Global!#REF!</definedName>
    <definedName name="ic_aircraft_assets_replacement_1995" localSheetId="16">[15]Global!#REF!</definedName>
    <definedName name="ic_aircraft_assets_replacement_1995" localSheetId="5">[15]Global!#REF!</definedName>
    <definedName name="ic_aircraft_assets_replacement_1995" localSheetId="11">[15]Global!#REF!</definedName>
    <definedName name="ic_aircraft_assets_replacement_1995" localSheetId="2">[15]Global!#REF!</definedName>
    <definedName name="ic_aircraft_assets_replacement_1995" localSheetId="22">[15]Global!#REF!</definedName>
    <definedName name="ic_aircraft_assets_replacement_1995">[15]Global!#REF!</definedName>
    <definedName name="ic_aircraft_assets_replacement_1996" localSheetId="4">[15]Global!#REF!</definedName>
    <definedName name="ic_aircraft_assets_replacement_1996" localSheetId="16">[15]Global!#REF!</definedName>
    <definedName name="ic_aircraft_assets_replacement_1996" localSheetId="5">[15]Global!#REF!</definedName>
    <definedName name="ic_aircraft_assets_replacement_1996" localSheetId="11">[15]Global!#REF!</definedName>
    <definedName name="ic_aircraft_assets_replacement_1996" localSheetId="2">[15]Global!#REF!</definedName>
    <definedName name="ic_aircraft_assets_replacement_1996" localSheetId="22">[15]Global!#REF!</definedName>
    <definedName name="ic_aircraft_assets_replacement_1996">[15]Global!#REF!</definedName>
    <definedName name="ic_aircraft_assets_replacement_1997" localSheetId="4">[15]Global!#REF!</definedName>
    <definedName name="ic_aircraft_assets_replacement_1997" localSheetId="16">[15]Global!#REF!</definedName>
    <definedName name="ic_aircraft_assets_replacement_1997" localSheetId="5">[15]Global!#REF!</definedName>
    <definedName name="ic_aircraft_assets_replacement_1997" localSheetId="11">[15]Global!#REF!</definedName>
    <definedName name="ic_aircraft_assets_replacement_1997" localSheetId="2">[15]Global!#REF!</definedName>
    <definedName name="ic_aircraft_assets_replacement_1997" localSheetId="22">[15]Global!#REF!</definedName>
    <definedName name="ic_aircraft_assets_replacement_1997">[15]Global!#REF!</definedName>
    <definedName name="ic_aircraft_assets_replacement_1998" localSheetId="4">[15]Global!#REF!</definedName>
    <definedName name="ic_aircraft_assets_replacement_1998" localSheetId="16">[15]Global!#REF!</definedName>
    <definedName name="ic_aircraft_assets_replacement_1998" localSheetId="5">[15]Global!#REF!</definedName>
    <definedName name="ic_aircraft_assets_replacement_1998" localSheetId="11">[15]Global!#REF!</definedName>
    <definedName name="ic_aircraft_assets_replacement_1998" localSheetId="2">[15]Global!#REF!</definedName>
    <definedName name="ic_aircraft_assets_replacement_1998" localSheetId="22">[15]Global!#REF!</definedName>
    <definedName name="ic_aircraft_assets_replacement_1998">[15]Global!#REF!</definedName>
    <definedName name="ic_aircraft_assets_replacement_1999" localSheetId="4">[15]Global!#REF!</definedName>
    <definedName name="ic_aircraft_assets_replacement_1999" localSheetId="16">[15]Global!#REF!</definedName>
    <definedName name="ic_aircraft_assets_replacement_1999" localSheetId="5">[15]Global!#REF!</definedName>
    <definedName name="ic_aircraft_assets_replacement_1999" localSheetId="11">[15]Global!#REF!</definedName>
    <definedName name="ic_aircraft_assets_replacement_1999" localSheetId="2">[15]Global!#REF!</definedName>
    <definedName name="ic_aircraft_assets_replacement_1999" localSheetId="22">[15]Global!#REF!</definedName>
    <definedName name="ic_aircraft_assets_replacement_1999">[15]Global!#REF!</definedName>
    <definedName name="ic_aircraft_assets_replacement_2000" localSheetId="4">[15]Global!#REF!</definedName>
    <definedName name="ic_aircraft_assets_replacement_2000" localSheetId="16">[15]Global!#REF!</definedName>
    <definedName name="ic_aircraft_assets_replacement_2000" localSheetId="5">[15]Global!#REF!</definedName>
    <definedName name="ic_aircraft_assets_replacement_2000" localSheetId="11">[15]Global!#REF!</definedName>
    <definedName name="ic_aircraft_assets_replacement_2000" localSheetId="2">[15]Global!#REF!</definedName>
    <definedName name="ic_aircraft_assets_replacement_2000" localSheetId="22">[15]Global!#REF!</definedName>
    <definedName name="ic_aircraft_assets_replacement_2000">[15]Global!#REF!</definedName>
    <definedName name="ic_aircraft_assets_replacement_2001" localSheetId="4">[15]Global!#REF!</definedName>
    <definedName name="ic_aircraft_assets_replacement_2001" localSheetId="16">[15]Global!#REF!</definedName>
    <definedName name="ic_aircraft_assets_replacement_2001" localSheetId="5">[15]Global!#REF!</definedName>
    <definedName name="ic_aircraft_assets_replacement_2001" localSheetId="11">[15]Global!#REF!</definedName>
    <definedName name="ic_aircraft_assets_replacement_2001" localSheetId="2">[15]Global!#REF!</definedName>
    <definedName name="ic_aircraft_assets_replacement_2001" localSheetId="22">[15]Global!#REF!</definedName>
    <definedName name="ic_aircraft_assets_replacement_2001">[15]Global!#REF!</definedName>
    <definedName name="ic_aircraft_assets_replacement_2002" localSheetId="4">[15]Global!#REF!</definedName>
    <definedName name="ic_aircraft_assets_replacement_2002" localSheetId="16">[15]Global!#REF!</definedName>
    <definedName name="ic_aircraft_assets_replacement_2002" localSheetId="5">[15]Global!#REF!</definedName>
    <definedName name="ic_aircraft_assets_replacement_2002" localSheetId="11">[15]Global!#REF!</definedName>
    <definedName name="ic_aircraft_assets_replacement_2002" localSheetId="2">[15]Global!#REF!</definedName>
    <definedName name="ic_aircraft_assets_replacement_2002" localSheetId="22">[15]Global!#REF!</definedName>
    <definedName name="ic_aircraft_assets_replacement_2002">[15]Global!#REF!</definedName>
    <definedName name="ic_aircraft_assets_replacement_2003" localSheetId="4">[15]Global!#REF!</definedName>
    <definedName name="ic_aircraft_assets_replacement_2003" localSheetId="16">[15]Global!#REF!</definedName>
    <definedName name="ic_aircraft_assets_replacement_2003" localSheetId="5">[15]Global!#REF!</definedName>
    <definedName name="ic_aircraft_assets_replacement_2003" localSheetId="11">[15]Global!#REF!</definedName>
    <definedName name="ic_aircraft_assets_replacement_2003" localSheetId="2">[15]Global!#REF!</definedName>
    <definedName name="ic_aircraft_assets_replacement_2003" localSheetId="22">[15]Global!#REF!</definedName>
    <definedName name="ic_aircraft_assets_replacement_2003">[15]Global!#REF!</definedName>
    <definedName name="ic_aircraft_assets_replacement_2004" localSheetId="4">[15]Global!#REF!</definedName>
    <definedName name="ic_aircraft_assets_replacement_2004" localSheetId="16">[15]Global!#REF!</definedName>
    <definedName name="ic_aircraft_assets_replacement_2004" localSheetId="5">[15]Global!#REF!</definedName>
    <definedName name="ic_aircraft_assets_replacement_2004" localSheetId="11">[15]Global!#REF!</definedName>
    <definedName name="ic_aircraft_assets_replacement_2004" localSheetId="2">[15]Global!#REF!</definedName>
    <definedName name="ic_aircraft_assets_replacement_2004" localSheetId="22">[15]Global!#REF!</definedName>
    <definedName name="ic_aircraft_assets_replacement_2004">[15]Global!#REF!</definedName>
    <definedName name="ic_aircraft_assets_replacement_2005" localSheetId="4">[15]Global!#REF!</definedName>
    <definedName name="ic_aircraft_assets_replacement_2005" localSheetId="16">[15]Global!#REF!</definedName>
    <definedName name="ic_aircraft_assets_replacement_2005" localSheetId="5">[15]Global!#REF!</definedName>
    <definedName name="ic_aircraft_assets_replacement_2005" localSheetId="11">[15]Global!#REF!</definedName>
    <definedName name="ic_aircraft_assets_replacement_2005" localSheetId="2">[15]Global!#REF!</definedName>
    <definedName name="ic_aircraft_assets_replacement_2005" localSheetId="22">[15]Global!#REF!</definedName>
    <definedName name="ic_aircraft_assets_replacement_2005">[15]Global!#REF!</definedName>
    <definedName name="ic_aircraft_assets_replacement_2006" localSheetId="4">[15]Global!#REF!</definedName>
    <definedName name="ic_aircraft_assets_replacement_2006" localSheetId="16">[15]Global!#REF!</definedName>
    <definedName name="ic_aircraft_assets_replacement_2006" localSheetId="5">[15]Global!#REF!</definedName>
    <definedName name="ic_aircraft_assets_replacement_2006" localSheetId="11">[15]Global!#REF!</definedName>
    <definedName name="ic_aircraft_assets_replacement_2006" localSheetId="2">[15]Global!#REF!</definedName>
    <definedName name="ic_aircraft_assets_replacement_2006" localSheetId="22">[15]Global!#REF!</definedName>
    <definedName name="ic_aircraft_assets_replacement_2006">[15]Global!#REF!</definedName>
    <definedName name="ic_aircraft_assets_replacement_2007" localSheetId="4">[15]Global!#REF!</definedName>
    <definedName name="ic_aircraft_assets_replacement_2007" localSheetId="16">[15]Global!#REF!</definedName>
    <definedName name="ic_aircraft_assets_replacement_2007" localSheetId="5">[15]Global!#REF!</definedName>
    <definedName name="ic_aircraft_assets_replacement_2007" localSheetId="11">[15]Global!#REF!</definedName>
    <definedName name="ic_aircraft_assets_replacement_2007" localSheetId="2">[15]Global!#REF!</definedName>
    <definedName name="ic_aircraft_assets_replacement_2007" localSheetId="22">[15]Global!#REF!</definedName>
    <definedName name="ic_aircraft_assets_replacement_2007">[15]Global!#REF!</definedName>
    <definedName name="ic_aircraft_assets_replacement_2008" localSheetId="4">[15]Global!#REF!</definedName>
    <definedName name="ic_aircraft_assets_replacement_2008" localSheetId="16">[15]Global!#REF!</definedName>
    <definedName name="ic_aircraft_assets_replacement_2008" localSheetId="5">[15]Global!#REF!</definedName>
    <definedName name="ic_aircraft_assets_replacement_2008" localSheetId="11">[15]Global!#REF!</definedName>
    <definedName name="ic_aircraft_assets_replacement_2008" localSheetId="2">[15]Global!#REF!</definedName>
    <definedName name="ic_aircraft_assets_replacement_2008" localSheetId="22">[15]Global!#REF!</definedName>
    <definedName name="ic_aircraft_assets_replacement_2008">[15]Global!#REF!</definedName>
    <definedName name="ic_aircraft_assets_replacement_2009" localSheetId="4">[15]Global!#REF!</definedName>
    <definedName name="ic_aircraft_assets_replacement_2009" localSheetId="16">[15]Global!#REF!</definedName>
    <definedName name="ic_aircraft_assets_replacement_2009" localSheetId="5">[15]Global!#REF!</definedName>
    <definedName name="ic_aircraft_assets_replacement_2009" localSheetId="11">[15]Global!#REF!</definedName>
    <definedName name="ic_aircraft_assets_replacement_2009" localSheetId="2">[15]Global!#REF!</definedName>
    <definedName name="ic_aircraft_assets_replacement_2009" localSheetId="22">[15]Global!#REF!</definedName>
    <definedName name="ic_aircraft_assets_replacement_2009">[15]Global!#REF!</definedName>
    <definedName name="ic_aircraft_assets_replacement_2010" localSheetId="4">[15]Global!#REF!</definedName>
    <definedName name="ic_aircraft_assets_replacement_2010" localSheetId="16">[15]Global!#REF!</definedName>
    <definedName name="ic_aircraft_assets_replacement_2010" localSheetId="5">[15]Global!#REF!</definedName>
    <definedName name="ic_aircraft_assets_replacement_2010" localSheetId="11">[15]Global!#REF!</definedName>
    <definedName name="ic_aircraft_assets_replacement_2010" localSheetId="2">[15]Global!#REF!</definedName>
    <definedName name="ic_aircraft_assets_replacement_2010" localSheetId="22">[15]Global!#REF!</definedName>
    <definedName name="ic_aircraft_assets_replacement_2010">[15]Global!#REF!</definedName>
    <definedName name="ic_aircraft_assets_replacement_comm" localSheetId="4">[15]Global!#REF!</definedName>
    <definedName name="ic_aircraft_assets_replacement_comm" localSheetId="16">[15]Global!#REF!</definedName>
    <definedName name="ic_aircraft_assets_replacement_comm" localSheetId="5">[15]Global!#REF!</definedName>
    <definedName name="ic_aircraft_assets_replacement_comm" localSheetId="11">[15]Global!#REF!</definedName>
    <definedName name="ic_aircraft_assets_replacement_comm" localSheetId="2">[15]Global!#REF!</definedName>
    <definedName name="ic_aircraft_assets_replacement_comm" localSheetId="22">[15]Global!#REF!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 localSheetId="4">#REF!</definedName>
    <definedName name="icover_00" localSheetId="16">#REF!</definedName>
    <definedName name="icover_00" localSheetId="5">#REF!</definedName>
    <definedName name="icover_00" localSheetId="11">#REF!</definedName>
    <definedName name="icover_00" localSheetId="2">#REF!</definedName>
    <definedName name="icover_00" localSheetId="22">#REF!</definedName>
    <definedName name="icover_00">#REF!</definedName>
    <definedName name="icover_01" localSheetId="4">#REF!</definedName>
    <definedName name="icover_01" localSheetId="16">#REF!</definedName>
    <definedName name="icover_01" localSheetId="5">#REF!</definedName>
    <definedName name="icover_01" localSheetId="11">#REF!</definedName>
    <definedName name="icover_01" localSheetId="2">#REF!</definedName>
    <definedName name="icover_01" localSheetId="22">#REF!</definedName>
    <definedName name="icover_01">#REF!</definedName>
    <definedName name="icover_02" localSheetId="4">#REF!</definedName>
    <definedName name="icover_02" localSheetId="16">#REF!</definedName>
    <definedName name="icover_02" localSheetId="5">#REF!</definedName>
    <definedName name="icover_02" localSheetId="11">#REF!</definedName>
    <definedName name="icover_02" localSheetId="2">#REF!</definedName>
    <definedName name="icover_02" localSheetId="22">#REF!</definedName>
    <definedName name="icover_02">#REF!</definedName>
    <definedName name="icover_03">[1]CASINO2!$W$408</definedName>
    <definedName name="icover_92" localSheetId="4">#REF!</definedName>
    <definedName name="icover_92" localSheetId="16">#REF!</definedName>
    <definedName name="icover_92" localSheetId="5">#REF!</definedName>
    <definedName name="icover_92" localSheetId="11">#REF!</definedName>
    <definedName name="icover_92" localSheetId="2">#REF!</definedName>
    <definedName name="icover_92" localSheetId="22">#REF!</definedName>
    <definedName name="icover_92">#REF!</definedName>
    <definedName name="icover_93" localSheetId="4">#REF!</definedName>
    <definedName name="icover_93" localSheetId="16">#REF!</definedName>
    <definedName name="icover_93" localSheetId="5">#REF!</definedName>
    <definedName name="icover_93" localSheetId="11">#REF!</definedName>
    <definedName name="icover_93" localSheetId="2">#REF!</definedName>
    <definedName name="icover_93" localSheetId="22">#REF!</definedName>
    <definedName name="icover_93">#REF!</definedName>
    <definedName name="icover_94" localSheetId="4">#REF!</definedName>
    <definedName name="icover_94" localSheetId="16">#REF!</definedName>
    <definedName name="icover_94" localSheetId="5">#REF!</definedName>
    <definedName name="icover_94" localSheetId="11">#REF!</definedName>
    <definedName name="icover_94" localSheetId="2">#REF!</definedName>
    <definedName name="icover_94" localSheetId="22">#REF!</definedName>
    <definedName name="icover_94">#REF!</definedName>
    <definedName name="icover_95" localSheetId="4">#REF!</definedName>
    <definedName name="icover_95" localSheetId="16">#REF!</definedName>
    <definedName name="icover_95" localSheetId="5">#REF!</definedName>
    <definedName name="icover_95" localSheetId="11">#REF!</definedName>
    <definedName name="icover_95" localSheetId="2">#REF!</definedName>
    <definedName name="icover_95" localSheetId="22">#REF!</definedName>
    <definedName name="icover_95">#REF!</definedName>
    <definedName name="icover_96" localSheetId="4">#REF!</definedName>
    <definedName name="icover_96" localSheetId="16">#REF!</definedName>
    <definedName name="icover_96" localSheetId="5">#REF!</definedName>
    <definedName name="icover_96" localSheetId="11">#REF!</definedName>
    <definedName name="icover_96" localSheetId="2">#REF!</definedName>
    <definedName name="icover_96" localSheetId="22">#REF!</definedName>
    <definedName name="icover_96">#REF!</definedName>
    <definedName name="icover_97" localSheetId="4">#REF!</definedName>
    <definedName name="icover_97" localSheetId="16">#REF!</definedName>
    <definedName name="icover_97" localSheetId="5">#REF!</definedName>
    <definedName name="icover_97" localSheetId="11">#REF!</definedName>
    <definedName name="icover_97" localSheetId="2">#REF!</definedName>
    <definedName name="icover_97" localSheetId="22">#REF!</definedName>
    <definedName name="icover_97">#REF!</definedName>
    <definedName name="icover_98" localSheetId="4">#REF!</definedName>
    <definedName name="icover_98" localSheetId="16">#REF!</definedName>
    <definedName name="icover_98" localSheetId="5">#REF!</definedName>
    <definedName name="icover_98" localSheetId="11">#REF!</definedName>
    <definedName name="icover_98" localSheetId="2">#REF!</definedName>
    <definedName name="icover_98" localSheetId="22">#REF!</definedName>
    <definedName name="icover_98">#REF!</definedName>
    <definedName name="icover_99" localSheetId="4">#REF!</definedName>
    <definedName name="icover_99" localSheetId="16">#REF!</definedName>
    <definedName name="icover_99" localSheetId="5">#REF!</definedName>
    <definedName name="icover_99" localSheetId="11">#REF!</definedName>
    <definedName name="icover_99" localSheetId="2">#REF!</definedName>
    <definedName name="icover_99" localSheetId="22">#REF!</definedName>
    <definedName name="icover_99">#REF!</definedName>
    <definedName name="IDName" localSheetId="4">#REF!</definedName>
    <definedName name="IDName" localSheetId="16">#REF!</definedName>
    <definedName name="IDName" localSheetId="5">#REF!</definedName>
    <definedName name="IDName" localSheetId="11">#REF!</definedName>
    <definedName name="IDName" localSheetId="2">#REF!</definedName>
    <definedName name="IDName" localSheetId="22">#REF!</definedName>
    <definedName name="IDName">#REF!</definedName>
    <definedName name="IDNumber" localSheetId="4">#REF!</definedName>
    <definedName name="IDNumber" localSheetId="16">#REF!</definedName>
    <definedName name="IDNumber" localSheetId="5">#REF!</definedName>
    <definedName name="IDNumber" localSheetId="11">#REF!</definedName>
    <definedName name="IDNumber" localSheetId="2">#REF!</definedName>
    <definedName name="IDNumber" localSheetId="22">#REF!</definedName>
    <definedName name="IDNumber">#REF!</definedName>
    <definedName name="import_gwschablon" localSheetId="4">#REF!</definedName>
    <definedName name="import_gwschablon" localSheetId="16">#REF!</definedName>
    <definedName name="import_gwschablon" localSheetId="5">#REF!</definedName>
    <definedName name="import_gwschablon" localSheetId="11">#REF!</definedName>
    <definedName name="import_gwschablon" localSheetId="2">#REF!</definedName>
    <definedName name="import_gwschablon" localSheetId="22">#REF!</definedName>
    <definedName name="import_gwschablon">#REF!</definedName>
    <definedName name="in" localSheetId="4">'[3]DCF old'!#REF!</definedName>
    <definedName name="in" localSheetId="16">'[3]DCF old'!#REF!</definedName>
    <definedName name="in" localSheetId="5">'[3]DCF old'!#REF!</definedName>
    <definedName name="in" localSheetId="11">'[3]DCF old'!#REF!</definedName>
    <definedName name="in" localSheetId="2">'[3]DCF old'!#REF!</definedName>
    <definedName name="in" localSheetId="22">'[3]DCF old'!#REF!</definedName>
    <definedName name="in">'[3]DCF old'!#REF!</definedName>
    <definedName name="Inc_cap_RnD_fore">[8]Forecasts_VDF!$E$21:$X$21</definedName>
    <definedName name="inc_tax" localSheetId="4">#REF!</definedName>
    <definedName name="inc_tax" localSheetId="16">#REF!</definedName>
    <definedName name="inc_tax" localSheetId="5">#REF!</definedName>
    <definedName name="inc_tax" localSheetId="11">#REF!</definedName>
    <definedName name="inc_tax" localSheetId="2">#REF!</definedName>
    <definedName name="inc_tax" localSheetId="22">#REF!</definedName>
    <definedName name="inc_tax">#REF!</definedName>
    <definedName name="Income_before_taxes" localSheetId="4">[8]NOPAT_VDF!#REF!</definedName>
    <definedName name="Income_before_taxes" localSheetId="16">[8]NOPAT_VDF!#REF!</definedName>
    <definedName name="Income_before_taxes" localSheetId="5">[8]NOPAT_VDF!#REF!</definedName>
    <definedName name="Income_before_taxes" localSheetId="11">[8]NOPAT_VDF!#REF!</definedName>
    <definedName name="Income_before_taxes" localSheetId="2">[8]NOPAT_VDF!#REF!</definedName>
    <definedName name="Income_before_taxes" localSheetId="22">[8]NOPAT_VDF!#REF!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 localSheetId="4">#REF!</definedName>
    <definedName name="Income_tax" localSheetId="16">#REF!</definedName>
    <definedName name="Income_tax" localSheetId="5">#REF!</definedName>
    <definedName name="Income_tax" localSheetId="11">#REF!</definedName>
    <definedName name="Income_tax" localSheetId="2">#REF!</definedName>
    <definedName name="Income_tax" localSheetId="22">#REF!</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 localSheetId="4">#REF!</definedName>
    <definedName name="Incr_customer_advance" localSheetId="16">#REF!</definedName>
    <definedName name="Incr_customer_advance" localSheetId="5">#REF!</definedName>
    <definedName name="Incr_customer_advance" localSheetId="11">#REF!</definedName>
    <definedName name="Incr_customer_advance" localSheetId="2">#REF!</definedName>
    <definedName name="Incr_customer_advance" localSheetId="22">#REF!</definedName>
    <definedName name="Incr_customer_advance">#REF!</definedName>
    <definedName name="Incr_inventories" localSheetId="4">#REF!</definedName>
    <definedName name="Incr_inventories" localSheetId="16">#REF!</definedName>
    <definedName name="Incr_inventories" localSheetId="5">#REF!</definedName>
    <definedName name="Incr_inventories" localSheetId="11">#REF!</definedName>
    <definedName name="Incr_inventories" localSheetId="2">#REF!</definedName>
    <definedName name="Incr_inventories" localSheetId="22">#REF!</definedName>
    <definedName name="Incr_inventories">#REF!</definedName>
    <definedName name="Incr_payables_creditors" localSheetId="4">#REF!</definedName>
    <definedName name="Incr_payables_creditors" localSheetId="16">#REF!</definedName>
    <definedName name="Incr_payables_creditors" localSheetId="5">#REF!</definedName>
    <definedName name="Incr_payables_creditors" localSheetId="11">#REF!</definedName>
    <definedName name="Incr_payables_creditors" localSheetId="2">#REF!</definedName>
    <definedName name="Incr_payables_creditors" localSheetId="22">#REF!</definedName>
    <definedName name="Incr_payables_creditors">#REF!</definedName>
    <definedName name="Incr_receivables_debtors" localSheetId="4">#REF!</definedName>
    <definedName name="Incr_receivables_debtors" localSheetId="16">#REF!</definedName>
    <definedName name="Incr_receivables_debtors" localSheetId="5">#REF!</definedName>
    <definedName name="Incr_receivables_debtors" localSheetId="11">#REF!</definedName>
    <definedName name="Incr_receivables_debtors" localSheetId="2">#REF!</definedName>
    <definedName name="Incr_receivables_debtors" localSheetId="22">#REF!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 localSheetId="4">[8]NOPAT_VDF!#REF!</definedName>
    <definedName name="Increase_in_other_liabilities" localSheetId="16">[8]NOPAT_VDF!#REF!</definedName>
    <definedName name="Increase_in_other_liabilities" localSheetId="5">[8]NOPAT_VDF!#REF!</definedName>
    <definedName name="Increase_in_other_liabilities" localSheetId="11">[8]NOPAT_VDF!#REF!</definedName>
    <definedName name="Increase_in_other_liabilities" localSheetId="2">[8]NOPAT_VDF!#REF!</definedName>
    <definedName name="Increase_in_other_liabilities" localSheetId="22">[8]NOPAT_VDF!#REF!</definedName>
    <definedName name="Increase_in_other_liabilities">[8]NOPAT_VDF!#REF!</definedName>
    <definedName name="Increase_in_other_reserves">[8]NOPAT_VDF!$C$53:$AU$53</definedName>
    <definedName name="Increase_LIFO_Reserve">[8]NOPAT_VDF!$C$52:$AX$52</definedName>
    <definedName name="Increase_net_other_assets" localSheetId="4">#REF!</definedName>
    <definedName name="Increase_net_other_assets" localSheetId="16">#REF!</definedName>
    <definedName name="Increase_net_other_assets" localSheetId="5">#REF!</definedName>
    <definedName name="Increase_net_other_assets" localSheetId="11">#REF!</definedName>
    <definedName name="Increase_net_other_assets" localSheetId="2">#REF!</definedName>
    <definedName name="Increase_net_other_assets" localSheetId="22">#REF!</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 localSheetId="4">#REF!</definedName>
    <definedName name="Inflation" localSheetId="16">#REF!</definedName>
    <definedName name="Inflation" localSheetId="5">#REF!</definedName>
    <definedName name="Inflation" localSheetId="11">#REF!</definedName>
    <definedName name="Inflation" localSheetId="2">#REF!</definedName>
    <definedName name="Inflation" localSheetId="22">#REF!</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 localSheetId="4">#REF!</definedName>
    <definedName name="InputR1" localSheetId="16">#REF!</definedName>
    <definedName name="InputR1" localSheetId="5">#REF!</definedName>
    <definedName name="InputR1" localSheetId="11">#REF!</definedName>
    <definedName name="InputR1" localSheetId="2">#REF!</definedName>
    <definedName name="InputR1" localSheetId="22">#REF!</definedName>
    <definedName name="InputR1">#REF!</definedName>
    <definedName name="InputR2" localSheetId="4">#REF!</definedName>
    <definedName name="InputR2" localSheetId="16">#REF!</definedName>
    <definedName name="InputR2" localSheetId="5">#REF!</definedName>
    <definedName name="InputR2" localSheetId="11">#REF!</definedName>
    <definedName name="InputR2" localSheetId="2">#REF!</definedName>
    <definedName name="InputR2" localSheetId="22">#REF!</definedName>
    <definedName name="InputR2">#REF!</definedName>
    <definedName name="int_cover" localSheetId="4">'[3]DCF old'!#REF!</definedName>
    <definedName name="int_cover" localSheetId="16">'[3]DCF old'!#REF!</definedName>
    <definedName name="int_cover" localSheetId="5">'[3]DCF old'!#REF!</definedName>
    <definedName name="int_cover" localSheetId="11">'[3]DCF old'!#REF!</definedName>
    <definedName name="int_cover" localSheetId="2">'[3]DCF old'!#REF!</definedName>
    <definedName name="int_cover" localSheetId="22">'[3]DCF old'!#REF!</definedName>
    <definedName name="int_cover">'[3]DCF old'!#REF!</definedName>
    <definedName name="Int_exp_OL">'[8]PV of Op Leases_VDF'!$C$62:$AZ$62</definedName>
    <definedName name="Intangible_Assets" localSheetId="4">#REF!</definedName>
    <definedName name="Intangible_Assets" localSheetId="16">#REF!</definedName>
    <definedName name="Intangible_Assets" localSheetId="5">#REF!</definedName>
    <definedName name="Intangible_Assets" localSheetId="11">#REF!</definedName>
    <definedName name="Intangible_Assets" localSheetId="2">#REF!</definedName>
    <definedName name="Intangible_Assets" localSheetId="22">#REF!</definedName>
    <definedName name="Intangible_Assets">#REF!</definedName>
    <definedName name="intb_d" localSheetId="4">'[3]DCF old'!#REF!</definedName>
    <definedName name="intb_d" localSheetId="16">'[3]DCF old'!#REF!</definedName>
    <definedName name="intb_d" localSheetId="5">'[3]DCF old'!#REF!</definedName>
    <definedName name="intb_d" localSheetId="11">'[3]DCF old'!#REF!</definedName>
    <definedName name="intb_d" localSheetId="2">'[3]DCF old'!#REF!</definedName>
    <definedName name="intb_d" localSheetId="22">'[3]DCF old'!#REF!</definedName>
    <definedName name="intb_d">'[3]DCF old'!#REF!</definedName>
    <definedName name="intb_d_chg" localSheetId="4">'[3]DCF old'!#REF!</definedName>
    <definedName name="intb_d_chg" localSheetId="16">'[3]DCF old'!#REF!</definedName>
    <definedName name="intb_d_chg" localSheetId="5">'[3]DCF old'!#REF!</definedName>
    <definedName name="intb_d_chg" localSheetId="11">'[3]DCF old'!#REF!</definedName>
    <definedName name="intb_d_chg" localSheetId="2">'[3]DCF old'!#REF!</definedName>
    <definedName name="intb_d_chg" localSheetId="22">'[3]DCF old'!#REF!</definedName>
    <definedName name="intb_d_chg">'[3]DCF old'!#REF!</definedName>
    <definedName name="intb_d_eq_bv" localSheetId="4">'[3]DCF old'!#REF!</definedName>
    <definedName name="intb_d_eq_bv" localSheetId="16">'[3]DCF old'!#REF!</definedName>
    <definedName name="intb_d_eq_bv" localSheetId="5">'[3]DCF old'!#REF!</definedName>
    <definedName name="intb_d_eq_bv" localSheetId="11">'[3]DCF old'!#REF!</definedName>
    <definedName name="intb_d_eq_bv" localSheetId="2">'[3]DCF old'!#REF!</definedName>
    <definedName name="intb_d_eq_bv" localSheetId="22">'[3]DCF old'!#REF!</definedName>
    <definedName name="intb_d_eq_bv">'[3]DCF old'!#REF!</definedName>
    <definedName name="intb_d_eq_mv" localSheetId="4">'[3]DCF old'!#REF!</definedName>
    <definedName name="intb_d_eq_mv" localSheetId="16">'[3]DCF old'!#REF!</definedName>
    <definedName name="intb_d_eq_mv" localSheetId="5">'[3]DCF old'!#REF!</definedName>
    <definedName name="intb_d_eq_mv" localSheetId="11">'[3]DCF old'!#REF!</definedName>
    <definedName name="intb_d_eq_mv" localSheetId="2">'[3]DCF old'!#REF!</definedName>
    <definedName name="intb_d_eq_mv" localSheetId="22">'[3]DCF old'!#REF!</definedName>
    <definedName name="intb_d_eq_mv">'[3]DCF old'!#REF!</definedName>
    <definedName name="Interest_exp_growth_fore">[8]Forecasts_VDF!$H$144:$K$144</definedName>
    <definedName name="Interest_exp_inc_fore">[8]Forecasts_VDF!$E$33:$M$33</definedName>
    <definedName name="Interest_expense" localSheetId="4">#REF!</definedName>
    <definedName name="Interest_expense" localSheetId="16">#REF!</definedName>
    <definedName name="Interest_expense" localSheetId="5">#REF!</definedName>
    <definedName name="Interest_expense" localSheetId="11">#REF!</definedName>
    <definedName name="Interest_expense" localSheetId="2">#REF!</definedName>
    <definedName name="Interest_expense" localSheetId="22">#REF!</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 localSheetId="4">#REF!</definedName>
    <definedName name="Interest_income" localSheetId="16">#REF!</definedName>
    <definedName name="Interest_income" localSheetId="5">#REF!</definedName>
    <definedName name="Interest_income" localSheetId="11">#REF!</definedName>
    <definedName name="Interest_income" localSheetId="2">#REF!</definedName>
    <definedName name="Interest_income" localSheetId="22">#REF!</definedName>
    <definedName name="Interest_income">#REF!</definedName>
    <definedName name="Interest_on_convertibles___options" localSheetId="4">#REF!</definedName>
    <definedName name="Interest_on_convertibles___options" localSheetId="16">#REF!</definedName>
    <definedName name="Interest_on_convertibles___options" localSheetId="5">#REF!</definedName>
    <definedName name="Interest_on_convertibles___options" localSheetId="11">#REF!</definedName>
    <definedName name="Interest_on_convertibles___options" localSheetId="2">#REF!</definedName>
    <definedName name="Interest_on_convertibles___options" localSheetId="22">#REF!</definedName>
    <definedName name="Interest_on_convertibles___options">#REF!</definedName>
    <definedName name="Interest_oper_lease">'[8]PV of Op Leases_VDF'!$C$63:$AW$63</definedName>
    <definedName name="interestcost" localSheetId="4">#REF!</definedName>
    <definedName name="interestcost" localSheetId="16">#REF!</definedName>
    <definedName name="interestcost" localSheetId="5">#REF!</definedName>
    <definedName name="interestcost" localSheetId="11">#REF!</definedName>
    <definedName name="interestcost" localSheetId="2">#REF!</definedName>
    <definedName name="interestcost" localSheetId="22">#REF!</definedName>
    <definedName name="interestcost">#REF!</definedName>
    <definedName name="InterestInc" localSheetId="4">#REF!</definedName>
    <definedName name="InterestInc" localSheetId="16">#REF!</definedName>
    <definedName name="InterestInc" localSheetId="5">#REF!</definedName>
    <definedName name="InterestInc" localSheetId="11">#REF!</definedName>
    <definedName name="InterestInc" localSheetId="2">#REF!</definedName>
    <definedName name="InterestInc" localSheetId="22">#REF!</definedName>
    <definedName name="InterestInc">#REF!</definedName>
    <definedName name="interim" localSheetId="4">#REF!</definedName>
    <definedName name="interim" localSheetId="16">#REF!</definedName>
    <definedName name="interim" localSheetId="5">#REF!</definedName>
    <definedName name="interim" localSheetId="11">#REF!</definedName>
    <definedName name="interim" localSheetId="2">#REF!</definedName>
    <definedName name="interim" localSheetId="22">#REF!</definedName>
    <definedName name="interim">#REF!</definedName>
    <definedName name="interim_data" localSheetId="4">#REF!</definedName>
    <definedName name="interim_data" localSheetId="16">#REF!</definedName>
    <definedName name="interim_data" localSheetId="5">#REF!</definedName>
    <definedName name="interim_data" localSheetId="11">#REF!</definedName>
    <definedName name="interim_data" localSheetId="2">#REF!</definedName>
    <definedName name="interim_data" localSheetId="22">#REF!</definedName>
    <definedName name="interim_data">#REF!</definedName>
    <definedName name="interimlabel" localSheetId="4">#REF!</definedName>
    <definedName name="interimlabel" localSheetId="16">#REF!</definedName>
    <definedName name="interimlabel" localSheetId="5">#REF!</definedName>
    <definedName name="interimlabel" localSheetId="11">#REF!</definedName>
    <definedName name="interimlabel" localSheetId="2">#REF!</definedName>
    <definedName name="interimlabel" localSheetId="22">#REF!</definedName>
    <definedName name="interimlabel">#REF!</definedName>
    <definedName name="intexp" localSheetId="4">#REF!</definedName>
    <definedName name="intexp" localSheetId="16">#REF!</definedName>
    <definedName name="intexp" localSheetId="5">#REF!</definedName>
    <definedName name="intexp" localSheetId="11">#REF!</definedName>
    <definedName name="intexp" localSheetId="2">#REF!</definedName>
    <definedName name="intexp" localSheetId="22">#REF!</definedName>
    <definedName name="intexp">#REF!</definedName>
    <definedName name="inv_00" localSheetId="4">#REF!</definedName>
    <definedName name="inv_00" localSheetId="16">#REF!</definedName>
    <definedName name="inv_00" localSheetId="5">#REF!</definedName>
    <definedName name="inv_00" localSheetId="11">#REF!</definedName>
    <definedName name="inv_00" localSheetId="2">#REF!</definedName>
    <definedName name="inv_00" localSheetId="22">#REF!</definedName>
    <definedName name="inv_00">#REF!</definedName>
    <definedName name="inv_01">[1]CASINO2!$U$541</definedName>
    <definedName name="inv_02">[1]CASINO2!$V$541</definedName>
    <definedName name="inv_03">[1]CASINO2!$W$541</definedName>
    <definedName name="inv_99" localSheetId="4">#REF!</definedName>
    <definedName name="inv_99" localSheetId="16">#REF!</definedName>
    <definedName name="inv_99" localSheetId="5">#REF!</definedName>
    <definedName name="inv_99" localSheetId="11">#REF!</definedName>
    <definedName name="inv_99" localSheetId="2">#REF!</definedName>
    <definedName name="inv_99" localSheetId="22">#REF!</definedName>
    <definedName name="inv_99">#REF!</definedName>
    <definedName name="inv_s00" localSheetId="4">#REF!</definedName>
    <definedName name="inv_s00" localSheetId="16">#REF!</definedName>
    <definedName name="inv_s00" localSheetId="5">#REF!</definedName>
    <definedName name="inv_s00" localSheetId="11">#REF!</definedName>
    <definedName name="inv_s00" localSheetId="2">#REF!</definedName>
    <definedName name="inv_s00" localSheetId="22">#REF!</definedName>
    <definedName name="inv_s00">#REF!</definedName>
    <definedName name="inv_s01">[1]CASINO2!$U$542</definedName>
    <definedName name="inv_s02" localSheetId="4">#REF!</definedName>
    <definedName name="inv_s02" localSheetId="16">#REF!</definedName>
    <definedName name="inv_s02" localSheetId="5">#REF!</definedName>
    <definedName name="inv_s02" localSheetId="11">#REF!</definedName>
    <definedName name="inv_s02" localSheetId="2">#REF!</definedName>
    <definedName name="inv_s02" localSheetId="22">#REF!</definedName>
    <definedName name="inv_s02">#REF!</definedName>
    <definedName name="inv_s03">[1]CASINO2!$W$542</definedName>
    <definedName name="inv_s99" localSheetId="4">#REF!</definedName>
    <definedName name="inv_s99" localSheetId="16">#REF!</definedName>
    <definedName name="inv_s99" localSheetId="5">#REF!</definedName>
    <definedName name="inv_s99" localSheetId="11">#REF!</definedName>
    <definedName name="inv_s99" localSheetId="2">#REF!</definedName>
    <definedName name="inv_s99" localSheetId="22">#REF!</definedName>
    <definedName name="inv_s99">#REF!</definedName>
    <definedName name="inve" localSheetId="4">'[3]DCF old'!#REF!</definedName>
    <definedName name="inve" localSheetId="16">'[3]DCF old'!#REF!</definedName>
    <definedName name="inve" localSheetId="5">'[3]DCF old'!#REF!</definedName>
    <definedName name="inve" localSheetId="11">'[3]DCF old'!#REF!</definedName>
    <definedName name="inve" localSheetId="2">'[3]DCF old'!#REF!</definedName>
    <definedName name="inve" localSheetId="22">'[3]DCF old'!#REF!</definedName>
    <definedName name="inve">'[3]DCF old'!#REF!</definedName>
    <definedName name="Inventories" localSheetId="4">#REF!</definedName>
    <definedName name="Inventories" localSheetId="16">#REF!</definedName>
    <definedName name="Inventories" localSheetId="5">#REF!</definedName>
    <definedName name="Inventories" localSheetId="11">#REF!</definedName>
    <definedName name="Inventories" localSheetId="2">#REF!</definedName>
    <definedName name="Inventories" localSheetId="22">#REF!</definedName>
    <definedName name="Inventories">#REF!</definedName>
    <definedName name="inventory" localSheetId="4">'[3]DCF old'!#REF!</definedName>
    <definedName name="inventory" localSheetId="16">'[3]DCF old'!#REF!</definedName>
    <definedName name="inventory" localSheetId="5">'[3]DCF old'!#REF!</definedName>
    <definedName name="inventory" localSheetId="11">'[3]DCF old'!#REF!</definedName>
    <definedName name="inventory" localSheetId="2">'[3]DCF old'!#REF!</definedName>
    <definedName name="inventory" localSheetId="22">'[3]DCF old'!#REF!</definedName>
    <definedName name="inventory">'[3]DCF old'!#REF!</definedName>
    <definedName name="Inventory_growth_fore">[8]Forecasts_VDF!$H$148:$K$148</definedName>
    <definedName name="Inventory_turns">'[8]Invested capital_VDF'!$C$96:$AU$96</definedName>
    <definedName name="InvestDepr" localSheetId="4">#REF!</definedName>
    <definedName name="InvestDepr" localSheetId="16">#REF!</definedName>
    <definedName name="InvestDepr" localSheetId="5">#REF!</definedName>
    <definedName name="InvestDepr" localSheetId="11">#REF!</definedName>
    <definedName name="InvestDepr" localSheetId="2">#REF!</definedName>
    <definedName name="InvestDepr" localSheetId="22">#REF!</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 localSheetId="4">#REF!</definedName>
    <definedName name="Investment_in_fixed_assets" localSheetId="16">#REF!</definedName>
    <definedName name="Investment_in_fixed_assets" localSheetId="5">#REF!</definedName>
    <definedName name="Investment_in_fixed_assets" localSheetId="11">#REF!</definedName>
    <definedName name="Investment_in_fixed_assets" localSheetId="2">#REF!</definedName>
    <definedName name="Investment_in_fixed_assets" localSheetId="22">#REF!</definedName>
    <definedName name="Investment_in_fixed_assets">#REF!</definedName>
    <definedName name="investmentcost" localSheetId="4">#REF!</definedName>
    <definedName name="investmentcost" localSheetId="16">#REF!</definedName>
    <definedName name="investmentcost" localSheetId="5">#REF!</definedName>
    <definedName name="investmentcost" localSheetId="11">#REF!</definedName>
    <definedName name="investmentcost" localSheetId="2">#REF!</definedName>
    <definedName name="investmentcost" localSheetId="22">#REF!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 localSheetId="4">#REF!</definedName>
    <definedName name="isbs" localSheetId="16">#REF!</definedName>
    <definedName name="isbs" localSheetId="5">#REF!</definedName>
    <definedName name="isbs" localSheetId="11">#REF!</definedName>
    <definedName name="isbs" localSheetId="2">#REF!</definedName>
    <definedName name="isbs" localSheetId="22">#REF!</definedName>
    <definedName name="isbs">#REF!</definedName>
    <definedName name="ISBSEXTRA" localSheetId="4">#REF!</definedName>
    <definedName name="ISBSEXTRA" localSheetId="16">#REF!</definedName>
    <definedName name="ISBSEXTRA" localSheetId="5">#REF!</definedName>
    <definedName name="ISBSEXTRA" localSheetId="11">#REF!</definedName>
    <definedName name="ISBSEXTRA" localSheetId="2">#REF!</definedName>
    <definedName name="ISBSEXTRA" localSheetId="22">#REF!</definedName>
    <definedName name="ISBSEXTRA">#REF!</definedName>
    <definedName name="Italy" localSheetId="4">#REF!</definedName>
    <definedName name="Italy" localSheetId="16">#REF!</definedName>
    <definedName name="Italy" localSheetId="5">#REF!</definedName>
    <definedName name="Italy" localSheetId="11">#REF!</definedName>
    <definedName name="Italy" localSheetId="2">#REF!</definedName>
    <definedName name="Italy" localSheetId="22">#REF!</definedName>
    <definedName name="Italy">#REF!</definedName>
    <definedName name="Italy_w" localSheetId="4">#REF!</definedName>
    <definedName name="Italy_w" localSheetId="16">#REF!</definedName>
    <definedName name="Italy_w" localSheetId="5">#REF!</definedName>
    <definedName name="Italy_w" localSheetId="11">#REF!</definedName>
    <definedName name="Italy_w" localSheetId="2">#REF!</definedName>
    <definedName name="Italy_w" localSheetId="22">#REF!</definedName>
    <definedName name="Italy_w">#REF!</definedName>
    <definedName name="iteratename" localSheetId="4">#REF!</definedName>
    <definedName name="iteratename" localSheetId="16">#REF!</definedName>
    <definedName name="iteratename" localSheetId="5">#REF!</definedName>
    <definedName name="iteratename" localSheetId="11">#REF!</definedName>
    <definedName name="iteratename" localSheetId="2">#REF!</definedName>
    <definedName name="iteratename" localSheetId="22">#REF!</definedName>
    <definedName name="iteratename">#REF!</definedName>
    <definedName name="iteration_target_price" localSheetId="4">#REF!</definedName>
    <definedName name="iteration_target_price" localSheetId="16">#REF!</definedName>
    <definedName name="iteration_target_price" localSheetId="5">#REF!</definedName>
    <definedName name="iteration_target_price" localSheetId="11">#REF!</definedName>
    <definedName name="iteration_target_price" localSheetId="2">#REF!</definedName>
    <definedName name="iteration_target_price" localSheetId="22">#REF!</definedName>
    <definedName name="iteration_target_price">#REF!</definedName>
    <definedName name="IterationSheet" localSheetId="4">#REF!</definedName>
    <definedName name="IterationSheet" localSheetId="16">#REF!</definedName>
    <definedName name="IterationSheet" localSheetId="5">#REF!</definedName>
    <definedName name="IterationSheet" localSheetId="11">#REF!</definedName>
    <definedName name="IterationSheet" localSheetId="2">#REF!</definedName>
    <definedName name="IterationSheet" localSheetId="22">#REF!</definedName>
    <definedName name="IterationSheet">#REF!</definedName>
    <definedName name="k">[24]TV4SVA!$B$102</definedName>
    <definedName name="Kd" localSheetId="4">[8]WACC_VDF!#REF!</definedName>
    <definedName name="Kd" localSheetId="16">[8]WACC_VDF!#REF!</definedName>
    <definedName name="Kd" localSheetId="5">[8]WACC_VDF!#REF!</definedName>
    <definedName name="Kd" localSheetId="11">[8]WACC_VDF!#REF!</definedName>
    <definedName name="Kd" localSheetId="2">[8]WACC_VDF!#REF!</definedName>
    <definedName name="Kd" localSheetId="22">[8]WACC_VDF!#REF!</definedName>
    <definedName name="Kd">[8]WACC_VDF!#REF!</definedName>
    <definedName name="Ke">[8]WACC_VDF!$D$11</definedName>
    <definedName name="Key_Data" localSheetId="4">#REF!</definedName>
    <definedName name="Key_Data" localSheetId="16">#REF!</definedName>
    <definedName name="Key_Data" localSheetId="5">#REF!</definedName>
    <definedName name="Key_Data" localSheetId="11">#REF!</definedName>
    <definedName name="Key_Data" localSheetId="2">#REF!</definedName>
    <definedName name="Key_Data" localSheetId="22">#REF!</definedName>
    <definedName name="Key_Data">#REF!</definedName>
    <definedName name="KeyRatios" localSheetId="4">#REF!</definedName>
    <definedName name="KeyRatios" localSheetId="16">#REF!</definedName>
    <definedName name="KeyRatios" localSheetId="5">#REF!</definedName>
    <definedName name="KeyRatios" localSheetId="11">#REF!</definedName>
    <definedName name="KeyRatios" localSheetId="2">#REF!</definedName>
    <definedName name="KeyRatios" localSheetId="22">#REF!</definedName>
    <definedName name="KeyRatios">#REF!</definedName>
    <definedName name="kommentar" localSheetId="4">#REF!</definedName>
    <definedName name="kommentar" localSheetId="16">#REF!</definedName>
    <definedName name="kommentar" localSheetId="5">#REF!</definedName>
    <definedName name="kommentar" localSheetId="11">#REF!</definedName>
    <definedName name="kommentar" localSheetId="2">#REF!</definedName>
    <definedName name="kommentar" localSheetId="22">#REF!</definedName>
    <definedName name="kommentar">#REF!</definedName>
    <definedName name="konc" localSheetId="4">[4]Börskurser!#REF!</definedName>
    <definedName name="konc" localSheetId="16">[4]Börskurser!#REF!</definedName>
    <definedName name="konc" localSheetId="5">[4]Börskurser!#REF!</definedName>
    <definedName name="konc" localSheetId="11">[4]Börskurser!#REF!</definedName>
    <definedName name="konc" localSheetId="2">[4]Börskurser!#REF!</definedName>
    <definedName name="konc" localSheetId="22">[4]Börskurser!#REF!</definedName>
    <definedName name="konc">[4]Börskurser!#REF!</definedName>
    <definedName name="kost" localSheetId="4">[4]Börskurser!#REF!</definedName>
    <definedName name="kost" localSheetId="16">[4]Börskurser!#REF!</definedName>
    <definedName name="kost" localSheetId="5">[4]Börskurser!#REF!</definedName>
    <definedName name="kost" localSheetId="11">[4]Börskurser!#REF!</definedName>
    <definedName name="kost" localSheetId="2">[4]Börskurser!#REF!</definedName>
    <definedName name="kost" localSheetId="22">[4]Börskurser!#REF!</definedName>
    <definedName name="kost">[4]Börskurser!#REF!</definedName>
    <definedName name="L_T_obligations_under_cap_leases">'[8]Invested capital_VDF'!$C$58:$AU$58</definedName>
    <definedName name="label2" localSheetId="4">#REF!</definedName>
    <definedName name="label2" localSheetId="16">#REF!</definedName>
    <definedName name="label2" localSheetId="5">#REF!</definedName>
    <definedName name="label2" localSheetId="11">#REF!</definedName>
    <definedName name="label2" localSheetId="2">#REF!</definedName>
    <definedName name="label2" localSheetId="22">#REF!</definedName>
    <definedName name="label2">#REF!</definedName>
    <definedName name="label3" localSheetId="4">#REF!</definedName>
    <definedName name="label3" localSheetId="16">#REF!</definedName>
    <definedName name="label3" localSheetId="5">#REF!</definedName>
    <definedName name="label3" localSheetId="11">#REF!</definedName>
    <definedName name="label3" localSheetId="2">#REF!</definedName>
    <definedName name="label3" localSheetId="22">#REF!</definedName>
    <definedName name="label3">#REF!</definedName>
    <definedName name="label4" localSheetId="4">#REF!</definedName>
    <definedName name="label4" localSheetId="16">#REF!</definedName>
    <definedName name="label4" localSheetId="5">#REF!</definedName>
    <definedName name="label4" localSheetId="11">#REF!</definedName>
    <definedName name="label4" localSheetId="2">#REF!</definedName>
    <definedName name="label4" localSheetId="22">#REF!</definedName>
    <definedName name="label4">#REF!</definedName>
    <definedName name="label5" localSheetId="4">#REF!</definedName>
    <definedName name="label5" localSheetId="16">#REF!</definedName>
    <definedName name="label5" localSheetId="5">#REF!</definedName>
    <definedName name="label5" localSheetId="11">#REF!</definedName>
    <definedName name="label5" localSheetId="2">#REF!</definedName>
    <definedName name="label5" localSheetId="22">#REF!</definedName>
    <definedName name="label5">#REF!</definedName>
    <definedName name="label6" localSheetId="4">#REF!</definedName>
    <definedName name="label6" localSheetId="16">#REF!</definedName>
    <definedName name="label6" localSheetId="5">#REF!</definedName>
    <definedName name="label6" localSheetId="11">#REF!</definedName>
    <definedName name="label6" localSheetId="2">#REF!</definedName>
    <definedName name="label6" localSheetId="22">#REF!</definedName>
    <definedName name="label6">#REF!</definedName>
    <definedName name="label7" localSheetId="4">#REF!</definedName>
    <definedName name="label7" localSheetId="16">#REF!</definedName>
    <definedName name="label7" localSheetId="5">#REF!</definedName>
    <definedName name="label7" localSheetId="11">#REF!</definedName>
    <definedName name="label7" localSheetId="2">#REF!</definedName>
    <definedName name="label7" localSheetId="22">#REF!</definedName>
    <definedName name="label7">#REF!</definedName>
    <definedName name="Last_Historic_Period" localSheetId="4">#REF!</definedName>
    <definedName name="Last_Historic_Period" localSheetId="16">#REF!</definedName>
    <definedName name="Last_Historic_Period" localSheetId="5">#REF!</definedName>
    <definedName name="Last_Historic_Period" localSheetId="11">#REF!</definedName>
    <definedName name="Last_Historic_Period" localSheetId="2">#REF!</definedName>
    <definedName name="Last_Historic_Period" localSheetId="22">#REF!</definedName>
    <definedName name="Last_Historic_Period">#REF!</definedName>
    <definedName name="last_input_year">'[3]DCF old'!$T:$T</definedName>
    <definedName name="lastknownyear" localSheetId="4">'[3]DCF old'!#REF!</definedName>
    <definedName name="lastknownyear" localSheetId="16">'[3]DCF old'!#REF!</definedName>
    <definedName name="lastknownyear" localSheetId="5">'[3]DCF old'!#REF!</definedName>
    <definedName name="lastknownyear" localSheetId="11">'[3]DCF old'!#REF!</definedName>
    <definedName name="lastknownyear" localSheetId="2">'[3]DCF old'!#REF!</definedName>
    <definedName name="lastknownyear" localSheetId="22">'[3]DCF old'!#REF!</definedName>
    <definedName name="lastknownyear">'[3]DCF old'!#REF!</definedName>
    <definedName name="Latin_Amercia" localSheetId="4">#REF!</definedName>
    <definedName name="Latin_Amercia" localSheetId="16">#REF!</definedName>
    <definedName name="Latin_Amercia" localSheetId="5">#REF!</definedName>
    <definedName name="Latin_Amercia" localSheetId="11">#REF!</definedName>
    <definedName name="Latin_Amercia" localSheetId="2">#REF!</definedName>
    <definedName name="Latin_Amercia" localSheetId="22">#REF!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 localSheetId="4">#REF!</definedName>
    <definedName name="ListingCcy" localSheetId="16">#REF!</definedName>
    <definedName name="ListingCcy" localSheetId="5">#REF!</definedName>
    <definedName name="ListingCcy" localSheetId="11">#REF!</definedName>
    <definedName name="ListingCcy" localSheetId="2">#REF!</definedName>
    <definedName name="ListingCcy" localSheetId="22">#REF!</definedName>
    <definedName name="ListingCcy">#REF!</definedName>
    <definedName name="ListingType" localSheetId="4">#REF!</definedName>
    <definedName name="ListingType" localSheetId="16">#REF!</definedName>
    <definedName name="ListingType" localSheetId="5">#REF!</definedName>
    <definedName name="ListingType" localSheetId="11">#REF!</definedName>
    <definedName name="ListingType" localSheetId="2">#REF!</definedName>
    <definedName name="ListingType" localSheetId="22">#REF!</definedName>
    <definedName name="ListingType">#REF!</definedName>
    <definedName name="ListOffset" hidden="1">15</definedName>
    <definedName name="lnk_ccy_asreported" localSheetId="4">#REF!</definedName>
    <definedName name="lnk_ccy_asreported" localSheetId="16">#REF!</definedName>
    <definedName name="lnk_ccy_asreported" localSheetId="5">#REF!</definedName>
    <definedName name="lnk_ccy_asreported" localSheetId="11">#REF!</definedName>
    <definedName name="lnk_ccy_asreported" localSheetId="2">#REF!</definedName>
    <definedName name="lnk_ccy_asreported" localSheetId="22">#REF!</definedName>
    <definedName name="lnk_ccy_asreported">#REF!</definedName>
    <definedName name="lnk_CoName" localSheetId="4" hidden="1">#REF!</definedName>
    <definedName name="lnk_CoName" localSheetId="16" hidden="1">#REF!</definedName>
    <definedName name="lnk_CoName" localSheetId="5" hidden="1">#REF!</definedName>
    <definedName name="lnk_CoName" localSheetId="11" hidden="1">#REF!</definedName>
    <definedName name="lnk_CoName" localSheetId="2" hidden="1">#REF!</definedName>
    <definedName name="lnk_CoName" localSheetId="22" hidden="1">#REF!</definedName>
    <definedName name="lnk_CoName" hidden="1">#REF!</definedName>
    <definedName name="lnk_countryID" localSheetId="4" hidden="1">#REF!</definedName>
    <definedName name="lnk_countryID" localSheetId="16" hidden="1">#REF!</definedName>
    <definedName name="lnk_countryID" localSheetId="5" hidden="1">#REF!</definedName>
    <definedName name="lnk_countryID" localSheetId="11" hidden="1">#REF!</definedName>
    <definedName name="lnk_countryID" localSheetId="2" hidden="1">#REF!</definedName>
    <definedName name="lnk_countryID" localSheetId="22" hidden="1">#REF!</definedName>
    <definedName name="lnk_countryID" hidden="1">#REF!</definedName>
    <definedName name="lnk_cpyID" localSheetId="4" hidden="1">#REF!</definedName>
    <definedName name="lnk_cpyID" localSheetId="16" hidden="1">#REF!</definedName>
    <definedName name="lnk_cpyID" localSheetId="5" hidden="1">#REF!</definedName>
    <definedName name="lnk_cpyID" localSheetId="11" hidden="1">#REF!</definedName>
    <definedName name="lnk_cpyID" localSheetId="2" hidden="1">#REF!</definedName>
    <definedName name="lnk_cpyID" localSheetId="22" hidden="1">#REF!</definedName>
    <definedName name="lnk_cpyID" hidden="1">#REF!</definedName>
    <definedName name="lnk_display_Currency" localSheetId="4" hidden="1">#REF!</definedName>
    <definedName name="lnk_display_Currency" localSheetId="16" hidden="1">#REF!</definedName>
    <definedName name="lnk_display_Currency" localSheetId="5" hidden="1">#REF!</definedName>
    <definedName name="lnk_display_Currency" localSheetId="11" hidden="1">#REF!</definedName>
    <definedName name="lnk_display_Currency" localSheetId="2" hidden="1">#REF!</definedName>
    <definedName name="lnk_display_Currency" localSheetId="22" hidden="1">#REF!</definedName>
    <definedName name="lnk_display_Currency" hidden="1">#REF!</definedName>
    <definedName name="lnk_drate_update" localSheetId="4">#REF!</definedName>
    <definedName name="lnk_drate_update" localSheetId="16">#REF!</definedName>
    <definedName name="lnk_drate_update" localSheetId="5">#REF!</definedName>
    <definedName name="lnk_drate_update" localSheetId="11">#REF!</definedName>
    <definedName name="lnk_drate_update" localSheetId="2">#REF!</definedName>
    <definedName name="lnk_drate_update" localSheetId="22">#REF!</definedName>
    <definedName name="lnk_drate_update">#REF!</definedName>
    <definedName name="lnk_IndustryType" localSheetId="4" hidden="1">#REF!</definedName>
    <definedName name="lnk_IndustryType" localSheetId="16" hidden="1">#REF!</definedName>
    <definedName name="lnk_IndustryType" localSheetId="5" hidden="1">#REF!</definedName>
    <definedName name="lnk_IndustryType" localSheetId="11" hidden="1">#REF!</definedName>
    <definedName name="lnk_IndustryType" localSheetId="2" hidden="1">#REF!</definedName>
    <definedName name="lnk_IndustryType" localSheetId="22" hidden="1">#REF!</definedName>
    <definedName name="lnk_IndustryType" hidden="1">#REF!</definedName>
    <definedName name="lnk_LastFiscalYear" localSheetId="4" hidden="1">#REF!</definedName>
    <definedName name="lnk_LastFiscalYear" localSheetId="16" hidden="1">#REF!</definedName>
    <definedName name="lnk_LastFiscalYear" localSheetId="5" hidden="1">#REF!</definedName>
    <definedName name="lnk_LastFiscalYear" localSheetId="11" hidden="1">#REF!</definedName>
    <definedName name="lnk_LastFiscalYear" localSheetId="2" hidden="1">#REF!</definedName>
    <definedName name="lnk_LastFiscalYear" localSheetId="22" hidden="1">#REF!</definedName>
    <definedName name="lnk_LastFiscalYear" hidden="1">#REF!</definedName>
    <definedName name="lnk_lfy_rolled" localSheetId="4">#REF!</definedName>
    <definedName name="lnk_lfy_rolled" localSheetId="16">#REF!</definedName>
    <definedName name="lnk_lfy_rolled" localSheetId="5">#REF!</definedName>
    <definedName name="lnk_lfy_rolled" localSheetId="11">#REF!</definedName>
    <definedName name="lnk_lfy_rolled" localSheetId="2">#REF!</definedName>
    <definedName name="lnk_lfy_rolled" localSheetId="22">#REF!</definedName>
    <definedName name="lnk_lfy_rolled">#REF!</definedName>
    <definedName name="lnk_numForecastYears" localSheetId="4" hidden="1">#REF!</definedName>
    <definedName name="lnk_numForecastYears" localSheetId="16" hidden="1">#REF!</definedName>
    <definedName name="lnk_numForecastYears" localSheetId="5" hidden="1">#REF!</definedName>
    <definedName name="lnk_numForecastYears" localSheetId="11" hidden="1">#REF!</definedName>
    <definedName name="lnk_numForecastYears" localSheetId="2" hidden="1">#REF!</definedName>
    <definedName name="lnk_numForecastYears" localSheetId="22" hidden="1">#REF!</definedName>
    <definedName name="lnk_numForecastYears" hidden="1">#REF!</definedName>
    <definedName name="lnk_numHistoricalYears" localSheetId="4" hidden="1">#REF!</definedName>
    <definedName name="lnk_numHistoricalYears" localSheetId="16" hidden="1">#REF!</definedName>
    <definedName name="lnk_numHistoricalYears" localSheetId="5" hidden="1">#REF!</definedName>
    <definedName name="lnk_numHistoricalYears" localSheetId="11" hidden="1">#REF!</definedName>
    <definedName name="lnk_numHistoricalYears" localSheetId="2" hidden="1">#REF!</definedName>
    <definedName name="lnk_numHistoricalYears" localSheetId="22" hidden="1">#REF!</definedName>
    <definedName name="lnk_numHistoricalYears" hidden="1">#REF!</definedName>
    <definedName name="lnk_Print_Area" localSheetId="4" hidden="1">#REF!</definedName>
    <definedName name="lnk_Print_Area" localSheetId="16" hidden="1">#REF!</definedName>
    <definedName name="lnk_Print_Area" localSheetId="5" hidden="1">#REF!</definedName>
    <definedName name="lnk_Print_Area" localSheetId="11" hidden="1">#REF!</definedName>
    <definedName name="lnk_Print_Area" localSheetId="2" hidden="1">#REF!</definedName>
    <definedName name="lnk_Print_Area" localSheetId="22" hidden="1">#REF!</definedName>
    <definedName name="lnk_Print_Area" hidden="1">#REF!</definedName>
    <definedName name="lnk_rData_Start_Result" localSheetId="4" hidden="1">#REF!</definedName>
    <definedName name="lnk_rData_Start_Result" localSheetId="16" hidden="1">#REF!</definedName>
    <definedName name="lnk_rData_Start_Result" localSheetId="5" hidden="1">#REF!</definedName>
    <definedName name="lnk_rData_Start_Result" localSheetId="11" hidden="1">#REF!</definedName>
    <definedName name="lnk_rData_Start_Result" localSheetId="2" hidden="1">#REF!</definedName>
    <definedName name="lnk_rData_Start_Result" localSheetId="22" hidden="1">#REF!</definedName>
    <definedName name="lnk_rData_Start_Result" hidden="1">#REF!</definedName>
    <definedName name="lnk_rDataStart" localSheetId="4" hidden="1">#REF!</definedName>
    <definedName name="lnk_rDataStart" localSheetId="16" hidden="1">#REF!</definedName>
    <definedName name="lnk_rDataStart" localSheetId="5" hidden="1">#REF!</definedName>
    <definedName name="lnk_rDataStart" localSheetId="11" hidden="1">#REF!</definedName>
    <definedName name="lnk_rDataStart" localSheetId="2" hidden="1">#REF!</definedName>
    <definedName name="lnk_rDataStart" localSheetId="22" hidden="1">#REF!</definedName>
    <definedName name="lnk_rDataStart" hidden="1">#REF!</definedName>
    <definedName name="lnk_rSourceFore" localSheetId="4" hidden="1">#REF!</definedName>
    <definedName name="lnk_rSourceFore" localSheetId="16" hidden="1">#REF!</definedName>
    <definedName name="lnk_rSourceFore" localSheetId="5" hidden="1">#REF!</definedName>
    <definedName name="lnk_rSourceFore" localSheetId="11" hidden="1">#REF!</definedName>
    <definedName name="lnk_rSourceFore" localSheetId="2" hidden="1">#REF!</definedName>
    <definedName name="lnk_rSourceFore" localSheetId="22" hidden="1">#REF!</definedName>
    <definedName name="lnk_rSourceFore" hidden="1">#REF!</definedName>
    <definedName name="lnk_rSourceFore1st" localSheetId="4" hidden="1">#REF!</definedName>
    <definedName name="lnk_rSourceFore1st" localSheetId="16" hidden="1">#REF!</definedName>
    <definedName name="lnk_rSourceFore1st" localSheetId="5" hidden="1">#REF!</definedName>
    <definedName name="lnk_rSourceFore1st" localSheetId="11" hidden="1">#REF!</definedName>
    <definedName name="lnk_rSourceFore1st" localSheetId="2" hidden="1">#REF!</definedName>
    <definedName name="lnk_rSourceFore1st" localSheetId="22" hidden="1">#REF!</definedName>
    <definedName name="lnk_rSourceFore1st" hidden="1">#REF!</definedName>
    <definedName name="lnk_rSourceHist" localSheetId="4" hidden="1">#REF!</definedName>
    <definedName name="lnk_rSourceHist" localSheetId="16" hidden="1">#REF!</definedName>
    <definedName name="lnk_rSourceHist" localSheetId="5" hidden="1">#REF!</definedName>
    <definedName name="lnk_rSourceHist" localSheetId="11" hidden="1">#REF!</definedName>
    <definedName name="lnk_rSourceHist" localSheetId="2" hidden="1">#REF!</definedName>
    <definedName name="lnk_rSourceHist" localSheetId="22" hidden="1">#REF!</definedName>
    <definedName name="lnk_rSourceHist" hidden="1">#REF!</definedName>
    <definedName name="lnk_rYearRow" localSheetId="4" hidden="1">#REF!</definedName>
    <definedName name="lnk_rYearRow" localSheetId="16" hidden="1">#REF!</definedName>
    <definedName name="lnk_rYearRow" localSheetId="5" hidden="1">#REF!</definedName>
    <definedName name="lnk_rYearRow" localSheetId="11" hidden="1">#REF!</definedName>
    <definedName name="lnk_rYearRow" localSheetId="2" hidden="1">#REF!</definedName>
    <definedName name="lnk_rYearRow" localSheetId="22" hidden="1">#REF!</definedName>
    <definedName name="lnk_rYearRow" hidden="1">#REF!</definedName>
    <definedName name="lnk_rYearRow_Result" localSheetId="4" hidden="1">#REF!</definedName>
    <definedName name="lnk_rYearRow_Result" localSheetId="16" hidden="1">#REF!</definedName>
    <definedName name="lnk_rYearRow_Result" localSheetId="5" hidden="1">#REF!</definedName>
    <definedName name="lnk_rYearRow_Result" localSheetId="11" hidden="1">#REF!</definedName>
    <definedName name="lnk_rYearRow_Result" localSheetId="2" hidden="1">#REF!</definedName>
    <definedName name="lnk_rYearRow_Result" localSheetId="22" hidden="1">#REF!</definedName>
    <definedName name="lnk_rYearRow_Result" hidden="1">#REF!</definedName>
    <definedName name="lnk_ScenarioName" localSheetId="4" hidden="1">#REF!</definedName>
    <definedName name="lnk_ScenarioName" localSheetId="16" hidden="1">#REF!</definedName>
    <definedName name="lnk_ScenarioName" localSheetId="5" hidden="1">#REF!</definedName>
    <definedName name="lnk_ScenarioName" localSheetId="11" hidden="1">#REF!</definedName>
    <definedName name="lnk_ScenarioName" localSheetId="2" hidden="1">#REF!</definedName>
    <definedName name="lnk_ScenarioName" localSheetId="22" hidden="1">#REF!</definedName>
    <definedName name="lnk_ScenarioName" hidden="1">#REF!</definedName>
    <definedName name="lnk_TICK" localSheetId="4" hidden="1">#REF!</definedName>
    <definedName name="lnk_TICK" localSheetId="16" hidden="1">#REF!</definedName>
    <definedName name="lnk_TICK" localSheetId="5" hidden="1">#REF!</definedName>
    <definedName name="lnk_TICK" localSheetId="11" hidden="1">#REF!</definedName>
    <definedName name="lnk_TICK" localSheetId="2" hidden="1">#REF!</definedName>
    <definedName name="lnk_TICK" localSheetId="22" hidden="1">#REF!</definedName>
    <definedName name="lnk_TICK" hidden="1">#REF!</definedName>
    <definedName name="lnk_update" localSheetId="4" hidden="1">#REF!</definedName>
    <definedName name="lnk_update" localSheetId="16" hidden="1">#REF!</definedName>
    <definedName name="lnk_update" localSheetId="5" hidden="1">#REF!</definedName>
    <definedName name="lnk_update" localSheetId="11" hidden="1">#REF!</definedName>
    <definedName name="lnk_update" localSheetId="2" hidden="1">#REF!</definedName>
    <definedName name="lnk_update" localSheetId="22" hidden="1">#REF!</definedName>
    <definedName name="lnk_update" hidden="1">#REF!</definedName>
    <definedName name="lnk_version" localSheetId="4" hidden="1">#REF!</definedName>
    <definedName name="lnk_version" localSheetId="16" hidden="1">#REF!</definedName>
    <definedName name="lnk_version" localSheetId="5" hidden="1">#REF!</definedName>
    <definedName name="lnk_version" localSheetId="11" hidden="1">#REF!</definedName>
    <definedName name="lnk_version" localSheetId="2" hidden="1">#REF!</definedName>
    <definedName name="lnk_version" localSheetId="22" hidden="1">#REF!</definedName>
    <definedName name="lnk_version" hidden="1">#REF!</definedName>
    <definedName name="Loan_Loss_Provision_fore" localSheetId="4">[8]Forecasts_VDF!#REF!</definedName>
    <definedName name="Loan_Loss_Provision_fore" localSheetId="16">[8]Forecasts_VDF!#REF!</definedName>
    <definedName name="Loan_Loss_Provision_fore" localSheetId="5">[8]Forecasts_VDF!#REF!</definedName>
    <definedName name="Loan_Loss_Provision_fore" localSheetId="11">[8]Forecasts_VDF!#REF!</definedName>
    <definedName name="Loan_Loss_Provision_fore" localSheetId="2">[8]Forecasts_VDF!#REF!</definedName>
    <definedName name="Loan_Loss_Provision_fore" localSheetId="22">[8]Forecasts_VDF!#REF!</definedName>
    <definedName name="Loan_Loss_Provision_fore">[8]Forecasts_VDF!#REF!</definedName>
    <definedName name="Long_term_debt" localSheetId="4">#REF!</definedName>
    <definedName name="Long_term_debt" localSheetId="16">#REF!</definedName>
    <definedName name="Long_term_debt" localSheetId="5">#REF!</definedName>
    <definedName name="Long_term_debt" localSheetId="11">#REF!</definedName>
    <definedName name="Long_term_debt" localSheetId="2">#REF!</definedName>
    <definedName name="Long_term_debt" localSheetId="22">#REF!</definedName>
    <definedName name="Long_term_debt">#REF!</definedName>
    <definedName name="LT_debt">'[8]Invested capital_VDF'!$C$57:$AE$57</definedName>
    <definedName name="LT_debt_growth_fore">[8]Forecasts_VDF!$H$160:$K$160</definedName>
    <definedName name="LT_int_bearing_assets" localSheetId="4">#REF!</definedName>
    <definedName name="LT_int_bearing_assets" localSheetId="16">#REF!</definedName>
    <definedName name="LT_int_bearing_assets" localSheetId="5">#REF!</definedName>
    <definedName name="LT_int_bearing_assets" localSheetId="11">#REF!</definedName>
    <definedName name="LT_int_bearing_assets" localSheetId="2">#REF!</definedName>
    <definedName name="LT_int_bearing_assets" localSheetId="22">#REF!</definedName>
    <definedName name="LT_int_bearing_assets">#REF!</definedName>
    <definedName name="lt_nintb_d" localSheetId="4">'[3]DCF old'!#REF!</definedName>
    <definedName name="lt_nintb_d" localSheetId="16">'[3]DCF old'!#REF!</definedName>
    <definedName name="lt_nintb_d" localSheetId="5">'[3]DCF old'!#REF!</definedName>
    <definedName name="lt_nintb_d" localSheetId="11">'[3]DCF old'!#REF!</definedName>
    <definedName name="lt_nintb_d" localSheetId="2">'[3]DCF old'!#REF!</definedName>
    <definedName name="lt_nintb_d" localSheetId="22">'[3]DCF old'!#REF!</definedName>
    <definedName name="lt_nintb_d">'[3]DCF old'!#REF!</definedName>
    <definedName name="lt_nonop_as" localSheetId="4">'[3]DCF old'!#REF!</definedName>
    <definedName name="lt_nonop_as" localSheetId="16">'[3]DCF old'!#REF!</definedName>
    <definedName name="lt_nonop_as" localSheetId="5">'[3]DCF old'!#REF!</definedName>
    <definedName name="lt_nonop_as" localSheetId="11">'[3]DCF old'!#REF!</definedName>
    <definedName name="lt_nonop_as" localSheetId="2">'[3]DCF old'!#REF!</definedName>
    <definedName name="lt_nonop_as" localSheetId="22">'[3]DCF old'!#REF!</definedName>
    <definedName name="lt_nonop_as">'[3]DCF old'!#REF!</definedName>
    <definedName name="Macro1" localSheetId="4">[25]!Macro1</definedName>
    <definedName name="Macro1" localSheetId="16">[25]!Macro1</definedName>
    <definedName name="Macro1" localSheetId="5">[25]!Macro1</definedName>
    <definedName name="Macro1" localSheetId="11">[25]!Macro1</definedName>
    <definedName name="Macro1" localSheetId="2">[25]!Macro1</definedName>
    <definedName name="Macro1" localSheetId="22">[25]!Macro1</definedName>
    <definedName name="Macro1">[25]!Macro1</definedName>
    <definedName name="Macro10" localSheetId="4">[25]!Macro10</definedName>
    <definedName name="Macro10" localSheetId="16">[25]!Macro10</definedName>
    <definedName name="Macro10" localSheetId="5">[25]!Macro10</definedName>
    <definedName name="Macro10" localSheetId="11">[25]!Macro10</definedName>
    <definedName name="Macro10" localSheetId="2">[25]!Macro10</definedName>
    <definedName name="Macro10" localSheetId="22">[25]!Macro10</definedName>
    <definedName name="Macro10">[25]!Macro10</definedName>
    <definedName name="Macro11" localSheetId="4">[25]!Macro11</definedName>
    <definedName name="Macro11" localSheetId="16">[25]!Macro11</definedName>
    <definedName name="Macro11" localSheetId="5">[25]!Macro11</definedName>
    <definedName name="Macro11" localSheetId="11">[25]!Macro11</definedName>
    <definedName name="Macro11" localSheetId="2">[25]!Macro11</definedName>
    <definedName name="Macro11" localSheetId="22">[25]!Macro11</definedName>
    <definedName name="Macro11">[25]!Macro11</definedName>
    <definedName name="Macro12" localSheetId="4">[25]!Macro12</definedName>
    <definedName name="Macro12" localSheetId="16">[25]!Macro12</definedName>
    <definedName name="Macro12" localSheetId="5">[25]!Macro12</definedName>
    <definedName name="Macro12" localSheetId="11">[25]!Macro12</definedName>
    <definedName name="Macro12" localSheetId="2">[25]!Macro12</definedName>
    <definedName name="Macro12" localSheetId="22">[25]!Macro12</definedName>
    <definedName name="Macro12">[25]!Macro12</definedName>
    <definedName name="Macro13" localSheetId="4">[25]!Macro13</definedName>
    <definedName name="Macro13" localSheetId="16">[25]!Macro13</definedName>
    <definedName name="Macro13" localSheetId="5">[25]!Macro13</definedName>
    <definedName name="Macro13" localSheetId="11">[25]!Macro13</definedName>
    <definedName name="Macro13" localSheetId="2">[25]!Macro13</definedName>
    <definedName name="Macro13" localSheetId="22">[25]!Macro13</definedName>
    <definedName name="Macro13">[25]!Macro13</definedName>
    <definedName name="Macro14" localSheetId="4">[25]!Macro14</definedName>
    <definedName name="Macro14" localSheetId="16">[25]!Macro14</definedName>
    <definedName name="Macro14" localSheetId="5">[25]!Macro14</definedName>
    <definedName name="Macro14" localSheetId="11">[25]!Macro14</definedName>
    <definedName name="Macro14" localSheetId="2">[25]!Macro14</definedName>
    <definedName name="Macro14" localSheetId="22">[25]!Macro14</definedName>
    <definedName name="Macro14">[25]!Macro14</definedName>
    <definedName name="Macro15" localSheetId="4">[25]!Macro15</definedName>
    <definedName name="Macro15" localSheetId="16">[25]!Macro15</definedName>
    <definedName name="Macro15" localSheetId="5">[25]!Macro15</definedName>
    <definedName name="Macro15" localSheetId="11">[25]!Macro15</definedName>
    <definedName name="Macro15" localSheetId="2">[25]!Macro15</definedName>
    <definedName name="Macro15" localSheetId="22">[25]!Macro15</definedName>
    <definedName name="Macro15">[25]!Macro15</definedName>
    <definedName name="Macro16" localSheetId="4">[25]!Macro16</definedName>
    <definedName name="Macro16" localSheetId="16">[25]!Macro16</definedName>
    <definedName name="Macro16" localSheetId="5">[25]!Macro16</definedName>
    <definedName name="Macro16" localSheetId="11">[25]!Macro16</definedName>
    <definedName name="Macro16" localSheetId="2">[25]!Macro16</definedName>
    <definedName name="Macro16" localSheetId="22">[25]!Macro16</definedName>
    <definedName name="Macro16">[25]!Macro16</definedName>
    <definedName name="Macro17" localSheetId="4">[25]!Macro17</definedName>
    <definedName name="Macro17" localSheetId="16">[25]!Macro17</definedName>
    <definedName name="Macro17" localSheetId="5">[25]!Macro17</definedName>
    <definedName name="Macro17" localSheetId="11">[25]!Macro17</definedName>
    <definedName name="Macro17" localSheetId="2">[25]!Macro17</definedName>
    <definedName name="Macro17" localSheetId="22">[25]!Macro17</definedName>
    <definedName name="Macro17">[25]!Macro17</definedName>
    <definedName name="Macro18" localSheetId="4">[25]!Macro18</definedName>
    <definedName name="Macro18" localSheetId="16">[25]!Macro18</definedName>
    <definedName name="Macro18" localSheetId="5">[25]!Macro18</definedName>
    <definedName name="Macro18" localSheetId="11">[25]!Macro18</definedName>
    <definedName name="Macro18" localSheetId="2">[25]!Macro18</definedName>
    <definedName name="Macro18" localSheetId="22">[25]!Macro18</definedName>
    <definedName name="Macro18">[25]!Macro18</definedName>
    <definedName name="Macro19" localSheetId="4">[25]!Macro19</definedName>
    <definedName name="Macro19" localSheetId="16">[25]!Macro19</definedName>
    <definedName name="Macro19" localSheetId="5">[25]!Macro19</definedName>
    <definedName name="Macro19" localSheetId="11">[25]!Macro19</definedName>
    <definedName name="Macro19" localSheetId="2">[25]!Macro19</definedName>
    <definedName name="Macro19" localSheetId="22">[25]!Macro19</definedName>
    <definedName name="Macro19">[25]!Macro19</definedName>
    <definedName name="Macro2" localSheetId="4">[25]!Macro2</definedName>
    <definedName name="Macro2" localSheetId="16">[25]!Macro2</definedName>
    <definedName name="Macro2" localSheetId="5">[25]!Macro2</definedName>
    <definedName name="Macro2" localSheetId="11">[25]!Macro2</definedName>
    <definedName name="Macro2" localSheetId="2">[25]!Macro2</definedName>
    <definedName name="Macro2" localSheetId="22">[25]!Macro2</definedName>
    <definedName name="Macro2">[25]!Macro2</definedName>
    <definedName name="Macro20" localSheetId="4">[25]!Macro20</definedName>
    <definedName name="Macro20" localSheetId="16">[25]!Macro20</definedName>
    <definedName name="Macro20" localSheetId="5">[25]!Macro20</definedName>
    <definedName name="Macro20" localSheetId="11">[25]!Macro20</definedName>
    <definedName name="Macro20" localSheetId="2">[25]!Macro20</definedName>
    <definedName name="Macro20" localSheetId="22">[25]!Macro20</definedName>
    <definedName name="Macro20">[25]!Macro20</definedName>
    <definedName name="Macro21" localSheetId="4">[25]!Macro21</definedName>
    <definedName name="Macro21" localSheetId="16">[25]!Macro21</definedName>
    <definedName name="Macro21" localSheetId="5">[25]!Macro21</definedName>
    <definedName name="Macro21" localSheetId="11">[25]!Macro21</definedName>
    <definedName name="Macro21" localSheetId="2">[25]!Macro21</definedName>
    <definedName name="Macro21" localSheetId="22">[25]!Macro21</definedName>
    <definedName name="Macro21">[25]!Macro21</definedName>
    <definedName name="Macro22" localSheetId="4">[25]!Macro22</definedName>
    <definedName name="Macro22" localSheetId="16">[25]!Macro22</definedName>
    <definedName name="Macro22" localSheetId="5">[25]!Macro22</definedName>
    <definedName name="Macro22" localSheetId="11">[25]!Macro22</definedName>
    <definedName name="Macro22" localSheetId="2">[25]!Macro22</definedName>
    <definedName name="Macro22" localSheetId="22">[25]!Macro22</definedName>
    <definedName name="Macro22">[25]!Macro22</definedName>
    <definedName name="Macro23" localSheetId="4">[25]!Macro23</definedName>
    <definedName name="Macro23" localSheetId="16">[25]!Macro23</definedName>
    <definedName name="Macro23" localSheetId="5">[25]!Macro23</definedName>
    <definedName name="Macro23" localSheetId="11">[25]!Macro23</definedName>
    <definedName name="Macro23" localSheetId="2">[25]!Macro23</definedName>
    <definedName name="Macro23" localSheetId="22">[25]!Macro23</definedName>
    <definedName name="Macro23">[25]!Macro23</definedName>
    <definedName name="Macro24" localSheetId="4">[25]!Macro24</definedName>
    <definedName name="Macro24" localSheetId="16">[25]!Macro24</definedName>
    <definedName name="Macro24" localSheetId="5">[25]!Macro24</definedName>
    <definedName name="Macro24" localSheetId="11">[25]!Macro24</definedName>
    <definedName name="Macro24" localSheetId="2">[25]!Macro24</definedName>
    <definedName name="Macro24" localSheetId="22">[25]!Macro24</definedName>
    <definedName name="Macro24">[25]!Macro24</definedName>
    <definedName name="Macro25" localSheetId="4">[25]!Macro25</definedName>
    <definedName name="Macro25" localSheetId="16">[25]!Macro25</definedName>
    <definedName name="Macro25" localSheetId="5">[25]!Macro25</definedName>
    <definedName name="Macro25" localSheetId="11">[25]!Macro25</definedName>
    <definedName name="Macro25" localSheetId="2">[25]!Macro25</definedName>
    <definedName name="Macro25" localSheetId="22">[25]!Macro25</definedName>
    <definedName name="Macro25">[25]!Macro25</definedName>
    <definedName name="Macro3" localSheetId="4">[25]!Macro3</definedName>
    <definedName name="Macro3" localSheetId="16">[25]!Macro3</definedName>
    <definedName name="Macro3" localSheetId="5">[25]!Macro3</definedName>
    <definedName name="Macro3" localSheetId="11">[25]!Macro3</definedName>
    <definedName name="Macro3" localSheetId="2">[25]!Macro3</definedName>
    <definedName name="Macro3" localSheetId="22">[25]!Macro3</definedName>
    <definedName name="Macro3">[25]!Macro3</definedName>
    <definedName name="Macro30" localSheetId="4">[25]!Macro30</definedName>
    <definedName name="Macro30" localSheetId="16">[25]!Macro30</definedName>
    <definedName name="Macro30" localSheetId="5">[25]!Macro30</definedName>
    <definedName name="Macro30" localSheetId="11">[25]!Macro30</definedName>
    <definedName name="Macro30" localSheetId="2">[25]!Macro30</definedName>
    <definedName name="Macro30" localSheetId="22">[25]!Macro30</definedName>
    <definedName name="Macro30">[25]!Macro30</definedName>
    <definedName name="Macro4" localSheetId="4">[25]!Macro4</definedName>
    <definedName name="Macro4" localSheetId="16">[25]!Macro4</definedName>
    <definedName name="Macro4" localSheetId="5">[25]!Macro4</definedName>
    <definedName name="Macro4" localSheetId="11">[25]!Macro4</definedName>
    <definedName name="Macro4" localSheetId="2">[25]!Macro4</definedName>
    <definedName name="Macro4" localSheetId="22">[25]!Macro4</definedName>
    <definedName name="Macro4">[25]!Macro4</definedName>
    <definedName name="Macro6" localSheetId="4">[25]!Macro6</definedName>
    <definedName name="Macro6" localSheetId="16">[25]!Macro6</definedName>
    <definedName name="Macro6" localSheetId="5">[25]!Macro6</definedName>
    <definedName name="Macro6" localSheetId="11">[25]!Macro6</definedName>
    <definedName name="Macro6" localSheetId="2">[25]!Macro6</definedName>
    <definedName name="Macro6" localSheetId="22">[25]!Macro6</definedName>
    <definedName name="Macro6">[25]!Macro6</definedName>
    <definedName name="Macro7" localSheetId="4">[25]!Macro7</definedName>
    <definedName name="Macro7" localSheetId="16">[25]!Macro7</definedName>
    <definedName name="Macro7" localSheetId="5">[25]!Macro7</definedName>
    <definedName name="Macro7" localSheetId="11">[25]!Macro7</definedName>
    <definedName name="Macro7" localSheetId="2">[25]!Macro7</definedName>
    <definedName name="Macro7" localSheetId="22">[25]!Macro7</definedName>
    <definedName name="Macro7">[25]!Macro7</definedName>
    <definedName name="Macro8" localSheetId="4">[25]!Macro8</definedName>
    <definedName name="Macro8" localSheetId="16">[25]!Macro8</definedName>
    <definedName name="Macro8" localSheetId="5">[25]!Macro8</definedName>
    <definedName name="Macro8" localSheetId="11">[25]!Macro8</definedName>
    <definedName name="Macro8" localSheetId="2">[25]!Macro8</definedName>
    <definedName name="Macro8" localSheetId="22">[25]!Macro8</definedName>
    <definedName name="Macro8">[25]!Macro8</definedName>
    <definedName name="Macro9" localSheetId="4">[25]!Macro9</definedName>
    <definedName name="Macro9" localSheetId="16">[25]!Macro9</definedName>
    <definedName name="Macro9" localSheetId="5">[25]!Macro9</definedName>
    <definedName name="Macro9" localSheetId="11">[25]!Macro9</definedName>
    <definedName name="Macro9" localSheetId="2">[25]!Macro9</definedName>
    <definedName name="Macro9" localSheetId="22">[25]!Macro9</definedName>
    <definedName name="Macro9">[25]!Macro9</definedName>
    <definedName name="Maindata" localSheetId="4">#REF!</definedName>
    <definedName name="Maindata" localSheetId="16">#REF!</definedName>
    <definedName name="Maindata" localSheetId="5">#REF!</definedName>
    <definedName name="Maindata" localSheetId="11">#REF!</definedName>
    <definedName name="Maindata" localSheetId="2">#REF!</definedName>
    <definedName name="Maindata" localSheetId="22">#REF!</definedName>
    <definedName name="Maindata">#REF!</definedName>
    <definedName name="Map_Legend_position" localSheetId="4">#REF!</definedName>
    <definedName name="Map_Legend_position" localSheetId="16">#REF!</definedName>
    <definedName name="Map_Legend_position" localSheetId="5">#REF!</definedName>
    <definedName name="Map_Legend_position" localSheetId="11">#REF!</definedName>
    <definedName name="Map_Legend_position" localSheetId="2">#REF!</definedName>
    <definedName name="Map_Legend_position" localSheetId="22">#REF!</definedName>
    <definedName name="Map_Legend_position">#REF!</definedName>
    <definedName name="Map_select" localSheetId="4">#REF!</definedName>
    <definedName name="Map_select" localSheetId="16">#REF!</definedName>
    <definedName name="Map_select" localSheetId="5">#REF!</definedName>
    <definedName name="Map_select" localSheetId="11">#REF!</definedName>
    <definedName name="Map_select" localSheetId="2">#REF!</definedName>
    <definedName name="Map_select" localSheetId="22">#REF!</definedName>
    <definedName name="Map_select">#REF!</definedName>
    <definedName name="Map_table_start" localSheetId="4">#REF!</definedName>
    <definedName name="Map_table_start" localSheetId="16">#REF!</definedName>
    <definedName name="Map_table_start" localSheetId="5">#REF!</definedName>
    <definedName name="Map_table_start" localSheetId="11">#REF!</definedName>
    <definedName name="Map_table_start" localSheetId="2">#REF!</definedName>
    <definedName name="Map_table_start" localSheetId="22">#REF!</definedName>
    <definedName name="Map_table_start">#REF!</definedName>
    <definedName name="Market_capitalization" localSheetId="4">'[8]Summary Page_VDF'!#REF!</definedName>
    <definedName name="Market_capitalization" localSheetId="16">'[8]Summary Page_VDF'!#REF!</definedName>
    <definedName name="Market_capitalization" localSheetId="5">'[8]Summary Page_VDF'!#REF!</definedName>
    <definedName name="Market_capitalization" localSheetId="11">'[8]Summary Page_VDF'!#REF!</definedName>
    <definedName name="Market_capitalization" localSheetId="2">'[8]Summary Page_VDF'!#REF!</definedName>
    <definedName name="Market_capitalization" localSheetId="22">'[8]Summary Page_VDF'!#REF!</definedName>
    <definedName name="Market_capitalization">'[8]Summary Page_VDF'!#REF!</definedName>
    <definedName name="Market_Implied_CAP">[8]Charts_VDF!$C$90</definedName>
    <definedName name="Marketing___Admin._costs" localSheetId="4">#REF!</definedName>
    <definedName name="Marketing___Admin._costs" localSheetId="16">#REF!</definedName>
    <definedName name="Marketing___Admin._costs" localSheetId="5">#REF!</definedName>
    <definedName name="Marketing___Admin._costs" localSheetId="11">#REF!</definedName>
    <definedName name="Marketing___Admin._costs" localSheetId="2">#REF!</definedName>
    <definedName name="Marketing___Admin._costs" localSheetId="22">#REF!</definedName>
    <definedName name="Marketing___Admin._costs">#REF!</definedName>
    <definedName name="mc_00" localSheetId="4">#REF!</definedName>
    <definedName name="mc_00" localSheetId="16">#REF!</definedName>
    <definedName name="mc_00" localSheetId="5">#REF!</definedName>
    <definedName name="mc_00" localSheetId="11">#REF!</definedName>
    <definedName name="mc_00" localSheetId="2">#REF!</definedName>
    <definedName name="mc_00" localSheetId="22">#REF!</definedName>
    <definedName name="mc_00">#REF!</definedName>
    <definedName name="mc_01" localSheetId="4">#REF!</definedName>
    <definedName name="mc_01" localSheetId="16">#REF!</definedName>
    <definedName name="mc_01" localSheetId="5">#REF!</definedName>
    <definedName name="mc_01" localSheetId="11">#REF!</definedName>
    <definedName name="mc_01" localSheetId="2">#REF!</definedName>
    <definedName name="mc_01" localSheetId="22">#REF!</definedName>
    <definedName name="mc_01">#REF!</definedName>
    <definedName name="mc_02" localSheetId="4">#REF!</definedName>
    <definedName name="mc_02" localSheetId="16">#REF!</definedName>
    <definedName name="mc_02" localSheetId="5">#REF!</definedName>
    <definedName name="mc_02" localSheetId="11">#REF!</definedName>
    <definedName name="mc_02" localSheetId="2">#REF!</definedName>
    <definedName name="mc_02" localSheetId="22">#REF!</definedName>
    <definedName name="mc_02">#REF!</definedName>
    <definedName name="mc_03">[1]CASINO2!$W$707</definedName>
    <definedName name="mc_99" localSheetId="4">#REF!</definedName>
    <definedName name="mc_99" localSheetId="16">#REF!</definedName>
    <definedName name="mc_99" localSheetId="5">#REF!</definedName>
    <definedName name="mc_99" localSheetId="11">#REF!</definedName>
    <definedName name="mc_99" localSheetId="2">#REF!</definedName>
    <definedName name="mc_99" localSheetId="22">#REF!</definedName>
    <definedName name="mc_99">#REF!</definedName>
    <definedName name="mcap" localSheetId="4">'[3]DCF old'!#REF!</definedName>
    <definedName name="mcap" localSheetId="16">'[3]DCF old'!#REF!</definedName>
    <definedName name="mcap" localSheetId="5">'[3]DCF old'!#REF!</definedName>
    <definedName name="mcap" localSheetId="11">'[3]DCF old'!#REF!</definedName>
    <definedName name="mcap" localSheetId="2">'[3]DCF old'!#REF!</definedName>
    <definedName name="mcap" localSheetId="22">'[3]DCF old'!#REF!</definedName>
    <definedName name="mcap">'[3]DCF old'!#REF!</definedName>
    <definedName name="mcap_now">'[3]DCF old'!$C$30</definedName>
    <definedName name="menu_insertreport" localSheetId="4">#REF!</definedName>
    <definedName name="menu_insertreport" localSheetId="16">#REF!</definedName>
    <definedName name="menu_insertreport" localSheetId="5">#REF!</definedName>
    <definedName name="menu_insertreport" localSheetId="11">#REF!</definedName>
    <definedName name="menu_insertreport" localSheetId="2">#REF!</definedName>
    <definedName name="menu_insertreport" localSheetId="22">#REF!</definedName>
    <definedName name="menu_insertreport">#REF!</definedName>
    <definedName name="menu_prognostic" localSheetId="4">#REF!</definedName>
    <definedName name="menu_prognostic" localSheetId="16">#REF!</definedName>
    <definedName name="menu_prognostic" localSheetId="5">#REF!</definedName>
    <definedName name="menu_prognostic" localSheetId="11">#REF!</definedName>
    <definedName name="menu_prognostic" localSheetId="2">#REF!</definedName>
    <definedName name="menu_prognostic" localSheetId="22">#REF!</definedName>
    <definedName name="menu_prognostic">#REF!</definedName>
    <definedName name="menu_year" localSheetId="4">#REF!</definedName>
    <definedName name="menu_year" localSheetId="16">#REF!</definedName>
    <definedName name="menu_year" localSheetId="5">#REF!</definedName>
    <definedName name="menu_year" localSheetId="11">#REF!</definedName>
    <definedName name="menu_year" localSheetId="2">#REF!</definedName>
    <definedName name="menu_year" localSheetId="22">#REF!</definedName>
    <definedName name="menu_year">#REF!</definedName>
    <definedName name="Mininterest" localSheetId="4">#REF!</definedName>
    <definedName name="Mininterest" localSheetId="16">#REF!</definedName>
    <definedName name="Mininterest" localSheetId="5">#REF!</definedName>
    <definedName name="Mininterest" localSheetId="11">#REF!</definedName>
    <definedName name="Mininterest" localSheetId="2">#REF!</definedName>
    <definedName name="Mininterest" localSheetId="22">#REF!</definedName>
    <definedName name="Mininterest">#REF!</definedName>
    <definedName name="minor" localSheetId="4">'[3]DCF old'!#REF!</definedName>
    <definedName name="minor" localSheetId="16">'[3]DCF old'!#REF!</definedName>
    <definedName name="minor" localSheetId="5">'[3]DCF old'!#REF!</definedName>
    <definedName name="minor" localSheetId="11">'[3]DCF old'!#REF!</definedName>
    <definedName name="minor" localSheetId="2">'[3]DCF old'!#REF!</definedName>
    <definedName name="minor" localSheetId="22">'[3]DCF old'!#REF!</definedName>
    <definedName name="minor">'[3]DCF old'!#REF!</definedName>
    <definedName name="Minorities" localSheetId="4">#REF!</definedName>
    <definedName name="Minorities" localSheetId="16">#REF!</definedName>
    <definedName name="Minorities" localSheetId="5">#REF!</definedName>
    <definedName name="Minorities" localSheetId="11">#REF!</definedName>
    <definedName name="Minorities" localSheetId="2">#REF!</definedName>
    <definedName name="Minorities" localSheetId="22">#REF!</definedName>
    <definedName name="Minorities">#REF!</definedName>
    <definedName name="Minority" localSheetId="4">#REF!</definedName>
    <definedName name="Minority" localSheetId="16">#REF!</definedName>
    <definedName name="Minority" localSheetId="5">#REF!</definedName>
    <definedName name="Minority" localSheetId="11">#REF!</definedName>
    <definedName name="Minority" localSheetId="2">#REF!</definedName>
    <definedName name="Minority" localSheetId="22">#REF!</definedName>
    <definedName name="Minority">#REF!</definedName>
    <definedName name="Minority_Dividends" localSheetId="4">#REF!</definedName>
    <definedName name="Minority_Dividends" localSheetId="16">#REF!</definedName>
    <definedName name="Minority_Dividends" localSheetId="5">#REF!</definedName>
    <definedName name="Minority_Dividends" localSheetId="11">#REF!</definedName>
    <definedName name="Minority_Dividends" localSheetId="2">#REF!</definedName>
    <definedName name="Minority_Dividends" localSheetId="22">#REF!</definedName>
    <definedName name="Minority_Dividends">#REF!</definedName>
    <definedName name="Minority_Interests">'[8]Invested capital_VDF'!$C$74:$AZ$74</definedName>
    <definedName name="mm" localSheetId="4">#REF!</definedName>
    <definedName name="mm" localSheetId="16">#REF!</definedName>
    <definedName name="mm" localSheetId="5">#REF!</definedName>
    <definedName name="mm" localSheetId="11">#REF!</definedName>
    <definedName name="mm" localSheetId="2">#REF!</definedName>
    <definedName name="mm" localSheetId="22">#REF!</definedName>
    <definedName name="mm">#REF!</definedName>
    <definedName name="mv">[7]bilisva!$B$139</definedName>
    <definedName name="N_A">[8]NOPAT_VDF!$C$140</definedName>
    <definedName name="n_intb_d" localSheetId="4">'[3]DCF old'!#REF!</definedName>
    <definedName name="n_intb_d" localSheetId="16">'[3]DCF old'!#REF!</definedName>
    <definedName name="n_intb_d" localSheetId="5">'[3]DCF old'!#REF!</definedName>
    <definedName name="n_intb_d" localSheetId="11">'[3]DCF old'!#REF!</definedName>
    <definedName name="n_intb_d" localSheetId="2">'[3]DCF old'!#REF!</definedName>
    <definedName name="n_intb_d" localSheetId="22">'[3]DCF old'!#REF!</definedName>
    <definedName name="n_intb_d">'[3]DCF old'!#REF!</definedName>
    <definedName name="NAME">[10]Sheet1!$B$2</definedName>
    <definedName name="NameFile" localSheetId="4">#REF!</definedName>
    <definedName name="NameFile" localSheetId="16">#REF!</definedName>
    <definedName name="NameFile" localSheetId="5">#REF!</definedName>
    <definedName name="NameFile" localSheetId="11">#REF!</definedName>
    <definedName name="NameFile" localSheetId="2">#REF!</definedName>
    <definedName name="NameFile" localSheetId="22">#REF!</definedName>
    <definedName name="NameFile">#REF!</definedName>
    <definedName name="nav_00" localSheetId="4">#REF!</definedName>
    <definedName name="nav_00" localSheetId="16">#REF!</definedName>
    <definedName name="nav_00" localSheetId="5">#REF!</definedName>
    <definedName name="nav_00" localSheetId="11">#REF!</definedName>
    <definedName name="nav_00" localSheetId="2">#REF!</definedName>
    <definedName name="nav_00" localSheetId="22">#REF!</definedName>
    <definedName name="nav_00">#REF!</definedName>
    <definedName name="nav_01" localSheetId="4">#REF!</definedName>
    <definedName name="nav_01" localSheetId="16">#REF!</definedName>
    <definedName name="nav_01" localSheetId="5">#REF!</definedName>
    <definedName name="nav_01" localSheetId="11">#REF!</definedName>
    <definedName name="nav_01" localSheetId="2">#REF!</definedName>
    <definedName name="nav_01" localSheetId="22">#REF!</definedName>
    <definedName name="nav_01">#REF!</definedName>
    <definedName name="nav_02" localSheetId="4">#REF!</definedName>
    <definedName name="nav_02" localSheetId="16">#REF!</definedName>
    <definedName name="nav_02" localSheetId="5">#REF!</definedName>
    <definedName name="nav_02" localSheetId="11">#REF!</definedName>
    <definedName name="nav_02" localSheetId="2">#REF!</definedName>
    <definedName name="nav_02" localSheetId="22">#REF!</definedName>
    <definedName name="nav_02">#REF!</definedName>
    <definedName name="nav_03">[1]CASINO2!$W$632</definedName>
    <definedName name="nav_99" localSheetId="4">#REF!</definedName>
    <definedName name="nav_99" localSheetId="16">#REF!</definedName>
    <definedName name="nav_99" localSheetId="5">#REF!</definedName>
    <definedName name="nav_99" localSheetId="11">#REF!</definedName>
    <definedName name="nav_99" localSheetId="2">#REF!</definedName>
    <definedName name="nav_99" localSheetId="22">#REF!</definedName>
    <definedName name="nav_99">#REF!</definedName>
    <definedName name="nav_p00" localSheetId="4">#REF!</definedName>
    <definedName name="nav_p00" localSheetId="16">#REF!</definedName>
    <definedName name="nav_p00" localSheetId="5">#REF!</definedName>
    <definedName name="nav_p00" localSheetId="11">#REF!</definedName>
    <definedName name="nav_p00" localSheetId="2">#REF!</definedName>
    <definedName name="nav_p00" localSheetId="22">#REF!</definedName>
    <definedName name="nav_p00">#REF!</definedName>
    <definedName name="nav_p01" localSheetId="4">#REF!</definedName>
    <definedName name="nav_p01" localSheetId="16">#REF!</definedName>
    <definedName name="nav_p01" localSheetId="5">#REF!</definedName>
    <definedName name="nav_p01" localSheetId="11">#REF!</definedName>
    <definedName name="nav_p01" localSheetId="2">#REF!</definedName>
    <definedName name="nav_p01" localSheetId="22">#REF!</definedName>
    <definedName name="nav_p01">#REF!</definedName>
    <definedName name="nav_p02" localSheetId="4">#REF!</definedName>
    <definedName name="nav_p02" localSheetId="16">#REF!</definedName>
    <definedName name="nav_p02" localSheetId="5">#REF!</definedName>
    <definedName name="nav_p02" localSheetId="11">#REF!</definedName>
    <definedName name="nav_p02" localSheetId="2">#REF!</definedName>
    <definedName name="nav_p02" localSheetId="22">#REF!</definedName>
    <definedName name="nav_p02">#REF!</definedName>
    <definedName name="nav_p03">[1]CASINO2!$W$633</definedName>
    <definedName name="NAV_P97" localSheetId="4">#REF!</definedName>
    <definedName name="NAV_P97" localSheetId="16">#REF!</definedName>
    <definedName name="NAV_P97" localSheetId="5">#REF!</definedName>
    <definedName name="NAV_P97" localSheetId="11">#REF!</definedName>
    <definedName name="NAV_P97" localSheetId="2">#REF!</definedName>
    <definedName name="NAV_P97" localSheetId="22">#REF!</definedName>
    <definedName name="NAV_P97">#REF!</definedName>
    <definedName name="nav_p99" localSheetId="4">#REF!</definedName>
    <definedName name="nav_p99" localSheetId="16">#REF!</definedName>
    <definedName name="nav_p99" localSheetId="5">#REF!</definedName>
    <definedName name="nav_p99" localSheetId="11">#REF!</definedName>
    <definedName name="nav_p99" localSheetId="2">#REF!</definedName>
    <definedName name="nav_p99" localSheetId="22">#REF!</definedName>
    <definedName name="nav_p99">#REF!</definedName>
    <definedName name="Nbr_of_employees__avg" localSheetId="4">#REF!</definedName>
    <definedName name="Nbr_of_employees__avg" localSheetId="16">#REF!</definedName>
    <definedName name="Nbr_of_employees__avg" localSheetId="5">#REF!</definedName>
    <definedName name="Nbr_of_employees__avg" localSheetId="11">#REF!</definedName>
    <definedName name="Nbr_of_employees__avg" localSheetId="2">#REF!</definedName>
    <definedName name="Nbr_of_employees__avg" localSheetId="22">#REF!</definedName>
    <definedName name="Nbr_of_employees__avg">#REF!</definedName>
    <definedName name="Nbr_of_employees__Y_E" localSheetId="4">#REF!</definedName>
    <definedName name="Nbr_of_employees__Y_E" localSheetId="16">#REF!</definedName>
    <definedName name="Nbr_of_employees__Y_E" localSheetId="5">#REF!</definedName>
    <definedName name="Nbr_of_employees__Y_E" localSheetId="11">#REF!</definedName>
    <definedName name="Nbr_of_employees__Y_E" localSheetId="2">#REF!</definedName>
    <definedName name="Nbr_of_employees__Y_E" localSheetId="22">#REF!</definedName>
    <definedName name="Nbr_of_employees__Y_E">#REF!</definedName>
    <definedName name="Nbr_of_employees_comp_units_Y_E" localSheetId="4">#REF!</definedName>
    <definedName name="Nbr_of_employees_comp_units_Y_E" localSheetId="16">#REF!</definedName>
    <definedName name="Nbr_of_employees_comp_units_Y_E" localSheetId="5">#REF!</definedName>
    <definedName name="Nbr_of_employees_comp_units_Y_E" localSheetId="11">#REF!</definedName>
    <definedName name="Nbr_of_employees_comp_units_Y_E" localSheetId="2">#REF!</definedName>
    <definedName name="Nbr_of_employees_comp_units_Y_E" localSheetId="22">#REF!</definedName>
    <definedName name="Nbr_of_employees_comp_units_Y_E">#REF!</definedName>
    <definedName name="nd" localSheetId="4">'[3]DCF old'!#REF!</definedName>
    <definedName name="nd" localSheetId="16">'[3]DCF old'!#REF!</definedName>
    <definedName name="nd" localSheetId="5">'[3]DCF old'!#REF!</definedName>
    <definedName name="nd" localSheetId="11">'[3]DCF old'!#REF!</definedName>
    <definedName name="nd" localSheetId="2">'[3]DCF old'!#REF!</definedName>
    <definedName name="nd" localSheetId="22">'[3]DCF old'!#REF!</definedName>
    <definedName name="nd">'[3]DCF old'!#REF!</definedName>
    <definedName name="ndps" localSheetId="4">'[3]DCF old'!#REF!</definedName>
    <definedName name="ndps" localSheetId="16">'[3]DCF old'!#REF!</definedName>
    <definedName name="ndps" localSheetId="5">'[3]DCF old'!#REF!</definedName>
    <definedName name="ndps" localSheetId="11">'[3]DCF old'!#REF!</definedName>
    <definedName name="ndps" localSheetId="2">'[3]DCF old'!#REF!</definedName>
    <definedName name="ndps" localSheetId="22">'[3]DCF old'!#REF!</definedName>
    <definedName name="ndps">'[3]DCF old'!#REF!</definedName>
    <definedName name="net" localSheetId="4">#REF!</definedName>
    <definedName name="net" localSheetId="16">#REF!</definedName>
    <definedName name="net" localSheetId="5">#REF!</definedName>
    <definedName name="net" localSheetId="11">#REF!</definedName>
    <definedName name="net" localSheetId="2">#REF!</definedName>
    <definedName name="net" localSheetId="22">#REF!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 localSheetId="4">[8]NOPAT_VDF!#REF!</definedName>
    <definedName name="Net_income_growth_avg" localSheetId="16">[8]NOPAT_VDF!#REF!</definedName>
    <definedName name="Net_income_growth_avg" localSheetId="5">[8]NOPAT_VDF!#REF!</definedName>
    <definedName name="Net_income_growth_avg" localSheetId="11">[8]NOPAT_VDF!#REF!</definedName>
    <definedName name="Net_income_growth_avg" localSheetId="2">[8]NOPAT_VDF!#REF!</definedName>
    <definedName name="Net_income_growth_avg" localSheetId="22">[8]NOPAT_VDF!#REF!</definedName>
    <definedName name="Net_income_growth_avg">[8]NOPAT_VDF!#REF!</definedName>
    <definedName name="Net_Interest" localSheetId="4">#REF!</definedName>
    <definedName name="Net_Interest" localSheetId="16">#REF!</definedName>
    <definedName name="Net_Interest" localSheetId="5">#REF!</definedName>
    <definedName name="Net_Interest" localSheetId="11">#REF!</definedName>
    <definedName name="Net_Interest" localSheetId="2">#REF!</definedName>
    <definedName name="Net_Interest" localSheetId="22">#REF!</definedName>
    <definedName name="Net_Interest">#REF!</definedName>
    <definedName name="Net_margin">[8]NOPAT_VDF!$C$113:$AU$113</definedName>
    <definedName name="Net_margin_fore" localSheetId="4">[8]Forecasts_VDF!#REF!</definedName>
    <definedName name="Net_margin_fore" localSheetId="16">[8]Forecasts_VDF!#REF!</definedName>
    <definedName name="Net_margin_fore" localSheetId="5">[8]Forecasts_VDF!#REF!</definedName>
    <definedName name="Net_margin_fore" localSheetId="11">[8]Forecasts_VDF!#REF!</definedName>
    <definedName name="Net_margin_fore" localSheetId="2">[8]Forecasts_VDF!#REF!</definedName>
    <definedName name="Net_margin_fore" localSheetId="22">[8]Forecasts_VDF!#REF!</definedName>
    <definedName name="Net_margin_fore">[8]Forecasts_VDF!#REF!</definedName>
    <definedName name="Net_non_recurring_items" localSheetId="4">#REF!</definedName>
    <definedName name="Net_non_recurring_items" localSheetId="16">#REF!</definedName>
    <definedName name="Net_non_recurring_items" localSheetId="5">#REF!</definedName>
    <definedName name="Net_non_recurring_items" localSheetId="11">#REF!</definedName>
    <definedName name="Net_non_recurring_items" localSheetId="2">#REF!</definedName>
    <definedName name="Net_non_recurring_items" localSheetId="22">#REF!</definedName>
    <definedName name="Net_non_recurring_items">#REF!</definedName>
    <definedName name="net_op_expenditure_per_ASK_1985" localSheetId="4">[15]Global!#REF!</definedName>
    <definedName name="net_op_expenditure_per_ASK_1985" localSheetId="16">[15]Global!#REF!</definedName>
    <definedName name="net_op_expenditure_per_ASK_1985" localSheetId="5">[15]Global!#REF!</definedName>
    <definedName name="net_op_expenditure_per_ASK_1985" localSheetId="11">[15]Global!#REF!</definedName>
    <definedName name="net_op_expenditure_per_ASK_1985" localSheetId="2">[15]Global!#REF!</definedName>
    <definedName name="net_op_expenditure_per_ASK_1985" localSheetId="22">[15]Global!#REF!</definedName>
    <definedName name="net_op_expenditure_per_ASK_1985">[15]Global!#REF!</definedName>
    <definedName name="net_op_expenditure_per_ASK_1986" localSheetId="4">[15]Global!#REF!</definedName>
    <definedName name="net_op_expenditure_per_ASK_1986" localSheetId="16">[15]Global!#REF!</definedName>
    <definedName name="net_op_expenditure_per_ASK_1986" localSheetId="5">[15]Global!#REF!</definedName>
    <definedName name="net_op_expenditure_per_ASK_1986" localSheetId="11">[15]Global!#REF!</definedName>
    <definedName name="net_op_expenditure_per_ASK_1986" localSheetId="2">[15]Global!#REF!</definedName>
    <definedName name="net_op_expenditure_per_ASK_1986" localSheetId="22">[15]Global!#REF!</definedName>
    <definedName name="net_op_expenditure_per_ASK_1986">[15]Global!#REF!</definedName>
    <definedName name="net_op_expenditure_per_ASK_1987" localSheetId="4">[15]Global!#REF!</definedName>
    <definedName name="net_op_expenditure_per_ASK_1987" localSheetId="16">[15]Global!#REF!</definedName>
    <definedName name="net_op_expenditure_per_ASK_1987" localSheetId="5">[15]Global!#REF!</definedName>
    <definedName name="net_op_expenditure_per_ASK_1987" localSheetId="11">[15]Global!#REF!</definedName>
    <definedName name="net_op_expenditure_per_ASK_1987" localSheetId="2">[15]Global!#REF!</definedName>
    <definedName name="net_op_expenditure_per_ASK_1987" localSheetId="22">[15]Global!#REF!</definedName>
    <definedName name="net_op_expenditure_per_ASK_1987">[15]Global!#REF!</definedName>
    <definedName name="net_op_expenditure_per_ASK_1988" localSheetId="4">[15]Global!#REF!</definedName>
    <definedName name="net_op_expenditure_per_ASK_1988" localSheetId="16">[15]Global!#REF!</definedName>
    <definedName name="net_op_expenditure_per_ASK_1988" localSheetId="5">[15]Global!#REF!</definedName>
    <definedName name="net_op_expenditure_per_ASK_1988" localSheetId="11">[15]Global!#REF!</definedName>
    <definedName name="net_op_expenditure_per_ASK_1988" localSheetId="2">[15]Global!#REF!</definedName>
    <definedName name="net_op_expenditure_per_ASK_1988" localSheetId="22">[15]Global!#REF!</definedName>
    <definedName name="net_op_expenditure_per_ASK_1988">[15]Global!#REF!</definedName>
    <definedName name="net_op_expenditure_per_ASK_1989" localSheetId="4">[15]Global!#REF!</definedName>
    <definedName name="net_op_expenditure_per_ASK_1989" localSheetId="16">[15]Global!#REF!</definedName>
    <definedName name="net_op_expenditure_per_ASK_1989" localSheetId="5">[15]Global!#REF!</definedName>
    <definedName name="net_op_expenditure_per_ASK_1989" localSheetId="11">[15]Global!#REF!</definedName>
    <definedName name="net_op_expenditure_per_ASK_1989" localSheetId="2">[15]Global!#REF!</definedName>
    <definedName name="net_op_expenditure_per_ASK_1989" localSheetId="22">[15]Global!#REF!</definedName>
    <definedName name="net_op_expenditure_per_ASK_1989">[15]Global!#REF!</definedName>
    <definedName name="net_op_expenditure_per_ASK_1990" localSheetId="4">[15]Global!#REF!</definedName>
    <definedName name="net_op_expenditure_per_ASK_1990" localSheetId="16">[15]Global!#REF!</definedName>
    <definedName name="net_op_expenditure_per_ASK_1990" localSheetId="5">[15]Global!#REF!</definedName>
    <definedName name="net_op_expenditure_per_ASK_1990" localSheetId="11">[15]Global!#REF!</definedName>
    <definedName name="net_op_expenditure_per_ASK_1990" localSheetId="2">[15]Global!#REF!</definedName>
    <definedName name="net_op_expenditure_per_ASK_1990" localSheetId="22">[15]Global!#REF!</definedName>
    <definedName name="net_op_expenditure_per_ASK_1990">[15]Global!#REF!</definedName>
    <definedName name="net_op_expenditure_per_ASK_1991" localSheetId="4">[15]Global!#REF!</definedName>
    <definedName name="net_op_expenditure_per_ASK_1991" localSheetId="16">[15]Global!#REF!</definedName>
    <definedName name="net_op_expenditure_per_ASK_1991" localSheetId="5">[15]Global!#REF!</definedName>
    <definedName name="net_op_expenditure_per_ASK_1991" localSheetId="11">[15]Global!#REF!</definedName>
    <definedName name="net_op_expenditure_per_ASK_1991" localSheetId="2">[15]Global!#REF!</definedName>
    <definedName name="net_op_expenditure_per_ASK_1991" localSheetId="22">[15]Global!#REF!</definedName>
    <definedName name="net_op_expenditure_per_ASK_1991">[15]Global!#REF!</definedName>
    <definedName name="net_op_expenditure_per_ASK_1992" localSheetId="4">[15]Global!#REF!</definedName>
    <definedName name="net_op_expenditure_per_ASK_1992" localSheetId="16">[15]Global!#REF!</definedName>
    <definedName name="net_op_expenditure_per_ASK_1992" localSheetId="5">[15]Global!#REF!</definedName>
    <definedName name="net_op_expenditure_per_ASK_1992" localSheetId="11">[15]Global!#REF!</definedName>
    <definedName name="net_op_expenditure_per_ASK_1992" localSheetId="2">[15]Global!#REF!</definedName>
    <definedName name="net_op_expenditure_per_ASK_1992" localSheetId="22">[15]Global!#REF!</definedName>
    <definedName name="net_op_expenditure_per_ASK_1992">[15]Global!#REF!</definedName>
    <definedName name="net_op_expenditure_per_ASK_1993" localSheetId="4">[15]Global!#REF!</definedName>
    <definedName name="net_op_expenditure_per_ASK_1993" localSheetId="16">[15]Global!#REF!</definedName>
    <definedName name="net_op_expenditure_per_ASK_1993" localSheetId="5">[15]Global!#REF!</definedName>
    <definedName name="net_op_expenditure_per_ASK_1993" localSheetId="11">[15]Global!#REF!</definedName>
    <definedName name="net_op_expenditure_per_ASK_1993" localSheetId="2">[15]Global!#REF!</definedName>
    <definedName name="net_op_expenditure_per_ASK_1993" localSheetId="22">[15]Global!#REF!</definedName>
    <definedName name="net_op_expenditure_per_ASK_1993">[15]Global!#REF!</definedName>
    <definedName name="net_op_expenditure_per_ASK_1994" localSheetId="4">[15]Global!#REF!</definedName>
    <definedName name="net_op_expenditure_per_ASK_1994" localSheetId="16">[15]Global!#REF!</definedName>
    <definedName name="net_op_expenditure_per_ASK_1994" localSheetId="5">[15]Global!#REF!</definedName>
    <definedName name="net_op_expenditure_per_ASK_1994" localSheetId="11">[15]Global!#REF!</definedName>
    <definedName name="net_op_expenditure_per_ASK_1994" localSheetId="2">[15]Global!#REF!</definedName>
    <definedName name="net_op_expenditure_per_ASK_1994" localSheetId="22">[15]Global!#REF!</definedName>
    <definedName name="net_op_expenditure_per_ASK_1994">[15]Global!#REF!</definedName>
    <definedName name="net_op_expenditure_per_ASK_1995" localSheetId="4">[15]Global!#REF!</definedName>
    <definedName name="net_op_expenditure_per_ASK_1995" localSheetId="16">[15]Global!#REF!</definedName>
    <definedName name="net_op_expenditure_per_ASK_1995" localSheetId="5">[15]Global!#REF!</definedName>
    <definedName name="net_op_expenditure_per_ASK_1995" localSheetId="11">[15]Global!#REF!</definedName>
    <definedName name="net_op_expenditure_per_ASK_1995" localSheetId="2">[15]Global!#REF!</definedName>
    <definedName name="net_op_expenditure_per_ASK_1995" localSheetId="22">[15]Global!#REF!</definedName>
    <definedName name="net_op_expenditure_per_ASK_1995">[15]Global!#REF!</definedName>
    <definedName name="net_op_expenditure_per_ASK_1996" localSheetId="4">[15]Global!#REF!</definedName>
    <definedName name="net_op_expenditure_per_ASK_1996" localSheetId="16">[15]Global!#REF!</definedName>
    <definedName name="net_op_expenditure_per_ASK_1996" localSheetId="5">[15]Global!#REF!</definedName>
    <definedName name="net_op_expenditure_per_ASK_1996" localSheetId="11">[15]Global!#REF!</definedName>
    <definedName name="net_op_expenditure_per_ASK_1996" localSheetId="2">[15]Global!#REF!</definedName>
    <definedName name="net_op_expenditure_per_ASK_1996" localSheetId="22">[15]Global!#REF!</definedName>
    <definedName name="net_op_expenditure_per_ASK_1996">[15]Global!#REF!</definedName>
    <definedName name="net_op_expenditure_per_ASK_1997" localSheetId="4">[15]Global!#REF!</definedName>
    <definedName name="net_op_expenditure_per_ASK_1997" localSheetId="16">[15]Global!#REF!</definedName>
    <definedName name="net_op_expenditure_per_ASK_1997" localSheetId="5">[15]Global!#REF!</definedName>
    <definedName name="net_op_expenditure_per_ASK_1997" localSheetId="11">[15]Global!#REF!</definedName>
    <definedName name="net_op_expenditure_per_ASK_1997" localSheetId="2">[15]Global!#REF!</definedName>
    <definedName name="net_op_expenditure_per_ASK_1997" localSheetId="22">[15]Global!#REF!</definedName>
    <definedName name="net_op_expenditure_per_ASK_1997">[15]Global!#REF!</definedName>
    <definedName name="net_op_expenditure_per_ASK_1998" localSheetId="4">[15]Global!#REF!</definedName>
    <definedName name="net_op_expenditure_per_ASK_1998" localSheetId="16">[15]Global!#REF!</definedName>
    <definedName name="net_op_expenditure_per_ASK_1998" localSheetId="5">[15]Global!#REF!</definedName>
    <definedName name="net_op_expenditure_per_ASK_1998" localSheetId="11">[15]Global!#REF!</definedName>
    <definedName name="net_op_expenditure_per_ASK_1998" localSheetId="2">[15]Global!#REF!</definedName>
    <definedName name="net_op_expenditure_per_ASK_1998" localSheetId="22">[15]Global!#REF!</definedName>
    <definedName name="net_op_expenditure_per_ASK_1998">[15]Global!#REF!</definedName>
    <definedName name="net_op_expenditure_per_ASK_1999" localSheetId="4">[15]Global!#REF!</definedName>
    <definedName name="net_op_expenditure_per_ASK_1999" localSheetId="16">[15]Global!#REF!</definedName>
    <definedName name="net_op_expenditure_per_ASK_1999" localSheetId="5">[15]Global!#REF!</definedName>
    <definedName name="net_op_expenditure_per_ASK_1999" localSheetId="11">[15]Global!#REF!</definedName>
    <definedName name="net_op_expenditure_per_ASK_1999" localSheetId="2">[15]Global!#REF!</definedName>
    <definedName name="net_op_expenditure_per_ASK_1999" localSheetId="22">[15]Global!#REF!</definedName>
    <definedName name="net_op_expenditure_per_ASK_1999">[15]Global!#REF!</definedName>
    <definedName name="net_op_expenditure_per_ASK_2000" localSheetId="4">[15]Global!#REF!</definedName>
    <definedName name="net_op_expenditure_per_ASK_2000" localSheetId="16">[15]Global!#REF!</definedName>
    <definedName name="net_op_expenditure_per_ASK_2000" localSheetId="5">[15]Global!#REF!</definedName>
    <definedName name="net_op_expenditure_per_ASK_2000" localSheetId="11">[15]Global!#REF!</definedName>
    <definedName name="net_op_expenditure_per_ASK_2000" localSheetId="2">[15]Global!#REF!</definedName>
    <definedName name="net_op_expenditure_per_ASK_2000" localSheetId="22">[15]Global!#REF!</definedName>
    <definedName name="net_op_expenditure_per_ASK_2000">[15]Global!#REF!</definedName>
    <definedName name="net_op_expenditure_per_ASK_2001" localSheetId="4">[15]Global!#REF!</definedName>
    <definedName name="net_op_expenditure_per_ASK_2001" localSheetId="16">[15]Global!#REF!</definedName>
    <definedName name="net_op_expenditure_per_ASK_2001" localSheetId="5">[15]Global!#REF!</definedName>
    <definedName name="net_op_expenditure_per_ASK_2001" localSheetId="11">[15]Global!#REF!</definedName>
    <definedName name="net_op_expenditure_per_ASK_2001" localSheetId="2">[15]Global!#REF!</definedName>
    <definedName name="net_op_expenditure_per_ASK_2001" localSheetId="22">[15]Global!#REF!</definedName>
    <definedName name="net_op_expenditure_per_ASK_2001">[15]Global!#REF!</definedName>
    <definedName name="net_op_expenditure_per_ASK_2002" localSheetId="4">[15]Global!#REF!</definedName>
    <definedName name="net_op_expenditure_per_ASK_2002" localSheetId="16">[15]Global!#REF!</definedName>
    <definedName name="net_op_expenditure_per_ASK_2002" localSheetId="5">[15]Global!#REF!</definedName>
    <definedName name="net_op_expenditure_per_ASK_2002" localSheetId="11">[15]Global!#REF!</definedName>
    <definedName name="net_op_expenditure_per_ASK_2002" localSheetId="2">[15]Global!#REF!</definedName>
    <definedName name="net_op_expenditure_per_ASK_2002" localSheetId="22">[15]Global!#REF!</definedName>
    <definedName name="net_op_expenditure_per_ASK_2002">[15]Global!#REF!</definedName>
    <definedName name="net_op_expenditure_per_ASK_2003" localSheetId="4">[15]Global!#REF!</definedName>
    <definedName name="net_op_expenditure_per_ASK_2003" localSheetId="16">[15]Global!#REF!</definedName>
    <definedName name="net_op_expenditure_per_ASK_2003" localSheetId="5">[15]Global!#REF!</definedName>
    <definedName name="net_op_expenditure_per_ASK_2003" localSheetId="11">[15]Global!#REF!</definedName>
    <definedName name="net_op_expenditure_per_ASK_2003" localSheetId="2">[15]Global!#REF!</definedName>
    <definedName name="net_op_expenditure_per_ASK_2003" localSheetId="22">[15]Global!#REF!</definedName>
    <definedName name="net_op_expenditure_per_ASK_2003">[15]Global!#REF!</definedName>
    <definedName name="net_op_expenditure_per_ASK_2004" localSheetId="4">[15]Global!#REF!</definedName>
    <definedName name="net_op_expenditure_per_ASK_2004" localSheetId="16">[15]Global!#REF!</definedName>
    <definedName name="net_op_expenditure_per_ASK_2004" localSheetId="5">[15]Global!#REF!</definedName>
    <definedName name="net_op_expenditure_per_ASK_2004" localSheetId="11">[15]Global!#REF!</definedName>
    <definedName name="net_op_expenditure_per_ASK_2004" localSheetId="2">[15]Global!#REF!</definedName>
    <definedName name="net_op_expenditure_per_ASK_2004" localSheetId="22">[15]Global!#REF!</definedName>
    <definedName name="net_op_expenditure_per_ASK_2004">[15]Global!#REF!</definedName>
    <definedName name="net_op_expenditure_per_ASK_2005" localSheetId="4">[15]Global!#REF!</definedName>
    <definedName name="net_op_expenditure_per_ASK_2005" localSheetId="16">[15]Global!#REF!</definedName>
    <definedName name="net_op_expenditure_per_ASK_2005" localSheetId="5">[15]Global!#REF!</definedName>
    <definedName name="net_op_expenditure_per_ASK_2005" localSheetId="11">[15]Global!#REF!</definedName>
    <definedName name="net_op_expenditure_per_ASK_2005" localSheetId="2">[15]Global!#REF!</definedName>
    <definedName name="net_op_expenditure_per_ASK_2005" localSheetId="22">[15]Global!#REF!</definedName>
    <definedName name="net_op_expenditure_per_ASK_2005">[15]Global!#REF!</definedName>
    <definedName name="net_op_expenditure_per_ASK_2006" localSheetId="4">[15]Global!#REF!</definedName>
    <definedName name="net_op_expenditure_per_ASK_2006" localSheetId="16">[15]Global!#REF!</definedName>
    <definedName name="net_op_expenditure_per_ASK_2006" localSheetId="5">[15]Global!#REF!</definedName>
    <definedName name="net_op_expenditure_per_ASK_2006" localSheetId="11">[15]Global!#REF!</definedName>
    <definedName name="net_op_expenditure_per_ASK_2006" localSheetId="2">[15]Global!#REF!</definedName>
    <definedName name="net_op_expenditure_per_ASK_2006" localSheetId="22">[15]Global!#REF!</definedName>
    <definedName name="net_op_expenditure_per_ASK_2006">[15]Global!#REF!</definedName>
    <definedName name="net_op_expenditure_per_ASK_2007" localSheetId="4">[15]Global!#REF!</definedName>
    <definedName name="net_op_expenditure_per_ASK_2007" localSheetId="16">[15]Global!#REF!</definedName>
    <definedName name="net_op_expenditure_per_ASK_2007" localSheetId="5">[15]Global!#REF!</definedName>
    <definedName name="net_op_expenditure_per_ASK_2007" localSheetId="11">[15]Global!#REF!</definedName>
    <definedName name="net_op_expenditure_per_ASK_2007" localSheetId="2">[15]Global!#REF!</definedName>
    <definedName name="net_op_expenditure_per_ASK_2007" localSheetId="22">[15]Global!#REF!</definedName>
    <definedName name="net_op_expenditure_per_ASK_2007">[15]Global!#REF!</definedName>
    <definedName name="net_op_expenditure_per_ASK_2008" localSheetId="4">[15]Global!#REF!</definedName>
    <definedName name="net_op_expenditure_per_ASK_2008" localSheetId="16">[15]Global!#REF!</definedName>
    <definedName name="net_op_expenditure_per_ASK_2008" localSheetId="5">[15]Global!#REF!</definedName>
    <definedName name="net_op_expenditure_per_ASK_2008" localSheetId="11">[15]Global!#REF!</definedName>
    <definedName name="net_op_expenditure_per_ASK_2008" localSheetId="2">[15]Global!#REF!</definedName>
    <definedName name="net_op_expenditure_per_ASK_2008" localSheetId="22">[15]Global!#REF!</definedName>
    <definedName name="net_op_expenditure_per_ASK_2008">[15]Global!#REF!</definedName>
    <definedName name="net_op_expenditure_per_ASK_2009" localSheetId="4">[15]Global!#REF!</definedName>
    <definedName name="net_op_expenditure_per_ASK_2009" localSheetId="16">[15]Global!#REF!</definedName>
    <definedName name="net_op_expenditure_per_ASK_2009" localSheetId="5">[15]Global!#REF!</definedName>
    <definedName name="net_op_expenditure_per_ASK_2009" localSheetId="11">[15]Global!#REF!</definedName>
    <definedName name="net_op_expenditure_per_ASK_2009" localSheetId="2">[15]Global!#REF!</definedName>
    <definedName name="net_op_expenditure_per_ASK_2009" localSheetId="22">[15]Global!#REF!</definedName>
    <definedName name="net_op_expenditure_per_ASK_2009">[15]Global!#REF!</definedName>
    <definedName name="net_op_expenditure_per_ASK_2010" localSheetId="4">[15]Global!#REF!</definedName>
    <definedName name="net_op_expenditure_per_ASK_2010" localSheetId="16">[15]Global!#REF!</definedName>
    <definedName name="net_op_expenditure_per_ASK_2010" localSheetId="5">[15]Global!#REF!</definedName>
    <definedName name="net_op_expenditure_per_ASK_2010" localSheetId="11">[15]Global!#REF!</definedName>
    <definedName name="net_op_expenditure_per_ASK_2010" localSheetId="2">[15]Global!#REF!</definedName>
    <definedName name="net_op_expenditure_per_ASK_2010" localSheetId="22">[15]Global!#REF!</definedName>
    <definedName name="net_op_expenditure_per_ASK_2010">[15]Global!#REF!</definedName>
    <definedName name="net_op_expenditure_per_ASK_comm" localSheetId="4">[15]Global!#REF!</definedName>
    <definedName name="net_op_expenditure_per_ASK_comm" localSheetId="16">[15]Global!#REF!</definedName>
    <definedName name="net_op_expenditure_per_ASK_comm" localSheetId="5">[15]Global!#REF!</definedName>
    <definedName name="net_op_expenditure_per_ASK_comm" localSheetId="11">[15]Global!#REF!</definedName>
    <definedName name="net_op_expenditure_per_ASK_comm" localSheetId="2">[15]Global!#REF!</definedName>
    <definedName name="net_op_expenditure_per_ASK_comm" localSheetId="22">[15]Global!#REF!</definedName>
    <definedName name="net_op_expenditure_per_ASK_comm">[15]Global!#REF!</definedName>
    <definedName name="net_op_expenditure_per_ASM_1985" localSheetId="4">[15]Global!#REF!</definedName>
    <definedName name="net_op_expenditure_per_ASM_1985" localSheetId="16">[15]Global!#REF!</definedName>
    <definedName name="net_op_expenditure_per_ASM_1985" localSheetId="5">[15]Global!#REF!</definedName>
    <definedName name="net_op_expenditure_per_ASM_1985" localSheetId="11">[15]Global!#REF!</definedName>
    <definedName name="net_op_expenditure_per_ASM_1985" localSheetId="2">[15]Global!#REF!</definedName>
    <definedName name="net_op_expenditure_per_ASM_1985" localSheetId="22">[15]Global!#REF!</definedName>
    <definedName name="net_op_expenditure_per_ASM_1985">[15]Global!#REF!</definedName>
    <definedName name="net_op_expenditure_per_ASM_1986" localSheetId="4">[15]Global!#REF!</definedName>
    <definedName name="net_op_expenditure_per_ASM_1986" localSheetId="16">[15]Global!#REF!</definedName>
    <definedName name="net_op_expenditure_per_ASM_1986" localSheetId="5">[15]Global!#REF!</definedName>
    <definedName name="net_op_expenditure_per_ASM_1986" localSheetId="11">[15]Global!#REF!</definedName>
    <definedName name="net_op_expenditure_per_ASM_1986" localSheetId="2">[15]Global!#REF!</definedName>
    <definedName name="net_op_expenditure_per_ASM_1986" localSheetId="22">[15]Global!#REF!</definedName>
    <definedName name="net_op_expenditure_per_ASM_1986">[15]Global!#REF!</definedName>
    <definedName name="net_op_expenditure_per_ASM_1987" localSheetId="4">[15]Global!#REF!</definedName>
    <definedName name="net_op_expenditure_per_ASM_1987" localSheetId="16">[15]Global!#REF!</definedName>
    <definedName name="net_op_expenditure_per_ASM_1987" localSheetId="5">[15]Global!#REF!</definedName>
    <definedName name="net_op_expenditure_per_ASM_1987" localSheetId="11">[15]Global!#REF!</definedName>
    <definedName name="net_op_expenditure_per_ASM_1987" localSheetId="2">[15]Global!#REF!</definedName>
    <definedName name="net_op_expenditure_per_ASM_1987" localSheetId="22">[15]Global!#REF!</definedName>
    <definedName name="net_op_expenditure_per_ASM_1987">[15]Global!#REF!</definedName>
    <definedName name="net_op_expenditure_per_ASM_1988" localSheetId="4">[15]Global!#REF!</definedName>
    <definedName name="net_op_expenditure_per_ASM_1988" localSheetId="16">[15]Global!#REF!</definedName>
    <definedName name="net_op_expenditure_per_ASM_1988" localSheetId="5">[15]Global!#REF!</definedName>
    <definedName name="net_op_expenditure_per_ASM_1988" localSheetId="11">[15]Global!#REF!</definedName>
    <definedName name="net_op_expenditure_per_ASM_1988" localSheetId="2">[15]Global!#REF!</definedName>
    <definedName name="net_op_expenditure_per_ASM_1988" localSheetId="22">[15]Global!#REF!</definedName>
    <definedName name="net_op_expenditure_per_ASM_1988">[15]Global!#REF!</definedName>
    <definedName name="net_op_expenditure_per_ASM_1989" localSheetId="4">[15]Global!#REF!</definedName>
    <definedName name="net_op_expenditure_per_ASM_1989" localSheetId="16">[15]Global!#REF!</definedName>
    <definedName name="net_op_expenditure_per_ASM_1989" localSheetId="5">[15]Global!#REF!</definedName>
    <definedName name="net_op_expenditure_per_ASM_1989" localSheetId="11">[15]Global!#REF!</definedName>
    <definedName name="net_op_expenditure_per_ASM_1989" localSheetId="2">[15]Global!#REF!</definedName>
    <definedName name="net_op_expenditure_per_ASM_1989" localSheetId="22">[15]Global!#REF!</definedName>
    <definedName name="net_op_expenditure_per_ASM_1989">[15]Global!#REF!</definedName>
    <definedName name="net_op_expenditure_per_ASM_1990" localSheetId="4">[15]Global!#REF!</definedName>
    <definedName name="net_op_expenditure_per_ASM_1990" localSheetId="16">[15]Global!#REF!</definedName>
    <definedName name="net_op_expenditure_per_ASM_1990" localSheetId="5">[15]Global!#REF!</definedName>
    <definedName name="net_op_expenditure_per_ASM_1990" localSheetId="11">[15]Global!#REF!</definedName>
    <definedName name="net_op_expenditure_per_ASM_1990" localSheetId="2">[15]Global!#REF!</definedName>
    <definedName name="net_op_expenditure_per_ASM_1990" localSheetId="22">[15]Global!#REF!</definedName>
    <definedName name="net_op_expenditure_per_ASM_1990">[15]Global!#REF!</definedName>
    <definedName name="net_op_expenditure_per_ASM_1991" localSheetId="4">[15]Global!#REF!</definedName>
    <definedName name="net_op_expenditure_per_ASM_1991" localSheetId="16">[15]Global!#REF!</definedName>
    <definedName name="net_op_expenditure_per_ASM_1991" localSheetId="5">[15]Global!#REF!</definedName>
    <definedName name="net_op_expenditure_per_ASM_1991" localSheetId="11">[15]Global!#REF!</definedName>
    <definedName name="net_op_expenditure_per_ASM_1991" localSheetId="2">[15]Global!#REF!</definedName>
    <definedName name="net_op_expenditure_per_ASM_1991" localSheetId="22">[15]Global!#REF!</definedName>
    <definedName name="net_op_expenditure_per_ASM_1991">[15]Global!#REF!</definedName>
    <definedName name="net_op_expenditure_per_ASM_1992" localSheetId="4">[15]Global!#REF!</definedName>
    <definedName name="net_op_expenditure_per_ASM_1992" localSheetId="16">[15]Global!#REF!</definedName>
    <definedName name="net_op_expenditure_per_ASM_1992" localSheetId="5">[15]Global!#REF!</definedName>
    <definedName name="net_op_expenditure_per_ASM_1992" localSheetId="11">[15]Global!#REF!</definedName>
    <definedName name="net_op_expenditure_per_ASM_1992" localSheetId="2">[15]Global!#REF!</definedName>
    <definedName name="net_op_expenditure_per_ASM_1992" localSheetId="22">[15]Global!#REF!</definedName>
    <definedName name="net_op_expenditure_per_ASM_1992">[15]Global!#REF!</definedName>
    <definedName name="net_op_expenditure_per_ASM_1993" localSheetId="4">[15]Global!#REF!</definedName>
    <definedName name="net_op_expenditure_per_ASM_1993" localSheetId="16">[15]Global!#REF!</definedName>
    <definedName name="net_op_expenditure_per_ASM_1993" localSheetId="5">[15]Global!#REF!</definedName>
    <definedName name="net_op_expenditure_per_ASM_1993" localSheetId="11">[15]Global!#REF!</definedName>
    <definedName name="net_op_expenditure_per_ASM_1993" localSheetId="2">[15]Global!#REF!</definedName>
    <definedName name="net_op_expenditure_per_ASM_1993" localSheetId="22">[15]Global!#REF!</definedName>
    <definedName name="net_op_expenditure_per_ASM_1993">[15]Global!#REF!</definedName>
    <definedName name="net_op_expenditure_per_ASM_1994" localSheetId="4">[15]Global!#REF!</definedName>
    <definedName name="net_op_expenditure_per_ASM_1994" localSheetId="16">[15]Global!#REF!</definedName>
    <definedName name="net_op_expenditure_per_ASM_1994" localSheetId="5">[15]Global!#REF!</definedName>
    <definedName name="net_op_expenditure_per_ASM_1994" localSheetId="11">[15]Global!#REF!</definedName>
    <definedName name="net_op_expenditure_per_ASM_1994" localSheetId="2">[15]Global!#REF!</definedName>
    <definedName name="net_op_expenditure_per_ASM_1994" localSheetId="22">[15]Global!#REF!</definedName>
    <definedName name="net_op_expenditure_per_ASM_1994">[15]Global!#REF!</definedName>
    <definedName name="net_op_expenditure_per_ASM_1995" localSheetId="4">[15]Global!#REF!</definedName>
    <definedName name="net_op_expenditure_per_ASM_1995" localSheetId="16">[15]Global!#REF!</definedName>
    <definedName name="net_op_expenditure_per_ASM_1995" localSheetId="5">[15]Global!#REF!</definedName>
    <definedName name="net_op_expenditure_per_ASM_1995" localSheetId="11">[15]Global!#REF!</definedName>
    <definedName name="net_op_expenditure_per_ASM_1995" localSheetId="2">[15]Global!#REF!</definedName>
    <definedName name="net_op_expenditure_per_ASM_1995" localSheetId="22">[15]Global!#REF!</definedName>
    <definedName name="net_op_expenditure_per_ASM_1995">[15]Global!#REF!</definedName>
    <definedName name="net_op_expenditure_per_ASM_1996" localSheetId="4">[15]Global!#REF!</definedName>
    <definedName name="net_op_expenditure_per_ASM_1996" localSheetId="16">[15]Global!#REF!</definedName>
    <definedName name="net_op_expenditure_per_ASM_1996" localSheetId="5">[15]Global!#REF!</definedName>
    <definedName name="net_op_expenditure_per_ASM_1996" localSheetId="11">[15]Global!#REF!</definedName>
    <definedName name="net_op_expenditure_per_ASM_1996" localSheetId="2">[15]Global!#REF!</definedName>
    <definedName name="net_op_expenditure_per_ASM_1996" localSheetId="22">[15]Global!#REF!</definedName>
    <definedName name="net_op_expenditure_per_ASM_1996">[15]Global!#REF!</definedName>
    <definedName name="net_op_expenditure_per_ASM_1997" localSheetId="4">[15]Global!#REF!</definedName>
    <definedName name="net_op_expenditure_per_ASM_1997" localSheetId="16">[15]Global!#REF!</definedName>
    <definedName name="net_op_expenditure_per_ASM_1997" localSheetId="5">[15]Global!#REF!</definedName>
    <definedName name="net_op_expenditure_per_ASM_1997" localSheetId="11">[15]Global!#REF!</definedName>
    <definedName name="net_op_expenditure_per_ASM_1997" localSheetId="2">[15]Global!#REF!</definedName>
    <definedName name="net_op_expenditure_per_ASM_1997" localSheetId="22">[15]Global!#REF!</definedName>
    <definedName name="net_op_expenditure_per_ASM_1997">[15]Global!#REF!</definedName>
    <definedName name="net_op_expenditure_per_ASM_1998" localSheetId="4">[15]Global!#REF!</definedName>
    <definedName name="net_op_expenditure_per_ASM_1998" localSheetId="16">[15]Global!#REF!</definedName>
    <definedName name="net_op_expenditure_per_ASM_1998" localSheetId="5">[15]Global!#REF!</definedName>
    <definedName name="net_op_expenditure_per_ASM_1998" localSheetId="11">[15]Global!#REF!</definedName>
    <definedName name="net_op_expenditure_per_ASM_1998" localSheetId="2">[15]Global!#REF!</definedName>
    <definedName name="net_op_expenditure_per_ASM_1998" localSheetId="22">[15]Global!#REF!</definedName>
    <definedName name="net_op_expenditure_per_ASM_1998">[15]Global!#REF!</definedName>
    <definedName name="net_op_expenditure_per_ASM_1999" localSheetId="4">[15]Global!#REF!</definedName>
    <definedName name="net_op_expenditure_per_ASM_1999" localSheetId="16">[15]Global!#REF!</definedName>
    <definedName name="net_op_expenditure_per_ASM_1999" localSheetId="5">[15]Global!#REF!</definedName>
    <definedName name="net_op_expenditure_per_ASM_1999" localSheetId="11">[15]Global!#REF!</definedName>
    <definedName name="net_op_expenditure_per_ASM_1999" localSheetId="2">[15]Global!#REF!</definedName>
    <definedName name="net_op_expenditure_per_ASM_1999" localSheetId="22">[15]Global!#REF!</definedName>
    <definedName name="net_op_expenditure_per_ASM_1999">[15]Global!#REF!</definedName>
    <definedName name="net_op_expenditure_per_ASM_2000" localSheetId="4">[15]Global!#REF!</definedName>
    <definedName name="net_op_expenditure_per_ASM_2000" localSheetId="16">[15]Global!#REF!</definedName>
    <definedName name="net_op_expenditure_per_ASM_2000" localSheetId="5">[15]Global!#REF!</definedName>
    <definedName name="net_op_expenditure_per_ASM_2000" localSheetId="11">[15]Global!#REF!</definedName>
    <definedName name="net_op_expenditure_per_ASM_2000" localSheetId="2">[15]Global!#REF!</definedName>
    <definedName name="net_op_expenditure_per_ASM_2000" localSheetId="22">[15]Global!#REF!</definedName>
    <definedName name="net_op_expenditure_per_ASM_2000">[15]Global!#REF!</definedName>
    <definedName name="net_op_expenditure_per_ASM_2001" localSheetId="4">[15]Global!#REF!</definedName>
    <definedName name="net_op_expenditure_per_ASM_2001" localSheetId="16">[15]Global!#REF!</definedName>
    <definedName name="net_op_expenditure_per_ASM_2001" localSheetId="5">[15]Global!#REF!</definedName>
    <definedName name="net_op_expenditure_per_ASM_2001" localSheetId="11">[15]Global!#REF!</definedName>
    <definedName name="net_op_expenditure_per_ASM_2001" localSheetId="2">[15]Global!#REF!</definedName>
    <definedName name="net_op_expenditure_per_ASM_2001" localSheetId="22">[15]Global!#REF!</definedName>
    <definedName name="net_op_expenditure_per_ASM_2001">[15]Global!#REF!</definedName>
    <definedName name="net_op_expenditure_per_ASM_2002" localSheetId="4">[15]Global!#REF!</definedName>
    <definedName name="net_op_expenditure_per_ASM_2002" localSheetId="16">[15]Global!#REF!</definedName>
    <definedName name="net_op_expenditure_per_ASM_2002" localSheetId="5">[15]Global!#REF!</definedName>
    <definedName name="net_op_expenditure_per_ASM_2002" localSheetId="11">[15]Global!#REF!</definedName>
    <definedName name="net_op_expenditure_per_ASM_2002" localSheetId="2">[15]Global!#REF!</definedName>
    <definedName name="net_op_expenditure_per_ASM_2002" localSheetId="22">[15]Global!#REF!</definedName>
    <definedName name="net_op_expenditure_per_ASM_2002">[15]Global!#REF!</definedName>
    <definedName name="net_op_expenditure_per_ASM_2003" localSheetId="4">[15]Global!#REF!</definedName>
    <definedName name="net_op_expenditure_per_ASM_2003" localSheetId="16">[15]Global!#REF!</definedName>
    <definedName name="net_op_expenditure_per_ASM_2003" localSheetId="5">[15]Global!#REF!</definedName>
    <definedName name="net_op_expenditure_per_ASM_2003" localSheetId="11">[15]Global!#REF!</definedName>
    <definedName name="net_op_expenditure_per_ASM_2003" localSheetId="2">[15]Global!#REF!</definedName>
    <definedName name="net_op_expenditure_per_ASM_2003" localSheetId="22">[15]Global!#REF!</definedName>
    <definedName name="net_op_expenditure_per_ASM_2003">[15]Global!#REF!</definedName>
    <definedName name="net_op_expenditure_per_ASM_2004" localSheetId="4">[15]Global!#REF!</definedName>
    <definedName name="net_op_expenditure_per_ASM_2004" localSheetId="16">[15]Global!#REF!</definedName>
    <definedName name="net_op_expenditure_per_ASM_2004" localSheetId="5">[15]Global!#REF!</definedName>
    <definedName name="net_op_expenditure_per_ASM_2004" localSheetId="11">[15]Global!#REF!</definedName>
    <definedName name="net_op_expenditure_per_ASM_2004" localSheetId="2">[15]Global!#REF!</definedName>
    <definedName name="net_op_expenditure_per_ASM_2004" localSheetId="22">[15]Global!#REF!</definedName>
    <definedName name="net_op_expenditure_per_ASM_2004">[15]Global!#REF!</definedName>
    <definedName name="net_op_expenditure_per_ASM_2005" localSheetId="4">[15]Global!#REF!</definedName>
    <definedName name="net_op_expenditure_per_ASM_2005" localSheetId="16">[15]Global!#REF!</definedName>
    <definedName name="net_op_expenditure_per_ASM_2005" localSheetId="5">[15]Global!#REF!</definedName>
    <definedName name="net_op_expenditure_per_ASM_2005" localSheetId="11">[15]Global!#REF!</definedName>
    <definedName name="net_op_expenditure_per_ASM_2005" localSheetId="2">[15]Global!#REF!</definedName>
    <definedName name="net_op_expenditure_per_ASM_2005" localSheetId="22">[15]Global!#REF!</definedName>
    <definedName name="net_op_expenditure_per_ASM_2005">[15]Global!#REF!</definedName>
    <definedName name="net_op_expenditure_per_ASM_2006" localSheetId="4">[15]Global!#REF!</definedName>
    <definedName name="net_op_expenditure_per_ASM_2006" localSheetId="16">[15]Global!#REF!</definedName>
    <definedName name="net_op_expenditure_per_ASM_2006" localSheetId="5">[15]Global!#REF!</definedName>
    <definedName name="net_op_expenditure_per_ASM_2006" localSheetId="11">[15]Global!#REF!</definedName>
    <definedName name="net_op_expenditure_per_ASM_2006" localSheetId="2">[15]Global!#REF!</definedName>
    <definedName name="net_op_expenditure_per_ASM_2006" localSheetId="22">[15]Global!#REF!</definedName>
    <definedName name="net_op_expenditure_per_ASM_2006">[15]Global!#REF!</definedName>
    <definedName name="net_op_expenditure_per_ASM_2007" localSheetId="4">[15]Global!#REF!</definedName>
    <definedName name="net_op_expenditure_per_ASM_2007" localSheetId="16">[15]Global!#REF!</definedName>
    <definedName name="net_op_expenditure_per_ASM_2007" localSheetId="5">[15]Global!#REF!</definedName>
    <definedName name="net_op_expenditure_per_ASM_2007" localSheetId="11">[15]Global!#REF!</definedName>
    <definedName name="net_op_expenditure_per_ASM_2007" localSheetId="2">[15]Global!#REF!</definedName>
    <definedName name="net_op_expenditure_per_ASM_2007" localSheetId="22">[15]Global!#REF!</definedName>
    <definedName name="net_op_expenditure_per_ASM_2007">[15]Global!#REF!</definedName>
    <definedName name="net_op_expenditure_per_ASM_2008" localSheetId="4">[15]Global!#REF!</definedName>
    <definedName name="net_op_expenditure_per_ASM_2008" localSheetId="16">[15]Global!#REF!</definedName>
    <definedName name="net_op_expenditure_per_ASM_2008" localSheetId="5">[15]Global!#REF!</definedName>
    <definedName name="net_op_expenditure_per_ASM_2008" localSheetId="11">[15]Global!#REF!</definedName>
    <definedName name="net_op_expenditure_per_ASM_2008" localSheetId="2">[15]Global!#REF!</definedName>
    <definedName name="net_op_expenditure_per_ASM_2008" localSheetId="22">[15]Global!#REF!</definedName>
    <definedName name="net_op_expenditure_per_ASM_2008">[15]Global!#REF!</definedName>
    <definedName name="net_op_expenditure_per_ASM_2009" localSheetId="4">[15]Global!#REF!</definedName>
    <definedName name="net_op_expenditure_per_ASM_2009" localSheetId="16">[15]Global!#REF!</definedName>
    <definedName name="net_op_expenditure_per_ASM_2009" localSheetId="5">[15]Global!#REF!</definedName>
    <definedName name="net_op_expenditure_per_ASM_2009" localSheetId="11">[15]Global!#REF!</definedName>
    <definedName name="net_op_expenditure_per_ASM_2009" localSheetId="2">[15]Global!#REF!</definedName>
    <definedName name="net_op_expenditure_per_ASM_2009" localSheetId="22">[15]Global!#REF!</definedName>
    <definedName name="net_op_expenditure_per_ASM_2009">[15]Global!#REF!</definedName>
    <definedName name="net_op_expenditure_per_ASM_2010" localSheetId="4">[15]Global!#REF!</definedName>
    <definedName name="net_op_expenditure_per_ASM_2010" localSheetId="16">[15]Global!#REF!</definedName>
    <definedName name="net_op_expenditure_per_ASM_2010" localSheetId="5">[15]Global!#REF!</definedName>
    <definedName name="net_op_expenditure_per_ASM_2010" localSheetId="11">[15]Global!#REF!</definedName>
    <definedName name="net_op_expenditure_per_ASM_2010" localSheetId="2">[15]Global!#REF!</definedName>
    <definedName name="net_op_expenditure_per_ASM_2010" localSheetId="22">[15]Global!#REF!</definedName>
    <definedName name="net_op_expenditure_per_ASM_2010">[15]Global!#REF!</definedName>
    <definedName name="net_op_expenditure_per_ASM_comm" localSheetId="4">[15]Global!#REF!</definedName>
    <definedName name="net_op_expenditure_per_ASM_comm" localSheetId="16">[15]Global!#REF!</definedName>
    <definedName name="net_op_expenditure_per_ASM_comm" localSheetId="5">[15]Global!#REF!</definedName>
    <definedName name="net_op_expenditure_per_ASM_comm" localSheetId="11">[15]Global!#REF!</definedName>
    <definedName name="net_op_expenditure_per_ASM_comm" localSheetId="2">[15]Global!#REF!</definedName>
    <definedName name="net_op_expenditure_per_ASM_comm" localSheetId="22">[15]Global!#REF!</definedName>
    <definedName name="net_op_expenditure_per_ASM_comm">[15]Global!#REF!</definedName>
    <definedName name="net_op_expenditure_per_ATK_1985" localSheetId="4">[15]Global!#REF!</definedName>
    <definedName name="net_op_expenditure_per_ATK_1985" localSheetId="16">[15]Global!#REF!</definedName>
    <definedName name="net_op_expenditure_per_ATK_1985" localSheetId="5">[15]Global!#REF!</definedName>
    <definedName name="net_op_expenditure_per_ATK_1985" localSheetId="11">[15]Global!#REF!</definedName>
    <definedName name="net_op_expenditure_per_ATK_1985" localSheetId="2">[15]Global!#REF!</definedName>
    <definedName name="net_op_expenditure_per_ATK_1985" localSheetId="22">[15]Global!#REF!</definedName>
    <definedName name="net_op_expenditure_per_ATK_1985">[15]Global!#REF!</definedName>
    <definedName name="net_op_expenditure_per_ATK_1986" localSheetId="4">[15]Global!#REF!</definedName>
    <definedName name="net_op_expenditure_per_ATK_1986" localSheetId="16">[15]Global!#REF!</definedName>
    <definedName name="net_op_expenditure_per_ATK_1986" localSheetId="5">[15]Global!#REF!</definedName>
    <definedName name="net_op_expenditure_per_ATK_1986" localSheetId="11">[15]Global!#REF!</definedName>
    <definedName name="net_op_expenditure_per_ATK_1986" localSheetId="2">[15]Global!#REF!</definedName>
    <definedName name="net_op_expenditure_per_ATK_1986" localSheetId="22">[15]Global!#REF!</definedName>
    <definedName name="net_op_expenditure_per_ATK_1986">[15]Global!#REF!</definedName>
    <definedName name="net_op_expenditure_per_ATK_1987" localSheetId="4">[15]Global!#REF!</definedName>
    <definedName name="net_op_expenditure_per_ATK_1987" localSheetId="16">[15]Global!#REF!</definedName>
    <definedName name="net_op_expenditure_per_ATK_1987" localSheetId="5">[15]Global!#REF!</definedName>
    <definedName name="net_op_expenditure_per_ATK_1987" localSheetId="11">[15]Global!#REF!</definedName>
    <definedName name="net_op_expenditure_per_ATK_1987" localSheetId="2">[15]Global!#REF!</definedName>
    <definedName name="net_op_expenditure_per_ATK_1987" localSheetId="22">[15]Global!#REF!</definedName>
    <definedName name="net_op_expenditure_per_ATK_1987">[15]Global!#REF!</definedName>
    <definedName name="net_op_expenditure_per_ATK_1988" localSheetId="4">[15]Global!#REF!</definedName>
    <definedName name="net_op_expenditure_per_ATK_1988" localSheetId="16">[15]Global!#REF!</definedName>
    <definedName name="net_op_expenditure_per_ATK_1988" localSheetId="5">[15]Global!#REF!</definedName>
    <definedName name="net_op_expenditure_per_ATK_1988" localSheetId="11">[15]Global!#REF!</definedName>
    <definedName name="net_op_expenditure_per_ATK_1988" localSheetId="2">[15]Global!#REF!</definedName>
    <definedName name="net_op_expenditure_per_ATK_1988" localSheetId="22">[15]Global!#REF!</definedName>
    <definedName name="net_op_expenditure_per_ATK_1988">[15]Global!#REF!</definedName>
    <definedName name="net_op_expenditure_per_ATK_1989" localSheetId="4">[15]Global!#REF!</definedName>
    <definedName name="net_op_expenditure_per_ATK_1989" localSheetId="16">[15]Global!#REF!</definedName>
    <definedName name="net_op_expenditure_per_ATK_1989" localSheetId="5">[15]Global!#REF!</definedName>
    <definedName name="net_op_expenditure_per_ATK_1989" localSheetId="11">[15]Global!#REF!</definedName>
    <definedName name="net_op_expenditure_per_ATK_1989" localSheetId="2">[15]Global!#REF!</definedName>
    <definedName name="net_op_expenditure_per_ATK_1989" localSheetId="22">[15]Global!#REF!</definedName>
    <definedName name="net_op_expenditure_per_ATK_1989">[15]Global!#REF!</definedName>
    <definedName name="net_op_expenditure_per_ATK_1990" localSheetId="4">[15]Global!#REF!</definedName>
    <definedName name="net_op_expenditure_per_ATK_1990" localSheetId="16">[15]Global!#REF!</definedName>
    <definedName name="net_op_expenditure_per_ATK_1990" localSheetId="5">[15]Global!#REF!</definedName>
    <definedName name="net_op_expenditure_per_ATK_1990" localSheetId="11">[15]Global!#REF!</definedName>
    <definedName name="net_op_expenditure_per_ATK_1990" localSheetId="2">[15]Global!#REF!</definedName>
    <definedName name="net_op_expenditure_per_ATK_1990" localSheetId="22">[15]Global!#REF!</definedName>
    <definedName name="net_op_expenditure_per_ATK_1990">[15]Global!#REF!</definedName>
    <definedName name="net_op_expenditure_per_ATK_1991" localSheetId="4">[15]Global!#REF!</definedName>
    <definedName name="net_op_expenditure_per_ATK_1991" localSheetId="16">[15]Global!#REF!</definedName>
    <definedName name="net_op_expenditure_per_ATK_1991" localSheetId="5">[15]Global!#REF!</definedName>
    <definedName name="net_op_expenditure_per_ATK_1991" localSheetId="11">[15]Global!#REF!</definedName>
    <definedName name="net_op_expenditure_per_ATK_1991" localSheetId="2">[15]Global!#REF!</definedName>
    <definedName name="net_op_expenditure_per_ATK_1991" localSheetId="22">[15]Global!#REF!</definedName>
    <definedName name="net_op_expenditure_per_ATK_1991">[15]Global!#REF!</definedName>
    <definedName name="net_op_expenditure_per_ATK_1992" localSheetId="4">[15]Global!#REF!</definedName>
    <definedName name="net_op_expenditure_per_ATK_1992" localSheetId="16">[15]Global!#REF!</definedName>
    <definedName name="net_op_expenditure_per_ATK_1992" localSheetId="5">[15]Global!#REF!</definedName>
    <definedName name="net_op_expenditure_per_ATK_1992" localSheetId="11">[15]Global!#REF!</definedName>
    <definedName name="net_op_expenditure_per_ATK_1992" localSheetId="2">[15]Global!#REF!</definedName>
    <definedName name="net_op_expenditure_per_ATK_1992" localSheetId="22">[15]Global!#REF!</definedName>
    <definedName name="net_op_expenditure_per_ATK_1992">[15]Global!#REF!</definedName>
    <definedName name="net_op_expenditure_per_ATK_1993" localSheetId="4">[15]Global!#REF!</definedName>
    <definedName name="net_op_expenditure_per_ATK_1993" localSheetId="16">[15]Global!#REF!</definedName>
    <definedName name="net_op_expenditure_per_ATK_1993" localSheetId="5">[15]Global!#REF!</definedName>
    <definedName name="net_op_expenditure_per_ATK_1993" localSheetId="11">[15]Global!#REF!</definedName>
    <definedName name="net_op_expenditure_per_ATK_1993" localSheetId="2">[15]Global!#REF!</definedName>
    <definedName name="net_op_expenditure_per_ATK_1993" localSheetId="22">[15]Global!#REF!</definedName>
    <definedName name="net_op_expenditure_per_ATK_1993">[15]Global!#REF!</definedName>
    <definedName name="net_op_expenditure_per_ATK_1994" localSheetId="4">[15]Global!#REF!</definedName>
    <definedName name="net_op_expenditure_per_ATK_1994" localSheetId="16">[15]Global!#REF!</definedName>
    <definedName name="net_op_expenditure_per_ATK_1994" localSheetId="5">[15]Global!#REF!</definedName>
    <definedName name="net_op_expenditure_per_ATK_1994" localSheetId="11">[15]Global!#REF!</definedName>
    <definedName name="net_op_expenditure_per_ATK_1994" localSheetId="2">[15]Global!#REF!</definedName>
    <definedName name="net_op_expenditure_per_ATK_1994" localSheetId="22">[15]Global!#REF!</definedName>
    <definedName name="net_op_expenditure_per_ATK_1994">[15]Global!#REF!</definedName>
    <definedName name="net_op_expenditure_per_ATK_1995" localSheetId="4">[15]Global!#REF!</definedName>
    <definedName name="net_op_expenditure_per_ATK_1995" localSheetId="16">[15]Global!#REF!</definedName>
    <definedName name="net_op_expenditure_per_ATK_1995" localSheetId="5">[15]Global!#REF!</definedName>
    <definedName name="net_op_expenditure_per_ATK_1995" localSheetId="11">[15]Global!#REF!</definedName>
    <definedName name="net_op_expenditure_per_ATK_1995" localSheetId="2">[15]Global!#REF!</definedName>
    <definedName name="net_op_expenditure_per_ATK_1995" localSheetId="22">[15]Global!#REF!</definedName>
    <definedName name="net_op_expenditure_per_ATK_1995">[15]Global!#REF!</definedName>
    <definedName name="net_op_expenditure_per_ATK_1996" localSheetId="4">[15]Global!#REF!</definedName>
    <definedName name="net_op_expenditure_per_ATK_1996" localSheetId="16">[15]Global!#REF!</definedName>
    <definedName name="net_op_expenditure_per_ATK_1996" localSheetId="5">[15]Global!#REF!</definedName>
    <definedName name="net_op_expenditure_per_ATK_1996" localSheetId="11">[15]Global!#REF!</definedName>
    <definedName name="net_op_expenditure_per_ATK_1996" localSheetId="2">[15]Global!#REF!</definedName>
    <definedName name="net_op_expenditure_per_ATK_1996" localSheetId="22">[15]Global!#REF!</definedName>
    <definedName name="net_op_expenditure_per_ATK_1996">[15]Global!#REF!</definedName>
    <definedName name="net_op_expenditure_per_ATK_1997" localSheetId="4">[15]Global!#REF!</definedName>
    <definedName name="net_op_expenditure_per_ATK_1997" localSheetId="16">[15]Global!#REF!</definedName>
    <definedName name="net_op_expenditure_per_ATK_1997" localSheetId="5">[15]Global!#REF!</definedName>
    <definedName name="net_op_expenditure_per_ATK_1997" localSheetId="11">[15]Global!#REF!</definedName>
    <definedName name="net_op_expenditure_per_ATK_1997" localSheetId="2">[15]Global!#REF!</definedName>
    <definedName name="net_op_expenditure_per_ATK_1997" localSheetId="22">[15]Global!#REF!</definedName>
    <definedName name="net_op_expenditure_per_ATK_1997">[15]Global!#REF!</definedName>
    <definedName name="net_op_expenditure_per_ATK_1998" localSheetId="4">[15]Global!#REF!</definedName>
    <definedName name="net_op_expenditure_per_ATK_1998" localSheetId="16">[15]Global!#REF!</definedName>
    <definedName name="net_op_expenditure_per_ATK_1998" localSheetId="5">[15]Global!#REF!</definedName>
    <definedName name="net_op_expenditure_per_ATK_1998" localSheetId="11">[15]Global!#REF!</definedName>
    <definedName name="net_op_expenditure_per_ATK_1998" localSheetId="2">[15]Global!#REF!</definedName>
    <definedName name="net_op_expenditure_per_ATK_1998" localSheetId="22">[15]Global!#REF!</definedName>
    <definedName name="net_op_expenditure_per_ATK_1998">[15]Global!#REF!</definedName>
    <definedName name="net_op_expenditure_per_ATK_1999" localSheetId="4">[15]Global!#REF!</definedName>
    <definedName name="net_op_expenditure_per_ATK_1999" localSheetId="16">[15]Global!#REF!</definedName>
    <definedName name="net_op_expenditure_per_ATK_1999" localSheetId="5">[15]Global!#REF!</definedName>
    <definedName name="net_op_expenditure_per_ATK_1999" localSheetId="11">[15]Global!#REF!</definedName>
    <definedName name="net_op_expenditure_per_ATK_1999" localSheetId="2">[15]Global!#REF!</definedName>
    <definedName name="net_op_expenditure_per_ATK_1999" localSheetId="22">[15]Global!#REF!</definedName>
    <definedName name="net_op_expenditure_per_ATK_1999">[15]Global!#REF!</definedName>
    <definedName name="net_op_expenditure_per_ATK_2000" localSheetId="4">[15]Global!#REF!</definedName>
    <definedName name="net_op_expenditure_per_ATK_2000" localSheetId="16">[15]Global!#REF!</definedName>
    <definedName name="net_op_expenditure_per_ATK_2000" localSheetId="5">[15]Global!#REF!</definedName>
    <definedName name="net_op_expenditure_per_ATK_2000" localSheetId="11">[15]Global!#REF!</definedName>
    <definedName name="net_op_expenditure_per_ATK_2000" localSheetId="2">[15]Global!#REF!</definedName>
    <definedName name="net_op_expenditure_per_ATK_2000" localSheetId="22">[15]Global!#REF!</definedName>
    <definedName name="net_op_expenditure_per_ATK_2000">[15]Global!#REF!</definedName>
    <definedName name="net_op_expenditure_per_ATK_2001" localSheetId="4">[15]Global!#REF!</definedName>
    <definedName name="net_op_expenditure_per_ATK_2001" localSheetId="16">[15]Global!#REF!</definedName>
    <definedName name="net_op_expenditure_per_ATK_2001" localSheetId="5">[15]Global!#REF!</definedName>
    <definedName name="net_op_expenditure_per_ATK_2001" localSheetId="11">[15]Global!#REF!</definedName>
    <definedName name="net_op_expenditure_per_ATK_2001" localSheetId="2">[15]Global!#REF!</definedName>
    <definedName name="net_op_expenditure_per_ATK_2001" localSheetId="22">[15]Global!#REF!</definedName>
    <definedName name="net_op_expenditure_per_ATK_2001">[15]Global!#REF!</definedName>
    <definedName name="net_op_expenditure_per_ATK_2002" localSheetId="4">[15]Global!#REF!</definedName>
    <definedName name="net_op_expenditure_per_ATK_2002" localSheetId="16">[15]Global!#REF!</definedName>
    <definedName name="net_op_expenditure_per_ATK_2002" localSheetId="5">[15]Global!#REF!</definedName>
    <definedName name="net_op_expenditure_per_ATK_2002" localSheetId="11">[15]Global!#REF!</definedName>
    <definedName name="net_op_expenditure_per_ATK_2002" localSheetId="2">[15]Global!#REF!</definedName>
    <definedName name="net_op_expenditure_per_ATK_2002" localSheetId="22">[15]Global!#REF!</definedName>
    <definedName name="net_op_expenditure_per_ATK_2002">[15]Global!#REF!</definedName>
    <definedName name="net_op_expenditure_per_ATK_2003" localSheetId="4">[15]Global!#REF!</definedName>
    <definedName name="net_op_expenditure_per_ATK_2003" localSheetId="16">[15]Global!#REF!</definedName>
    <definedName name="net_op_expenditure_per_ATK_2003" localSheetId="5">[15]Global!#REF!</definedName>
    <definedName name="net_op_expenditure_per_ATK_2003" localSheetId="11">[15]Global!#REF!</definedName>
    <definedName name="net_op_expenditure_per_ATK_2003" localSheetId="2">[15]Global!#REF!</definedName>
    <definedName name="net_op_expenditure_per_ATK_2003" localSheetId="22">[15]Global!#REF!</definedName>
    <definedName name="net_op_expenditure_per_ATK_2003">[15]Global!#REF!</definedName>
    <definedName name="net_op_expenditure_per_ATK_2004" localSheetId="4">[15]Global!#REF!</definedName>
    <definedName name="net_op_expenditure_per_ATK_2004" localSheetId="16">[15]Global!#REF!</definedName>
    <definedName name="net_op_expenditure_per_ATK_2004" localSheetId="5">[15]Global!#REF!</definedName>
    <definedName name="net_op_expenditure_per_ATK_2004" localSheetId="11">[15]Global!#REF!</definedName>
    <definedName name="net_op_expenditure_per_ATK_2004" localSheetId="2">[15]Global!#REF!</definedName>
    <definedName name="net_op_expenditure_per_ATK_2004" localSheetId="22">[15]Global!#REF!</definedName>
    <definedName name="net_op_expenditure_per_ATK_2004">[15]Global!#REF!</definedName>
    <definedName name="net_op_expenditure_per_ATK_2005" localSheetId="4">[15]Global!#REF!</definedName>
    <definedName name="net_op_expenditure_per_ATK_2005" localSheetId="16">[15]Global!#REF!</definedName>
    <definedName name="net_op_expenditure_per_ATK_2005" localSheetId="5">[15]Global!#REF!</definedName>
    <definedName name="net_op_expenditure_per_ATK_2005" localSheetId="11">[15]Global!#REF!</definedName>
    <definedName name="net_op_expenditure_per_ATK_2005" localSheetId="2">[15]Global!#REF!</definedName>
    <definedName name="net_op_expenditure_per_ATK_2005" localSheetId="22">[15]Global!#REF!</definedName>
    <definedName name="net_op_expenditure_per_ATK_2005">[15]Global!#REF!</definedName>
    <definedName name="net_op_expenditure_per_ATK_2006" localSheetId="4">[15]Global!#REF!</definedName>
    <definedName name="net_op_expenditure_per_ATK_2006" localSheetId="16">[15]Global!#REF!</definedName>
    <definedName name="net_op_expenditure_per_ATK_2006" localSheetId="5">[15]Global!#REF!</definedName>
    <definedName name="net_op_expenditure_per_ATK_2006" localSheetId="11">[15]Global!#REF!</definedName>
    <definedName name="net_op_expenditure_per_ATK_2006" localSheetId="2">[15]Global!#REF!</definedName>
    <definedName name="net_op_expenditure_per_ATK_2006" localSheetId="22">[15]Global!#REF!</definedName>
    <definedName name="net_op_expenditure_per_ATK_2006">[15]Global!#REF!</definedName>
    <definedName name="net_op_expenditure_per_ATK_2007" localSheetId="4">[15]Global!#REF!</definedName>
    <definedName name="net_op_expenditure_per_ATK_2007" localSheetId="16">[15]Global!#REF!</definedName>
    <definedName name="net_op_expenditure_per_ATK_2007" localSheetId="5">[15]Global!#REF!</definedName>
    <definedName name="net_op_expenditure_per_ATK_2007" localSheetId="11">[15]Global!#REF!</definedName>
    <definedName name="net_op_expenditure_per_ATK_2007" localSheetId="2">[15]Global!#REF!</definedName>
    <definedName name="net_op_expenditure_per_ATK_2007" localSheetId="22">[15]Global!#REF!</definedName>
    <definedName name="net_op_expenditure_per_ATK_2007">[15]Global!#REF!</definedName>
    <definedName name="net_op_expenditure_per_ATK_2008" localSheetId="4">[15]Global!#REF!</definedName>
    <definedName name="net_op_expenditure_per_ATK_2008" localSheetId="16">[15]Global!#REF!</definedName>
    <definedName name="net_op_expenditure_per_ATK_2008" localSheetId="5">[15]Global!#REF!</definedName>
    <definedName name="net_op_expenditure_per_ATK_2008" localSheetId="11">[15]Global!#REF!</definedName>
    <definedName name="net_op_expenditure_per_ATK_2008" localSheetId="2">[15]Global!#REF!</definedName>
    <definedName name="net_op_expenditure_per_ATK_2008" localSheetId="22">[15]Global!#REF!</definedName>
    <definedName name="net_op_expenditure_per_ATK_2008">[15]Global!#REF!</definedName>
    <definedName name="net_op_expenditure_per_ATK_2009" localSheetId="4">[15]Global!#REF!</definedName>
    <definedName name="net_op_expenditure_per_ATK_2009" localSheetId="16">[15]Global!#REF!</definedName>
    <definedName name="net_op_expenditure_per_ATK_2009" localSheetId="5">[15]Global!#REF!</definedName>
    <definedName name="net_op_expenditure_per_ATK_2009" localSheetId="11">[15]Global!#REF!</definedName>
    <definedName name="net_op_expenditure_per_ATK_2009" localSheetId="2">[15]Global!#REF!</definedName>
    <definedName name="net_op_expenditure_per_ATK_2009" localSheetId="22">[15]Global!#REF!</definedName>
    <definedName name="net_op_expenditure_per_ATK_2009">[15]Global!#REF!</definedName>
    <definedName name="net_op_expenditure_per_ATK_2010" localSheetId="4">[15]Global!#REF!</definedName>
    <definedName name="net_op_expenditure_per_ATK_2010" localSheetId="16">[15]Global!#REF!</definedName>
    <definedName name="net_op_expenditure_per_ATK_2010" localSheetId="5">[15]Global!#REF!</definedName>
    <definedName name="net_op_expenditure_per_ATK_2010" localSheetId="11">[15]Global!#REF!</definedName>
    <definedName name="net_op_expenditure_per_ATK_2010" localSheetId="2">[15]Global!#REF!</definedName>
    <definedName name="net_op_expenditure_per_ATK_2010" localSheetId="22">[15]Global!#REF!</definedName>
    <definedName name="net_op_expenditure_per_ATK_2010">[15]Global!#REF!</definedName>
    <definedName name="net_op_expenditure_per_ATK_comm" localSheetId="4">[15]Global!#REF!</definedName>
    <definedName name="net_op_expenditure_per_ATK_comm" localSheetId="16">[15]Global!#REF!</definedName>
    <definedName name="net_op_expenditure_per_ATK_comm" localSheetId="5">[15]Global!#REF!</definedName>
    <definedName name="net_op_expenditure_per_ATK_comm" localSheetId="11">[15]Global!#REF!</definedName>
    <definedName name="net_op_expenditure_per_ATK_comm" localSheetId="2">[15]Global!#REF!</definedName>
    <definedName name="net_op_expenditure_per_ATK_comm" localSheetId="22">[15]Global!#REF!</definedName>
    <definedName name="net_op_expenditure_per_ATK_comm">[15]Global!#REF!</definedName>
    <definedName name="net_op_expenditure_per_ATM_1985" localSheetId="4">[15]Global!#REF!</definedName>
    <definedName name="net_op_expenditure_per_ATM_1985" localSheetId="16">[15]Global!#REF!</definedName>
    <definedName name="net_op_expenditure_per_ATM_1985" localSheetId="5">[15]Global!#REF!</definedName>
    <definedName name="net_op_expenditure_per_ATM_1985" localSheetId="11">[15]Global!#REF!</definedName>
    <definedName name="net_op_expenditure_per_ATM_1985" localSheetId="2">[15]Global!#REF!</definedName>
    <definedName name="net_op_expenditure_per_ATM_1985" localSheetId="22">[15]Global!#REF!</definedName>
    <definedName name="net_op_expenditure_per_ATM_1985">[15]Global!#REF!</definedName>
    <definedName name="net_op_expenditure_per_ATM_1986" localSheetId="4">[15]Global!#REF!</definedName>
    <definedName name="net_op_expenditure_per_ATM_1986" localSheetId="16">[15]Global!#REF!</definedName>
    <definedName name="net_op_expenditure_per_ATM_1986" localSheetId="5">[15]Global!#REF!</definedName>
    <definedName name="net_op_expenditure_per_ATM_1986" localSheetId="11">[15]Global!#REF!</definedName>
    <definedName name="net_op_expenditure_per_ATM_1986" localSheetId="2">[15]Global!#REF!</definedName>
    <definedName name="net_op_expenditure_per_ATM_1986" localSheetId="22">[15]Global!#REF!</definedName>
    <definedName name="net_op_expenditure_per_ATM_1986">[15]Global!#REF!</definedName>
    <definedName name="net_op_expenditure_per_ATM_1987" localSheetId="4">[15]Global!#REF!</definedName>
    <definedName name="net_op_expenditure_per_ATM_1987" localSheetId="16">[15]Global!#REF!</definedName>
    <definedName name="net_op_expenditure_per_ATM_1987" localSheetId="5">[15]Global!#REF!</definedName>
    <definedName name="net_op_expenditure_per_ATM_1987" localSheetId="11">[15]Global!#REF!</definedName>
    <definedName name="net_op_expenditure_per_ATM_1987" localSheetId="2">[15]Global!#REF!</definedName>
    <definedName name="net_op_expenditure_per_ATM_1987" localSheetId="22">[15]Global!#REF!</definedName>
    <definedName name="net_op_expenditure_per_ATM_1987">[15]Global!#REF!</definedName>
    <definedName name="net_op_expenditure_per_ATM_1988" localSheetId="4">[15]Global!#REF!</definedName>
    <definedName name="net_op_expenditure_per_ATM_1988" localSheetId="16">[15]Global!#REF!</definedName>
    <definedName name="net_op_expenditure_per_ATM_1988" localSheetId="5">[15]Global!#REF!</definedName>
    <definedName name="net_op_expenditure_per_ATM_1988" localSheetId="11">[15]Global!#REF!</definedName>
    <definedName name="net_op_expenditure_per_ATM_1988" localSheetId="2">[15]Global!#REF!</definedName>
    <definedName name="net_op_expenditure_per_ATM_1988" localSheetId="22">[15]Global!#REF!</definedName>
    <definedName name="net_op_expenditure_per_ATM_1988">[15]Global!#REF!</definedName>
    <definedName name="net_op_expenditure_per_ATM_1989" localSheetId="4">[15]Global!#REF!</definedName>
    <definedName name="net_op_expenditure_per_ATM_1989" localSheetId="16">[15]Global!#REF!</definedName>
    <definedName name="net_op_expenditure_per_ATM_1989" localSheetId="5">[15]Global!#REF!</definedName>
    <definedName name="net_op_expenditure_per_ATM_1989" localSheetId="11">[15]Global!#REF!</definedName>
    <definedName name="net_op_expenditure_per_ATM_1989" localSheetId="2">[15]Global!#REF!</definedName>
    <definedName name="net_op_expenditure_per_ATM_1989" localSheetId="22">[15]Global!#REF!</definedName>
    <definedName name="net_op_expenditure_per_ATM_1989">[15]Global!#REF!</definedName>
    <definedName name="net_op_expenditure_per_ATM_1990" localSheetId="4">[15]Global!#REF!</definedName>
    <definedName name="net_op_expenditure_per_ATM_1990" localSheetId="16">[15]Global!#REF!</definedName>
    <definedName name="net_op_expenditure_per_ATM_1990" localSheetId="5">[15]Global!#REF!</definedName>
    <definedName name="net_op_expenditure_per_ATM_1990" localSheetId="11">[15]Global!#REF!</definedName>
    <definedName name="net_op_expenditure_per_ATM_1990" localSheetId="2">[15]Global!#REF!</definedName>
    <definedName name="net_op_expenditure_per_ATM_1990" localSheetId="22">[15]Global!#REF!</definedName>
    <definedName name="net_op_expenditure_per_ATM_1990">[15]Global!#REF!</definedName>
    <definedName name="net_op_expenditure_per_ATM_1991" localSheetId="4">[15]Global!#REF!</definedName>
    <definedName name="net_op_expenditure_per_ATM_1991" localSheetId="16">[15]Global!#REF!</definedName>
    <definedName name="net_op_expenditure_per_ATM_1991" localSheetId="5">[15]Global!#REF!</definedName>
    <definedName name="net_op_expenditure_per_ATM_1991" localSheetId="11">[15]Global!#REF!</definedName>
    <definedName name="net_op_expenditure_per_ATM_1991" localSheetId="2">[15]Global!#REF!</definedName>
    <definedName name="net_op_expenditure_per_ATM_1991" localSheetId="22">[15]Global!#REF!</definedName>
    <definedName name="net_op_expenditure_per_ATM_1991">[15]Global!#REF!</definedName>
    <definedName name="net_op_expenditure_per_ATM_1992" localSheetId="4">[15]Global!#REF!</definedName>
    <definedName name="net_op_expenditure_per_ATM_1992" localSheetId="16">[15]Global!#REF!</definedName>
    <definedName name="net_op_expenditure_per_ATM_1992" localSheetId="5">[15]Global!#REF!</definedName>
    <definedName name="net_op_expenditure_per_ATM_1992" localSheetId="11">[15]Global!#REF!</definedName>
    <definedName name="net_op_expenditure_per_ATM_1992" localSheetId="2">[15]Global!#REF!</definedName>
    <definedName name="net_op_expenditure_per_ATM_1992" localSheetId="22">[15]Global!#REF!</definedName>
    <definedName name="net_op_expenditure_per_ATM_1992">[15]Global!#REF!</definedName>
    <definedName name="net_op_expenditure_per_ATM_1993" localSheetId="4">[15]Global!#REF!</definedName>
    <definedName name="net_op_expenditure_per_ATM_1993" localSheetId="16">[15]Global!#REF!</definedName>
    <definedName name="net_op_expenditure_per_ATM_1993" localSheetId="5">[15]Global!#REF!</definedName>
    <definedName name="net_op_expenditure_per_ATM_1993" localSheetId="11">[15]Global!#REF!</definedName>
    <definedName name="net_op_expenditure_per_ATM_1993" localSheetId="2">[15]Global!#REF!</definedName>
    <definedName name="net_op_expenditure_per_ATM_1993" localSheetId="22">[15]Global!#REF!</definedName>
    <definedName name="net_op_expenditure_per_ATM_1993">[15]Global!#REF!</definedName>
    <definedName name="net_op_expenditure_per_ATM_1994" localSheetId="4">[15]Global!#REF!</definedName>
    <definedName name="net_op_expenditure_per_ATM_1994" localSheetId="16">[15]Global!#REF!</definedName>
    <definedName name="net_op_expenditure_per_ATM_1994" localSheetId="5">[15]Global!#REF!</definedName>
    <definedName name="net_op_expenditure_per_ATM_1994" localSheetId="11">[15]Global!#REF!</definedName>
    <definedName name="net_op_expenditure_per_ATM_1994" localSheetId="2">[15]Global!#REF!</definedName>
    <definedName name="net_op_expenditure_per_ATM_1994" localSheetId="22">[15]Global!#REF!</definedName>
    <definedName name="net_op_expenditure_per_ATM_1994">[15]Global!#REF!</definedName>
    <definedName name="net_op_expenditure_per_ATM_1995" localSheetId="4">[15]Global!#REF!</definedName>
    <definedName name="net_op_expenditure_per_ATM_1995" localSheetId="16">[15]Global!#REF!</definedName>
    <definedName name="net_op_expenditure_per_ATM_1995" localSheetId="5">[15]Global!#REF!</definedName>
    <definedName name="net_op_expenditure_per_ATM_1995" localSheetId="11">[15]Global!#REF!</definedName>
    <definedName name="net_op_expenditure_per_ATM_1995" localSheetId="2">[15]Global!#REF!</definedName>
    <definedName name="net_op_expenditure_per_ATM_1995" localSheetId="22">[15]Global!#REF!</definedName>
    <definedName name="net_op_expenditure_per_ATM_1995">[15]Global!#REF!</definedName>
    <definedName name="net_op_expenditure_per_ATM_1996" localSheetId="4">[15]Global!#REF!</definedName>
    <definedName name="net_op_expenditure_per_ATM_1996" localSheetId="16">[15]Global!#REF!</definedName>
    <definedName name="net_op_expenditure_per_ATM_1996" localSheetId="5">[15]Global!#REF!</definedName>
    <definedName name="net_op_expenditure_per_ATM_1996" localSheetId="11">[15]Global!#REF!</definedName>
    <definedName name="net_op_expenditure_per_ATM_1996" localSheetId="2">[15]Global!#REF!</definedName>
    <definedName name="net_op_expenditure_per_ATM_1996" localSheetId="22">[15]Global!#REF!</definedName>
    <definedName name="net_op_expenditure_per_ATM_1996">[15]Global!#REF!</definedName>
    <definedName name="net_op_expenditure_per_ATM_1997" localSheetId="4">[15]Global!#REF!</definedName>
    <definedName name="net_op_expenditure_per_ATM_1997" localSheetId="16">[15]Global!#REF!</definedName>
    <definedName name="net_op_expenditure_per_ATM_1997" localSheetId="5">[15]Global!#REF!</definedName>
    <definedName name="net_op_expenditure_per_ATM_1997" localSheetId="11">[15]Global!#REF!</definedName>
    <definedName name="net_op_expenditure_per_ATM_1997" localSheetId="2">[15]Global!#REF!</definedName>
    <definedName name="net_op_expenditure_per_ATM_1997" localSheetId="22">[15]Global!#REF!</definedName>
    <definedName name="net_op_expenditure_per_ATM_1997">[15]Global!#REF!</definedName>
    <definedName name="net_op_expenditure_per_ATM_1998" localSheetId="4">[15]Global!#REF!</definedName>
    <definedName name="net_op_expenditure_per_ATM_1998" localSheetId="16">[15]Global!#REF!</definedName>
    <definedName name="net_op_expenditure_per_ATM_1998" localSheetId="5">[15]Global!#REF!</definedName>
    <definedName name="net_op_expenditure_per_ATM_1998" localSheetId="11">[15]Global!#REF!</definedName>
    <definedName name="net_op_expenditure_per_ATM_1998" localSheetId="2">[15]Global!#REF!</definedName>
    <definedName name="net_op_expenditure_per_ATM_1998" localSheetId="22">[15]Global!#REF!</definedName>
    <definedName name="net_op_expenditure_per_ATM_1998">[15]Global!#REF!</definedName>
    <definedName name="net_op_expenditure_per_ATM_1999" localSheetId="4">[15]Global!#REF!</definedName>
    <definedName name="net_op_expenditure_per_ATM_1999" localSheetId="16">[15]Global!#REF!</definedName>
    <definedName name="net_op_expenditure_per_ATM_1999" localSheetId="5">[15]Global!#REF!</definedName>
    <definedName name="net_op_expenditure_per_ATM_1999" localSheetId="11">[15]Global!#REF!</definedName>
    <definedName name="net_op_expenditure_per_ATM_1999" localSheetId="2">[15]Global!#REF!</definedName>
    <definedName name="net_op_expenditure_per_ATM_1999" localSheetId="22">[15]Global!#REF!</definedName>
    <definedName name="net_op_expenditure_per_ATM_1999">[15]Global!#REF!</definedName>
    <definedName name="net_op_expenditure_per_ATM_2000" localSheetId="4">[15]Global!#REF!</definedName>
    <definedName name="net_op_expenditure_per_ATM_2000" localSheetId="16">[15]Global!#REF!</definedName>
    <definedName name="net_op_expenditure_per_ATM_2000" localSheetId="5">[15]Global!#REF!</definedName>
    <definedName name="net_op_expenditure_per_ATM_2000" localSheetId="11">[15]Global!#REF!</definedName>
    <definedName name="net_op_expenditure_per_ATM_2000" localSheetId="2">[15]Global!#REF!</definedName>
    <definedName name="net_op_expenditure_per_ATM_2000" localSheetId="22">[15]Global!#REF!</definedName>
    <definedName name="net_op_expenditure_per_ATM_2000">[15]Global!#REF!</definedName>
    <definedName name="net_op_expenditure_per_ATM_2001" localSheetId="4">[15]Global!#REF!</definedName>
    <definedName name="net_op_expenditure_per_ATM_2001" localSheetId="16">[15]Global!#REF!</definedName>
    <definedName name="net_op_expenditure_per_ATM_2001" localSheetId="5">[15]Global!#REF!</definedName>
    <definedName name="net_op_expenditure_per_ATM_2001" localSheetId="11">[15]Global!#REF!</definedName>
    <definedName name="net_op_expenditure_per_ATM_2001" localSheetId="2">[15]Global!#REF!</definedName>
    <definedName name="net_op_expenditure_per_ATM_2001" localSheetId="22">[15]Global!#REF!</definedName>
    <definedName name="net_op_expenditure_per_ATM_2001">[15]Global!#REF!</definedName>
    <definedName name="net_op_expenditure_per_ATM_2002" localSheetId="4">[15]Global!#REF!</definedName>
    <definedName name="net_op_expenditure_per_ATM_2002" localSheetId="16">[15]Global!#REF!</definedName>
    <definedName name="net_op_expenditure_per_ATM_2002" localSheetId="5">[15]Global!#REF!</definedName>
    <definedName name="net_op_expenditure_per_ATM_2002" localSheetId="11">[15]Global!#REF!</definedName>
    <definedName name="net_op_expenditure_per_ATM_2002" localSheetId="2">[15]Global!#REF!</definedName>
    <definedName name="net_op_expenditure_per_ATM_2002" localSheetId="22">[15]Global!#REF!</definedName>
    <definedName name="net_op_expenditure_per_ATM_2002">[15]Global!#REF!</definedName>
    <definedName name="net_op_expenditure_per_ATM_2003" localSheetId="4">[15]Global!#REF!</definedName>
    <definedName name="net_op_expenditure_per_ATM_2003" localSheetId="16">[15]Global!#REF!</definedName>
    <definedName name="net_op_expenditure_per_ATM_2003" localSheetId="5">[15]Global!#REF!</definedName>
    <definedName name="net_op_expenditure_per_ATM_2003" localSheetId="11">[15]Global!#REF!</definedName>
    <definedName name="net_op_expenditure_per_ATM_2003" localSheetId="2">[15]Global!#REF!</definedName>
    <definedName name="net_op_expenditure_per_ATM_2003" localSheetId="22">[15]Global!#REF!</definedName>
    <definedName name="net_op_expenditure_per_ATM_2003">[15]Global!#REF!</definedName>
    <definedName name="net_op_expenditure_per_ATM_2004" localSheetId="4">[15]Global!#REF!</definedName>
    <definedName name="net_op_expenditure_per_ATM_2004" localSheetId="16">[15]Global!#REF!</definedName>
    <definedName name="net_op_expenditure_per_ATM_2004" localSheetId="5">[15]Global!#REF!</definedName>
    <definedName name="net_op_expenditure_per_ATM_2004" localSheetId="11">[15]Global!#REF!</definedName>
    <definedName name="net_op_expenditure_per_ATM_2004" localSheetId="2">[15]Global!#REF!</definedName>
    <definedName name="net_op_expenditure_per_ATM_2004" localSheetId="22">[15]Global!#REF!</definedName>
    <definedName name="net_op_expenditure_per_ATM_2004">[15]Global!#REF!</definedName>
    <definedName name="net_op_expenditure_per_ATM_2005" localSheetId="4">[15]Global!#REF!</definedName>
    <definedName name="net_op_expenditure_per_ATM_2005" localSheetId="16">[15]Global!#REF!</definedName>
    <definedName name="net_op_expenditure_per_ATM_2005" localSheetId="5">[15]Global!#REF!</definedName>
    <definedName name="net_op_expenditure_per_ATM_2005" localSheetId="11">[15]Global!#REF!</definedName>
    <definedName name="net_op_expenditure_per_ATM_2005" localSheetId="2">[15]Global!#REF!</definedName>
    <definedName name="net_op_expenditure_per_ATM_2005" localSheetId="22">[15]Global!#REF!</definedName>
    <definedName name="net_op_expenditure_per_ATM_2005">[15]Global!#REF!</definedName>
    <definedName name="net_op_expenditure_per_ATM_2006" localSheetId="4">[15]Global!#REF!</definedName>
    <definedName name="net_op_expenditure_per_ATM_2006" localSheetId="16">[15]Global!#REF!</definedName>
    <definedName name="net_op_expenditure_per_ATM_2006" localSheetId="5">[15]Global!#REF!</definedName>
    <definedName name="net_op_expenditure_per_ATM_2006" localSheetId="11">[15]Global!#REF!</definedName>
    <definedName name="net_op_expenditure_per_ATM_2006" localSheetId="2">[15]Global!#REF!</definedName>
    <definedName name="net_op_expenditure_per_ATM_2006" localSheetId="22">[15]Global!#REF!</definedName>
    <definedName name="net_op_expenditure_per_ATM_2006">[15]Global!#REF!</definedName>
    <definedName name="net_op_expenditure_per_ATM_2007" localSheetId="4">[15]Global!#REF!</definedName>
    <definedName name="net_op_expenditure_per_ATM_2007" localSheetId="16">[15]Global!#REF!</definedName>
    <definedName name="net_op_expenditure_per_ATM_2007" localSheetId="5">[15]Global!#REF!</definedName>
    <definedName name="net_op_expenditure_per_ATM_2007" localSheetId="11">[15]Global!#REF!</definedName>
    <definedName name="net_op_expenditure_per_ATM_2007" localSheetId="2">[15]Global!#REF!</definedName>
    <definedName name="net_op_expenditure_per_ATM_2007" localSheetId="22">[15]Global!#REF!</definedName>
    <definedName name="net_op_expenditure_per_ATM_2007">[15]Global!#REF!</definedName>
    <definedName name="net_op_expenditure_per_ATM_2008" localSheetId="4">[15]Global!#REF!</definedName>
    <definedName name="net_op_expenditure_per_ATM_2008" localSheetId="16">[15]Global!#REF!</definedName>
    <definedName name="net_op_expenditure_per_ATM_2008" localSheetId="5">[15]Global!#REF!</definedName>
    <definedName name="net_op_expenditure_per_ATM_2008" localSheetId="11">[15]Global!#REF!</definedName>
    <definedName name="net_op_expenditure_per_ATM_2008" localSheetId="2">[15]Global!#REF!</definedName>
    <definedName name="net_op_expenditure_per_ATM_2008" localSheetId="22">[15]Global!#REF!</definedName>
    <definedName name="net_op_expenditure_per_ATM_2008">[15]Global!#REF!</definedName>
    <definedName name="net_op_expenditure_per_ATM_2009" localSheetId="4">[15]Global!#REF!</definedName>
    <definedName name="net_op_expenditure_per_ATM_2009" localSheetId="16">[15]Global!#REF!</definedName>
    <definedName name="net_op_expenditure_per_ATM_2009" localSheetId="5">[15]Global!#REF!</definedName>
    <definedName name="net_op_expenditure_per_ATM_2009" localSheetId="11">[15]Global!#REF!</definedName>
    <definedName name="net_op_expenditure_per_ATM_2009" localSheetId="2">[15]Global!#REF!</definedName>
    <definedName name="net_op_expenditure_per_ATM_2009" localSheetId="22">[15]Global!#REF!</definedName>
    <definedName name="net_op_expenditure_per_ATM_2009">[15]Global!#REF!</definedName>
    <definedName name="net_op_expenditure_per_ATM_2010" localSheetId="4">[15]Global!#REF!</definedName>
    <definedName name="net_op_expenditure_per_ATM_2010" localSheetId="16">[15]Global!#REF!</definedName>
    <definedName name="net_op_expenditure_per_ATM_2010" localSheetId="5">[15]Global!#REF!</definedName>
    <definedName name="net_op_expenditure_per_ATM_2010" localSheetId="11">[15]Global!#REF!</definedName>
    <definedName name="net_op_expenditure_per_ATM_2010" localSheetId="2">[15]Global!#REF!</definedName>
    <definedName name="net_op_expenditure_per_ATM_2010" localSheetId="22">[15]Global!#REF!</definedName>
    <definedName name="net_op_expenditure_per_ATM_2010">[15]Global!#REF!</definedName>
    <definedName name="net_op_expenditure_per_ATM_comm" localSheetId="4">[15]Global!#REF!</definedName>
    <definedName name="net_op_expenditure_per_ATM_comm" localSheetId="16">[15]Global!#REF!</definedName>
    <definedName name="net_op_expenditure_per_ATM_comm" localSheetId="5">[15]Global!#REF!</definedName>
    <definedName name="net_op_expenditure_per_ATM_comm" localSheetId="11">[15]Global!#REF!</definedName>
    <definedName name="net_op_expenditure_per_ATM_comm" localSheetId="2">[15]Global!#REF!</definedName>
    <definedName name="net_op_expenditure_per_ATM_comm" localSheetId="22">[15]Global!#REF!</definedName>
    <definedName name="net_op_expenditure_per_ATM_comm">[15]Global!#REF!</definedName>
    <definedName name="net_op_expenditure_per_RPK_1985" localSheetId="4">[15]Global!#REF!</definedName>
    <definedName name="net_op_expenditure_per_RPK_1985" localSheetId="16">[15]Global!#REF!</definedName>
    <definedName name="net_op_expenditure_per_RPK_1985" localSheetId="5">[15]Global!#REF!</definedName>
    <definedName name="net_op_expenditure_per_RPK_1985" localSheetId="11">[15]Global!#REF!</definedName>
    <definedName name="net_op_expenditure_per_RPK_1985" localSheetId="2">[15]Global!#REF!</definedName>
    <definedName name="net_op_expenditure_per_RPK_1985" localSheetId="22">[15]Global!#REF!</definedName>
    <definedName name="net_op_expenditure_per_RPK_1985">[15]Global!#REF!</definedName>
    <definedName name="net_op_expenditure_per_RPK_1986" localSheetId="4">[15]Global!#REF!</definedName>
    <definedName name="net_op_expenditure_per_RPK_1986" localSheetId="16">[15]Global!#REF!</definedName>
    <definedName name="net_op_expenditure_per_RPK_1986" localSheetId="5">[15]Global!#REF!</definedName>
    <definedName name="net_op_expenditure_per_RPK_1986" localSheetId="11">[15]Global!#REF!</definedName>
    <definedName name="net_op_expenditure_per_RPK_1986" localSheetId="2">[15]Global!#REF!</definedName>
    <definedName name="net_op_expenditure_per_RPK_1986" localSheetId="22">[15]Global!#REF!</definedName>
    <definedName name="net_op_expenditure_per_RPK_1986">[15]Global!#REF!</definedName>
    <definedName name="net_op_expenditure_per_RPK_1987" localSheetId="4">[15]Global!#REF!</definedName>
    <definedName name="net_op_expenditure_per_RPK_1987" localSheetId="16">[15]Global!#REF!</definedName>
    <definedName name="net_op_expenditure_per_RPK_1987" localSheetId="5">[15]Global!#REF!</definedName>
    <definedName name="net_op_expenditure_per_RPK_1987" localSheetId="11">[15]Global!#REF!</definedName>
    <definedName name="net_op_expenditure_per_RPK_1987" localSheetId="2">[15]Global!#REF!</definedName>
    <definedName name="net_op_expenditure_per_RPK_1987" localSheetId="22">[15]Global!#REF!</definedName>
    <definedName name="net_op_expenditure_per_RPK_1987">[15]Global!#REF!</definedName>
    <definedName name="net_op_expenditure_per_RPK_1988" localSheetId="4">[15]Global!#REF!</definedName>
    <definedName name="net_op_expenditure_per_RPK_1988" localSheetId="16">[15]Global!#REF!</definedName>
    <definedName name="net_op_expenditure_per_RPK_1988" localSheetId="5">[15]Global!#REF!</definedName>
    <definedName name="net_op_expenditure_per_RPK_1988" localSheetId="11">[15]Global!#REF!</definedName>
    <definedName name="net_op_expenditure_per_RPK_1988" localSheetId="2">[15]Global!#REF!</definedName>
    <definedName name="net_op_expenditure_per_RPK_1988" localSheetId="22">[15]Global!#REF!</definedName>
    <definedName name="net_op_expenditure_per_RPK_1988">[15]Global!#REF!</definedName>
    <definedName name="net_op_expenditure_per_RPK_1989" localSheetId="4">[15]Global!#REF!</definedName>
    <definedName name="net_op_expenditure_per_RPK_1989" localSheetId="16">[15]Global!#REF!</definedName>
    <definedName name="net_op_expenditure_per_RPK_1989" localSheetId="5">[15]Global!#REF!</definedName>
    <definedName name="net_op_expenditure_per_RPK_1989" localSheetId="11">[15]Global!#REF!</definedName>
    <definedName name="net_op_expenditure_per_RPK_1989" localSheetId="2">[15]Global!#REF!</definedName>
    <definedName name="net_op_expenditure_per_RPK_1989" localSheetId="22">[15]Global!#REF!</definedName>
    <definedName name="net_op_expenditure_per_RPK_1989">[15]Global!#REF!</definedName>
    <definedName name="net_op_expenditure_per_RPK_1990" localSheetId="4">[15]Global!#REF!</definedName>
    <definedName name="net_op_expenditure_per_RPK_1990" localSheetId="16">[15]Global!#REF!</definedName>
    <definedName name="net_op_expenditure_per_RPK_1990" localSheetId="5">[15]Global!#REF!</definedName>
    <definedName name="net_op_expenditure_per_RPK_1990" localSheetId="11">[15]Global!#REF!</definedName>
    <definedName name="net_op_expenditure_per_RPK_1990" localSheetId="2">[15]Global!#REF!</definedName>
    <definedName name="net_op_expenditure_per_RPK_1990" localSheetId="22">[15]Global!#REF!</definedName>
    <definedName name="net_op_expenditure_per_RPK_1990">[15]Global!#REF!</definedName>
    <definedName name="net_op_expenditure_per_RPK_1991" localSheetId="4">[15]Global!#REF!</definedName>
    <definedName name="net_op_expenditure_per_RPK_1991" localSheetId="16">[15]Global!#REF!</definedName>
    <definedName name="net_op_expenditure_per_RPK_1991" localSheetId="5">[15]Global!#REF!</definedName>
    <definedName name="net_op_expenditure_per_RPK_1991" localSheetId="11">[15]Global!#REF!</definedName>
    <definedName name="net_op_expenditure_per_RPK_1991" localSheetId="2">[15]Global!#REF!</definedName>
    <definedName name="net_op_expenditure_per_RPK_1991" localSheetId="22">[15]Global!#REF!</definedName>
    <definedName name="net_op_expenditure_per_RPK_1991">[15]Global!#REF!</definedName>
    <definedName name="net_op_expenditure_per_RPK_1992" localSheetId="4">[15]Global!#REF!</definedName>
    <definedName name="net_op_expenditure_per_RPK_1992" localSheetId="16">[15]Global!#REF!</definedName>
    <definedName name="net_op_expenditure_per_RPK_1992" localSheetId="5">[15]Global!#REF!</definedName>
    <definedName name="net_op_expenditure_per_RPK_1992" localSheetId="11">[15]Global!#REF!</definedName>
    <definedName name="net_op_expenditure_per_RPK_1992" localSheetId="2">[15]Global!#REF!</definedName>
    <definedName name="net_op_expenditure_per_RPK_1992" localSheetId="22">[15]Global!#REF!</definedName>
    <definedName name="net_op_expenditure_per_RPK_1992">[15]Global!#REF!</definedName>
    <definedName name="net_op_expenditure_per_RPK_1993" localSheetId="4">[15]Global!#REF!</definedName>
    <definedName name="net_op_expenditure_per_RPK_1993" localSheetId="16">[15]Global!#REF!</definedName>
    <definedName name="net_op_expenditure_per_RPK_1993" localSheetId="5">[15]Global!#REF!</definedName>
    <definedName name="net_op_expenditure_per_RPK_1993" localSheetId="11">[15]Global!#REF!</definedName>
    <definedName name="net_op_expenditure_per_RPK_1993" localSheetId="2">[15]Global!#REF!</definedName>
    <definedName name="net_op_expenditure_per_RPK_1993" localSheetId="22">[15]Global!#REF!</definedName>
    <definedName name="net_op_expenditure_per_RPK_1993">[15]Global!#REF!</definedName>
    <definedName name="net_op_expenditure_per_RPK_1994" localSheetId="4">[15]Global!#REF!</definedName>
    <definedName name="net_op_expenditure_per_RPK_1994" localSheetId="16">[15]Global!#REF!</definedName>
    <definedName name="net_op_expenditure_per_RPK_1994" localSheetId="5">[15]Global!#REF!</definedName>
    <definedName name="net_op_expenditure_per_RPK_1994" localSheetId="11">[15]Global!#REF!</definedName>
    <definedName name="net_op_expenditure_per_RPK_1994" localSheetId="2">[15]Global!#REF!</definedName>
    <definedName name="net_op_expenditure_per_RPK_1994" localSheetId="22">[15]Global!#REF!</definedName>
    <definedName name="net_op_expenditure_per_RPK_1994">[15]Global!#REF!</definedName>
    <definedName name="net_op_expenditure_per_RPK_1995" localSheetId="4">[15]Global!#REF!</definedName>
    <definedName name="net_op_expenditure_per_RPK_1995" localSheetId="16">[15]Global!#REF!</definedName>
    <definedName name="net_op_expenditure_per_RPK_1995" localSheetId="5">[15]Global!#REF!</definedName>
    <definedName name="net_op_expenditure_per_RPK_1995" localSheetId="11">[15]Global!#REF!</definedName>
    <definedName name="net_op_expenditure_per_RPK_1995" localSheetId="2">[15]Global!#REF!</definedName>
    <definedName name="net_op_expenditure_per_RPK_1995" localSheetId="22">[15]Global!#REF!</definedName>
    <definedName name="net_op_expenditure_per_RPK_1995">[15]Global!#REF!</definedName>
    <definedName name="net_op_expenditure_per_RPK_1996" localSheetId="4">[15]Global!#REF!</definedName>
    <definedName name="net_op_expenditure_per_RPK_1996" localSheetId="16">[15]Global!#REF!</definedName>
    <definedName name="net_op_expenditure_per_RPK_1996" localSheetId="5">[15]Global!#REF!</definedName>
    <definedName name="net_op_expenditure_per_RPK_1996" localSheetId="11">[15]Global!#REF!</definedName>
    <definedName name="net_op_expenditure_per_RPK_1996" localSheetId="2">[15]Global!#REF!</definedName>
    <definedName name="net_op_expenditure_per_RPK_1996" localSheetId="22">[15]Global!#REF!</definedName>
    <definedName name="net_op_expenditure_per_RPK_1996">[15]Global!#REF!</definedName>
    <definedName name="net_op_expenditure_per_RPK_1997" localSheetId="4">[15]Global!#REF!</definedName>
    <definedName name="net_op_expenditure_per_RPK_1997" localSheetId="16">[15]Global!#REF!</definedName>
    <definedName name="net_op_expenditure_per_RPK_1997" localSheetId="5">[15]Global!#REF!</definedName>
    <definedName name="net_op_expenditure_per_RPK_1997" localSheetId="11">[15]Global!#REF!</definedName>
    <definedName name="net_op_expenditure_per_RPK_1997" localSheetId="2">[15]Global!#REF!</definedName>
    <definedName name="net_op_expenditure_per_RPK_1997" localSheetId="22">[15]Global!#REF!</definedName>
    <definedName name="net_op_expenditure_per_RPK_1997">[15]Global!#REF!</definedName>
    <definedName name="net_op_expenditure_per_RPK_1998" localSheetId="4">[15]Global!#REF!</definedName>
    <definedName name="net_op_expenditure_per_RPK_1998" localSheetId="16">[15]Global!#REF!</definedName>
    <definedName name="net_op_expenditure_per_RPK_1998" localSheetId="5">[15]Global!#REF!</definedName>
    <definedName name="net_op_expenditure_per_RPK_1998" localSheetId="11">[15]Global!#REF!</definedName>
    <definedName name="net_op_expenditure_per_RPK_1998" localSheetId="2">[15]Global!#REF!</definedName>
    <definedName name="net_op_expenditure_per_RPK_1998" localSheetId="22">[15]Global!#REF!</definedName>
    <definedName name="net_op_expenditure_per_RPK_1998">[15]Global!#REF!</definedName>
    <definedName name="net_op_expenditure_per_RPK_1999" localSheetId="4">[15]Global!#REF!</definedName>
    <definedName name="net_op_expenditure_per_RPK_1999" localSheetId="16">[15]Global!#REF!</definedName>
    <definedName name="net_op_expenditure_per_RPK_1999" localSheetId="5">[15]Global!#REF!</definedName>
    <definedName name="net_op_expenditure_per_RPK_1999" localSheetId="11">[15]Global!#REF!</definedName>
    <definedName name="net_op_expenditure_per_RPK_1999" localSheetId="2">[15]Global!#REF!</definedName>
    <definedName name="net_op_expenditure_per_RPK_1999" localSheetId="22">[15]Global!#REF!</definedName>
    <definedName name="net_op_expenditure_per_RPK_1999">[15]Global!#REF!</definedName>
    <definedName name="net_op_expenditure_per_RPK_2000" localSheetId="4">[15]Global!#REF!</definedName>
    <definedName name="net_op_expenditure_per_RPK_2000" localSheetId="16">[15]Global!#REF!</definedName>
    <definedName name="net_op_expenditure_per_RPK_2000" localSheetId="5">[15]Global!#REF!</definedName>
    <definedName name="net_op_expenditure_per_RPK_2000" localSheetId="11">[15]Global!#REF!</definedName>
    <definedName name="net_op_expenditure_per_RPK_2000" localSheetId="2">[15]Global!#REF!</definedName>
    <definedName name="net_op_expenditure_per_RPK_2000" localSheetId="22">[15]Global!#REF!</definedName>
    <definedName name="net_op_expenditure_per_RPK_2000">[15]Global!#REF!</definedName>
    <definedName name="net_op_expenditure_per_RPK_2001" localSheetId="4">[15]Global!#REF!</definedName>
    <definedName name="net_op_expenditure_per_RPK_2001" localSheetId="16">[15]Global!#REF!</definedName>
    <definedName name="net_op_expenditure_per_RPK_2001" localSheetId="5">[15]Global!#REF!</definedName>
    <definedName name="net_op_expenditure_per_RPK_2001" localSheetId="11">[15]Global!#REF!</definedName>
    <definedName name="net_op_expenditure_per_RPK_2001" localSheetId="2">[15]Global!#REF!</definedName>
    <definedName name="net_op_expenditure_per_RPK_2001" localSheetId="22">[15]Global!#REF!</definedName>
    <definedName name="net_op_expenditure_per_RPK_2001">[15]Global!#REF!</definedName>
    <definedName name="net_op_expenditure_per_RPK_2002" localSheetId="4">[15]Global!#REF!</definedName>
    <definedName name="net_op_expenditure_per_RPK_2002" localSheetId="16">[15]Global!#REF!</definedName>
    <definedName name="net_op_expenditure_per_RPK_2002" localSheetId="5">[15]Global!#REF!</definedName>
    <definedName name="net_op_expenditure_per_RPK_2002" localSheetId="11">[15]Global!#REF!</definedName>
    <definedName name="net_op_expenditure_per_RPK_2002" localSheetId="2">[15]Global!#REF!</definedName>
    <definedName name="net_op_expenditure_per_RPK_2002" localSheetId="22">[15]Global!#REF!</definedName>
    <definedName name="net_op_expenditure_per_RPK_2002">[15]Global!#REF!</definedName>
    <definedName name="net_op_expenditure_per_RPK_2003" localSheetId="4">[15]Global!#REF!</definedName>
    <definedName name="net_op_expenditure_per_RPK_2003" localSheetId="16">[15]Global!#REF!</definedName>
    <definedName name="net_op_expenditure_per_RPK_2003" localSheetId="5">[15]Global!#REF!</definedName>
    <definedName name="net_op_expenditure_per_RPK_2003" localSheetId="11">[15]Global!#REF!</definedName>
    <definedName name="net_op_expenditure_per_RPK_2003" localSheetId="2">[15]Global!#REF!</definedName>
    <definedName name="net_op_expenditure_per_RPK_2003" localSheetId="22">[15]Global!#REF!</definedName>
    <definedName name="net_op_expenditure_per_RPK_2003">[15]Global!#REF!</definedName>
    <definedName name="net_op_expenditure_per_RPK_2004" localSheetId="4">[15]Global!#REF!</definedName>
    <definedName name="net_op_expenditure_per_RPK_2004" localSheetId="16">[15]Global!#REF!</definedName>
    <definedName name="net_op_expenditure_per_RPK_2004" localSheetId="5">[15]Global!#REF!</definedName>
    <definedName name="net_op_expenditure_per_RPK_2004" localSheetId="11">[15]Global!#REF!</definedName>
    <definedName name="net_op_expenditure_per_RPK_2004" localSheetId="2">[15]Global!#REF!</definedName>
    <definedName name="net_op_expenditure_per_RPK_2004" localSheetId="22">[15]Global!#REF!</definedName>
    <definedName name="net_op_expenditure_per_RPK_2004">[15]Global!#REF!</definedName>
    <definedName name="net_op_expenditure_per_RPK_2005" localSheetId="4">[15]Global!#REF!</definedName>
    <definedName name="net_op_expenditure_per_RPK_2005" localSheetId="16">[15]Global!#REF!</definedName>
    <definedName name="net_op_expenditure_per_RPK_2005" localSheetId="5">[15]Global!#REF!</definedName>
    <definedName name="net_op_expenditure_per_RPK_2005" localSheetId="11">[15]Global!#REF!</definedName>
    <definedName name="net_op_expenditure_per_RPK_2005" localSheetId="2">[15]Global!#REF!</definedName>
    <definedName name="net_op_expenditure_per_RPK_2005" localSheetId="22">[15]Global!#REF!</definedName>
    <definedName name="net_op_expenditure_per_RPK_2005">[15]Global!#REF!</definedName>
    <definedName name="net_op_expenditure_per_RPK_2006" localSheetId="4">[15]Global!#REF!</definedName>
    <definedName name="net_op_expenditure_per_RPK_2006" localSheetId="16">[15]Global!#REF!</definedName>
    <definedName name="net_op_expenditure_per_RPK_2006" localSheetId="5">[15]Global!#REF!</definedName>
    <definedName name="net_op_expenditure_per_RPK_2006" localSheetId="11">[15]Global!#REF!</definedName>
    <definedName name="net_op_expenditure_per_RPK_2006" localSheetId="2">[15]Global!#REF!</definedName>
    <definedName name="net_op_expenditure_per_RPK_2006" localSheetId="22">[15]Global!#REF!</definedName>
    <definedName name="net_op_expenditure_per_RPK_2006">[15]Global!#REF!</definedName>
    <definedName name="net_op_expenditure_per_RPK_2007" localSheetId="4">[15]Global!#REF!</definedName>
    <definedName name="net_op_expenditure_per_RPK_2007" localSheetId="16">[15]Global!#REF!</definedName>
    <definedName name="net_op_expenditure_per_RPK_2007" localSheetId="5">[15]Global!#REF!</definedName>
    <definedName name="net_op_expenditure_per_RPK_2007" localSheetId="11">[15]Global!#REF!</definedName>
    <definedName name="net_op_expenditure_per_RPK_2007" localSheetId="2">[15]Global!#REF!</definedName>
    <definedName name="net_op_expenditure_per_RPK_2007" localSheetId="22">[15]Global!#REF!</definedName>
    <definedName name="net_op_expenditure_per_RPK_2007">[15]Global!#REF!</definedName>
    <definedName name="net_op_expenditure_per_RPK_2008" localSheetId="4">[15]Global!#REF!</definedName>
    <definedName name="net_op_expenditure_per_RPK_2008" localSheetId="16">[15]Global!#REF!</definedName>
    <definedName name="net_op_expenditure_per_RPK_2008" localSheetId="5">[15]Global!#REF!</definedName>
    <definedName name="net_op_expenditure_per_RPK_2008" localSheetId="11">[15]Global!#REF!</definedName>
    <definedName name="net_op_expenditure_per_RPK_2008" localSheetId="2">[15]Global!#REF!</definedName>
    <definedName name="net_op_expenditure_per_RPK_2008" localSheetId="22">[15]Global!#REF!</definedName>
    <definedName name="net_op_expenditure_per_RPK_2008">[15]Global!#REF!</definedName>
    <definedName name="net_op_expenditure_per_RPK_2009" localSheetId="4">[15]Global!#REF!</definedName>
    <definedName name="net_op_expenditure_per_RPK_2009" localSheetId="16">[15]Global!#REF!</definedName>
    <definedName name="net_op_expenditure_per_RPK_2009" localSheetId="5">[15]Global!#REF!</definedName>
    <definedName name="net_op_expenditure_per_RPK_2009" localSheetId="11">[15]Global!#REF!</definedName>
    <definedName name="net_op_expenditure_per_RPK_2009" localSheetId="2">[15]Global!#REF!</definedName>
    <definedName name="net_op_expenditure_per_RPK_2009" localSheetId="22">[15]Global!#REF!</definedName>
    <definedName name="net_op_expenditure_per_RPK_2009">[15]Global!#REF!</definedName>
    <definedName name="net_op_expenditure_per_RPK_2010" localSheetId="4">[15]Global!#REF!</definedName>
    <definedName name="net_op_expenditure_per_RPK_2010" localSheetId="16">[15]Global!#REF!</definedName>
    <definedName name="net_op_expenditure_per_RPK_2010" localSheetId="5">[15]Global!#REF!</definedName>
    <definedName name="net_op_expenditure_per_RPK_2010" localSheetId="11">[15]Global!#REF!</definedName>
    <definedName name="net_op_expenditure_per_RPK_2010" localSheetId="2">[15]Global!#REF!</definedName>
    <definedName name="net_op_expenditure_per_RPK_2010" localSheetId="22">[15]Global!#REF!</definedName>
    <definedName name="net_op_expenditure_per_RPK_2010">[15]Global!#REF!</definedName>
    <definedName name="net_op_expenditure_per_RPK_comm" localSheetId="4">[15]Global!#REF!</definedName>
    <definedName name="net_op_expenditure_per_RPK_comm" localSheetId="16">[15]Global!#REF!</definedName>
    <definedName name="net_op_expenditure_per_RPK_comm" localSheetId="5">[15]Global!#REF!</definedName>
    <definedName name="net_op_expenditure_per_RPK_comm" localSheetId="11">[15]Global!#REF!</definedName>
    <definedName name="net_op_expenditure_per_RPK_comm" localSheetId="2">[15]Global!#REF!</definedName>
    <definedName name="net_op_expenditure_per_RPK_comm" localSheetId="22">[15]Global!#REF!</definedName>
    <definedName name="net_op_expenditure_per_RPK_comm">[15]Global!#REF!</definedName>
    <definedName name="net_op_expenditure_per_RPM_1985" localSheetId="4">[15]Global!#REF!</definedName>
    <definedName name="net_op_expenditure_per_RPM_1985" localSheetId="16">[15]Global!#REF!</definedName>
    <definedName name="net_op_expenditure_per_RPM_1985" localSheetId="5">[15]Global!#REF!</definedName>
    <definedName name="net_op_expenditure_per_RPM_1985" localSheetId="11">[15]Global!#REF!</definedName>
    <definedName name="net_op_expenditure_per_RPM_1985" localSheetId="2">[15]Global!#REF!</definedName>
    <definedName name="net_op_expenditure_per_RPM_1985" localSheetId="22">[15]Global!#REF!</definedName>
    <definedName name="net_op_expenditure_per_RPM_1985">[15]Global!#REF!</definedName>
    <definedName name="net_op_expenditure_per_RPM_1986" localSheetId="4">[15]Global!#REF!</definedName>
    <definedName name="net_op_expenditure_per_RPM_1986" localSheetId="16">[15]Global!#REF!</definedName>
    <definedName name="net_op_expenditure_per_RPM_1986" localSheetId="5">[15]Global!#REF!</definedName>
    <definedName name="net_op_expenditure_per_RPM_1986" localSheetId="11">[15]Global!#REF!</definedName>
    <definedName name="net_op_expenditure_per_RPM_1986" localSheetId="2">[15]Global!#REF!</definedName>
    <definedName name="net_op_expenditure_per_RPM_1986" localSheetId="22">[15]Global!#REF!</definedName>
    <definedName name="net_op_expenditure_per_RPM_1986">[15]Global!#REF!</definedName>
    <definedName name="net_op_expenditure_per_RPM_1987" localSheetId="4">[15]Global!#REF!</definedName>
    <definedName name="net_op_expenditure_per_RPM_1987" localSheetId="16">[15]Global!#REF!</definedName>
    <definedName name="net_op_expenditure_per_RPM_1987" localSheetId="5">[15]Global!#REF!</definedName>
    <definedName name="net_op_expenditure_per_RPM_1987" localSheetId="11">[15]Global!#REF!</definedName>
    <definedName name="net_op_expenditure_per_RPM_1987" localSheetId="2">[15]Global!#REF!</definedName>
    <definedName name="net_op_expenditure_per_RPM_1987" localSheetId="22">[15]Global!#REF!</definedName>
    <definedName name="net_op_expenditure_per_RPM_1987">[15]Global!#REF!</definedName>
    <definedName name="net_op_expenditure_per_RPM_1988" localSheetId="4">[15]Global!#REF!</definedName>
    <definedName name="net_op_expenditure_per_RPM_1988" localSheetId="16">[15]Global!#REF!</definedName>
    <definedName name="net_op_expenditure_per_RPM_1988" localSheetId="5">[15]Global!#REF!</definedName>
    <definedName name="net_op_expenditure_per_RPM_1988" localSheetId="11">[15]Global!#REF!</definedName>
    <definedName name="net_op_expenditure_per_RPM_1988" localSheetId="2">[15]Global!#REF!</definedName>
    <definedName name="net_op_expenditure_per_RPM_1988" localSheetId="22">[15]Global!#REF!</definedName>
    <definedName name="net_op_expenditure_per_RPM_1988">[15]Global!#REF!</definedName>
    <definedName name="net_op_expenditure_per_RPM_1989" localSheetId="4">[15]Global!#REF!</definedName>
    <definedName name="net_op_expenditure_per_RPM_1989" localSheetId="16">[15]Global!#REF!</definedName>
    <definedName name="net_op_expenditure_per_RPM_1989" localSheetId="5">[15]Global!#REF!</definedName>
    <definedName name="net_op_expenditure_per_RPM_1989" localSheetId="11">[15]Global!#REF!</definedName>
    <definedName name="net_op_expenditure_per_RPM_1989" localSheetId="2">[15]Global!#REF!</definedName>
    <definedName name="net_op_expenditure_per_RPM_1989" localSheetId="22">[15]Global!#REF!</definedName>
    <definedName name="net_op_expenditure_per_RPM_1989">[15]Global!#REF!</definedName>
    <definedName name="net_op_expenditure_per_RPM_1990" localSheetId="4">[15]Global!#REF!</definedName>
    <definedName name="net_op_expenditure_per_RPM_1990" localSheetId="16">[15]Global!#REF!</definedName>
    <definedName name="net_op_expenditure_per_RPM_1990" localSheetId="5">[15]Global!#REF!</definedName>
    <definedName name="net_op_expenditure_per_RPM_1990" localSheetId="11">[15]Global!#REF!</definedName>
    <definedName name="net_op_expenditure_per_RPM_1990" localSheetId="2">[15]Global!#REF!</definedName>
    <definedName name="net_op_expenditure_per_RPM_1990" localSheetId="22">[15]Global!#REF!</definedName>
    <definedName name="net_op_expenditure_per_RPM_1990">[15]Global!#REF!</definedName>
    <definedName name="net_op_expenditure_per_RPM_1991" localSheetId="4">[15]Global!#REF!</definedName>
    <definedName name="net_op_expenditure_per_RPM_1991" localSheetId="16">[15]Global!#REF!</definedName>
    <definedName name="net_op_expenditure_per_RPM_1991" localSheetId="5">[15]Global!#REF!</definedName>
    <definedName name="net_op_expenditure_per_RPM_1991" localSheetId="11">[15]Global!#REF!</definedName>
    <definedName name="net_op_expenditure_per_RPM_1991" localSheetId="2">[15]Global!#REF!</definedName>
    <definedName name="net_op_expenditure_per_RPM_1991" localSheetId="22">[15]Global!#REF!</definedName>
    <definedName name="net_op_expenditure_per_RPM_1991">[15]Global!#REF!</definedName>
    <definedName name="net_op_expenditure_per_RPM_1992" localSheetId="4">[15]Global!#REF!</definedName>
    <definedName name="net_op_expenditure_per_RPM_1992" localSheetId="16">[15]Global!#REF!</definedName>
    <definedName name="net_op_expenditure_per_RPM_1992" localSheetId="5">[15]Global!#REF!</definedName>
    <definedName name="net_op_expenditure_per_RPM_1992" localSheetId="11">[15]Global!#REF!</definedName>
    <definedName name="net_op_expenditure_per_RPM_1992" localSheetId="2">[15]Global!#REF!</definedName>
    <definedName name="net_op_expenditure_per_RPM_1992" localSheetId="22">[15]Global!#REF!</definedName>
    <definedName name="net_op_expenditure_per_RPM_1992">[15]Global!#REF!</definedName>
    <definedName name="net_op_expenditure_per_RPM_1993" localSheetId="4">[15]Global!#REF!</definedName>
    <definedName name="net_op_expenditure_per_RPM_1993" localSheetId="16">[15]Global!#REF!</definedName>
    <definedName name="net_op_expenditure_per_RPM_1993" localSheetId="5">[15]Global!#REF!</definedName>
    <definedName name="net_op_expenditure_per_RPM_1993" localSheetId="11">[15]Global!#REF!</definedName>
    <definedName name="net_op_expenditure_per_RPM_1993" localSheetId="2">[15]Global!#REF!</definedName>
    <definedName name="net_op_expenditure_per_RPM_1993" localSheetId="22">[15]Global!#REF!</definedName>
    <definedName name="net_op_expenditure_per_RPM_1993">[15]Global!#REF!</definedName>
    <definedName name="net_op_expenditure_per_RPM_1994" localSheetId="4">[15]Global!#REF!</definedName>
    <definedName name="net_op_expenditure_per_RPM_1994" localSheetId="16">[15]Global!#REF!</definedName>
    <definedName name="net_op_expenditure_per_RPM_1994" localSheetId="5">[15]Global!#REF!</definedName>
    <definedName name="net_op_expenditure_per_RPM_1994" localSheetId="11">[15]Global!#REF!</definedName>
    <definedName name="net_op_expenditure_per_RPM_1994" localSheetId="2">[15]Global!#REF!</definedName>
    <definedName name="net_op_expenditure_per_RPM_1994" localSheetId="22">[15]Global!#REF!</definedName>
    <definedName name="net_op_expenditure_per_RPM_1994">[15]Global!#REF!</definedName>
    <definedName name="net_op_expenditure_per_RPM_1995" localSheetId="4">[15]Global!#REF!</definedName>
    <definedName name="net_op_expenditure_per_RPM_1995" localSheetId="16">[15]Global!#REF!</definedName>
    <definedName name="net_op_expenditure_per_RPM_1995" localSheetId="5">[15]Global!#REF!</definedName>
    <definedName name="net_op_expenditure_per_RPM_1995" localSheetId="11">[15]Global!#REF!</definedName>
    <definedName name="net_op_expenditure_per_RPM_1995" localSheetId="2">[15]Global!#REF!</definedName>
    <definedName name="net_op_expenditure_per_RPM_1995" localSheetId="22">[15]Global!#REF!</definedName>
    <definedName name="net_op_expenditure_per_RPM_1995">[15]Global!#REF!</definedName>
    <definedName name="net_op_expenditure_per_RPM_1996" localSheetId="4">[15]Global!#REF!</definedName>
    <definedName name="net_op_expenditure_per_RPM_1996" localSheetId="16">[15]Global!#REF!</definedName>
    <definedName name="net_op_expenditure_per_RPM_1996" localSheetId="5">[15]Global!#REF!</definedName>
    <definedName name="net_op_expenditure_per_RPM_1996" localSheetId="11">[15]Global!#REF!</definedName>
    <definedName name="net_op_expenditure_per_RPM_1996" localSheetId="2">[15]Global!#REF!</definedName>
    <definedName name="net_op_expenditure_per_RPM_1996" localSheetId="22">[15]Global!#REF!</definedName>
    <definedName name="net_op_expenditure_per_RPM_1996">[15]Global!#REF!</definedName>
    <definedName name="net_op_expenditure_per_RPM_1997" localSheetId="4">[15]Global!#REF!</definedName>
    <definedName name="net_op_expenditure_per_RPM_1997" localSheetId="16">[15]Global!#REF!</definedName>
    <definedName name="net_op_expenditure_per_RPM_1997" localSheetId="5">[15]Global!#REF!</definedName>
    <definedName name="net_op_expenditure_per_RPM_1997" localSheetId="11">[15]Global!#REF!</definedName>
    <definedName name="net_op_expenditure_per_RPM_1997" localSheetId="2">[15]Global!#REF!</definedName>
    <definedName name="net_op_expenditure_per_RPM_1997" localSheetId="22">[15]Global!#REF!</definedName>
    <definedName name="net_op_expenditure_per_RPM_1997">[15]Global!#REF!</definedName>
    <definedName name="net_op_expenditure_per_RPM_1998" localSheetId="4">[15]Global!#REF!</definedName>
    <definedName name="net_op_expenditure_per_RPM_1998" localSheetId="16">[15]Global!#REF!</definedName>
    <definedName name="net_op_expenditure_per_RPM_1998" localSheetId="5">[15]Global!#REF!</definedName>
    <definedName name="net_op_expenditure_per_RPM_1998" localSheetId="11">[15]Global!#REF!</definedName>
    <definedName name="net_op_expenditure_per_RPM_1998" localSheetId="2">[15]Global!#REF!</definedName>
    <definedName name="net_op_expenditure_per_RPM_1998" localSheetId="22">[15]Global!#REF!</definedName>
    <definedName name="net_op_expenditure_per_RPM_1998">[15]Global!#REF!</definedName>
    <definedName name="net_op_expenditure_per_RPM_1999" localSheetId="4">[15]Global!#REF!</definedName>
    <definedName name="net_op_expenditure_per_RPM_1999" localSheetId="16">[15]Global!#REF!</definedName>
    <definedName name="net_op_expenditure_per_RPM_1999" localSheetId="5">[15]Global!#REF!</definedName>
    <definedName name="net_op_expenditure_per_RPM_1999" localSheetId="11">[15]Global!#REF!</definedName>
    <definedName name="net_op_expenditure_per_RPM_1999" localSheetId="2">[15]Global!#REF!</definedName>
    <definedName name="net_op_expenditure_per_RPM_1999" localSheetId="22">[15]Global!#REF!</definedName>
    <definedName name="net_op_expenditure_per_RPM_1999">[15]Global!#REF!</definedName>
    <definedName name="net_op_expenditure_per_RPM_2000" localSheetId="4">[15]Global!#REF!</definedName>
    <definedName name="net_op_expenditure_per_RPM_2000" localSheetId="16">[15]Global!#REF!</definedName>
    <definedName name="net_op_expenditure_per_RPM_2000" localSheetId="5">[15]Global!#REF!</definedName>
    <definedName name="net_op_expenditure_per_RPM_2000" localSheetId="11">[15]Global!#REF!</definedName>
    <definedName name="net_op_expenditure_per_RPM_2000" localSheetId="2">[15]Global!#REF!</definedName>
    <definedName name="net_op_expenditure_per_RPM_2000" localSheetId="22">[15]Global!#REF!</definedName>
    <definedName name="net_op_expenditure_per_RPM_2000">[15]Global!#REF!</definedName>
    <definedName name="net_op_expenditure_per_RPM_2001" localSheetId="4">[15]Global!#REF!</definedName>
    <definedName name="net_op_expenditure_per_RPM_2001" localSheetId="16">[15]Global!#REF!</definedName>
    <definedName name="net_op_expenditure_per_RPM_2001" localSheetId="5">[15]Global!#REF!</definedName>
    <definedName name="net_op_expenditure_per_RPM_2001" localSheetId="11">[15]Global!#REF!</definedName>
    <definedName name="net_op_expenditure_per_RPM_2001" localSheetId="2">[15]Global!#REF!</definedName>
    <definedName name="net_op_expenditure_per_RPM_2001" localSheetId="22">[15]Global!#REF!</definedName>
    <definedName name="net_op_expenditure_per_RPM_2001">[15]Global!#REF!</definedName>
    <definedName name="net_op_expenditure_per_RPM_2002" localSheetId="4">[15]Global!#REF!</definedName>
    <definedName name="net_op_expenditure_per_RPM_2002" localSheetId="16">[15]Global!#REF!</definedName>
    <definedName name="net_op_expenditure_per_RPM_2002" localSheetId="5">[15]Global!#REF!</definedName>
    <definedName name="net_op_expenditure_per_RPM_2002" localSheetId="11">[15]Global!#REF!</definedName>
    <definedName name="net_op_expenditure_per_RPM_2002" localSheetId="2">[15]Global!#REF!</definedName>
    <definedName name="net_op_expenditure_per_RPM_2002" localSheetId="22">[15]Global!#REF!</definedName>
    <definedName name="net_op_expenditure_per_RPM_2002">[15]Global!#REF!</definedName>
    <definedName name="net_op_expenditure_per_RPM_2003" localSheetId="4">[15]Global!#REF!</definedName>
    <definedName name="net_op_expenditure_per_RPM_2003" localSheetId="16">[15]Global!#REF!</definedName>
    <definedName name="net_op_expenditure_per_RPM_2003" localSheetId="5">[15]Global!#REF!</definedName>
    <definedName name="net_op_expenditure_per_RPM_2003" localSheetId="11">[15]Global!#REF!</definedName>
    <definedName name="net_op_expenditure_per_RPM_2003" localSheetId="2">[15]Global!#REF!</definedName>
    <definedName name="net_op_expenditure_per_RPM_2003" localSheetId="22">[15]Global!#REF!</definedName>
    <definedName name="net_op_expenditure_per_RPM_2003">[15]Global!#REF!</definedName>
    <definedName name="net_op_expenditure_per_RPM_2004" localSheetId="4">[15]Global!#REF!</definedName>
    <definedName name="net_op_expenditure_per_RPM_2004" localSheetId="16">[15]Global!#REF!</definedName>
    <definedName name="net_op_expenditure_per_RPM_2004" localSheetId="5">[15]Global!#REF!</definedName>
    <definedName name="net_op_expenditure_per_RPM_2004" localSheetId="11">[15]Global!#REF!</definedName>
    <definedName name="net_op_expenditure_per_RPM_2004" localSheetId="2">[15]Global!#REF!</definedName>
    <definedName name="net_op_expenditure_per_RPM_2004" localSheetId="22">[15]Global!#REF!</definedName>
    <definedName name="net_op_expenditure_per_RPM_2004">[15]Global!#REF!</definedName>
    <definedName name="net_op_expenditure_per_RPM_2005" localSheetId="4">[15]Global!#REF!</definedName>
    <definedName name="net_op_expenditure_per_RPM_2005" localSheetId="16">[15]Global!#REF!</definedName>
    <definedName name="net_op_expenditure_per_RPM_2005" localSheetId="5">[15]Global!#REF!</definedName>
    <definedName name="net_op_expenditure_per_RPM_2005" localSheetId="11">[15]Global!#REF!</definedName>
    <definedName name="net_op_expenditure_per_RPM_2005" localSheetId="2">[15]Global!#REF!</definedName>
    <definedName name="net_op_expenditure_per_RPM_2005" localSheetId="22">[15]Global!#REF!</definedName>
    <definedName name="net_op_expenditure_per_RPM_2005">[15]Global!#REF!</definedName>
    <definedName name="net_op_expenditure_per_RPM_2006" localSheetId="4">[15]Global!#REF!</definedName>
    <definedName name="net_op_expenditure_per_RPM_2006" localSheetId="16">[15]Global!#REF!</definedName>
    <definedName name="net_op_expenditure_per_RPM_2006" localSheetId="5">[15]Global!#REF!</definedName>
    <definedName name="net_op_expenditure_per_RPM_2006" localSheetId="11">[15]Global!#REF!</definedName>
    <definedName name="net_op_expenditure_per_RPM_2006" localSheetId="2">[15]Global!#REF!</definedName>
    <definedName name="net_op_expenditure_per_RPM_2006" localSheetId="22">[15]Global!#REF!</definedName>
    <definedName name="net_op_expenditure_per_RPM_2006">[15]Global!#REF!</definedName>
    <definedName name="net_op_expenditure_per_RPM_2007" localSheetId="4">[15]Global!#REF!</definedName>
    <definedName name="net_op_expenditure_per_RPM_2007" localSheetId="16">[15]Global!#REF!</definedName>
    <definedName name="net_op_expenditure_per_RPM_2007" localSheetId="5">[15]Global!#REF!</definedName>
    <definedName name="net_op_expenditure_per_RPM_2007" localSheetId="11">[15]Global!#REF!</definedName>
    <definedName name="net_op_expenditure_per_RPM_2007" localSheetId="2">[15]Global!#REF!</definedName>
    <definedName name="net_op_expenditure_per_RPM_2007" localSheetId="22">[15]Global!#REF!</definedName>
    <definedName name="net_op_expenditure_per_RPM_2007">[15]Global!#REF!</definedName>
    <definedName name="net_op_expenditure_per_RPM_2008" localSheetId="4">[15]Global!#REF!</definedName>
    <definedName name="net_op_expenditure_per_RPM_2008" localSheetId="16">[15]Global!#REF!</definedName>
    <definedName name="net_op_expenditure_per_RPM_2008" localSheetId="5">[15]Global!#REF!</definedName>
    <definedName name="net_op_expenditure_per_RPM_2008" localSheetId="11">[15]Global!#REF!</definedName>
    <definedName name="net_op_expenditure_per_RPM_2008" localSheetId="2">[15]Global!#REF!</definedName>
    <definedName name="net_op_expenditure_per_RPM_2008" localSheetId="22">[15]Global!#REF!</definedName>
    <definedName name="net_op_expenditure_per_RPM_2008">[15]Global!#REF!</definedName>
    <definedName name="net_op_expenditure_per_RPM_2009" localSheetId="4">[15]Global!#REF!</definedName>
    <definedName name="net_op_expenditure_per_RPM_2009" localSheetId="16">[15]Global!#REF!</definedName>
    <definedName name="net_op_expenditure_per_RPM_2009" localSheetId="5">[15]Global!#REF!</definedName>
    <definedName name="net_op_expenditure_per_RPM_2009" localSheetId="11">[15]Global!#REF!</definedName>
    <definedName name="net_op_expenditure_per_RPM_2009" localSheetId="2">[15]Global!#REF!</definedName>
    <definedName name="net_op_expenditure_per_RPM_2009" localSheetId="22">[15]Global!#REF!</definedName>
    <definedName name="net_op_expenditure_per_RPM_2009">[15]Global!#REF!</definedName>
    <definedName name="net_op_expenditure_per_RPM_2010" localSheetId="4">[15]Global!#REF!</definedName>
    <definedName name="net_op_expenditure_per_RPM_2010" localSheetId="16">[15]Global!#REF!</definedName>
    <definedName name="net_op_expenditure_per_RPM_2010" localSheetId="5">[15]Global!#REF!</definedName>
    <definedName name="net_op_expenditure_per_RPM_2010" localSheetId="11">[15]Global!#REF!</definedName>
    <definedName name="net_op_expenditure_per_RPM_2010" localSheetId="2">[15]Global!#REF!</definedName>
    <definedName name="net_op_expenditure_per_RPM_2010" localSheetId="22">[15]Global!#REF!</definedName>
    <definedName name="net_op_expenditure_per_RPM_2010">[15]Global!#REF!</definedName>
    <definedName name="net_op_expenditure_per_RPM_comm" localSheetId="4">[15]Global!#REF!</definedName>
    <definedName name="net_op_expenditure_per_RPM_comm" localSheetId="16">[15]Global!#REF!</definedName>
    <definedName name="net_op_expenditure_per_RPM_comm" localSheetId="5">[15]Global!#REF!</definedName>
    <definedName name="net_op_expenditure_per_RPM_comm" localSheetId="11">[15]Global!#REF!</definedName>
    <definedName name="net_op_expenditure_per_RPM_comm" localSheetId="2">[15]Global!#REF!</definedName>
    <definedName name="net_op_expenditure_per_RPM_comm" localSheetId="22">[15]Global!#REF!</definedName>
    <definedName name="net_op_expenditure_per_RPM_comm">[15]Global!#REF!</definedName>
    <definedName name="net_op_expenditure_per_RTK_1985" localSheetId="4">[15]Global!#REF!</definedName>
    <definedName name="net_op_expenditure_per_RTK_1985" localSheetId="16">[15]Global!#REF!</definedName>
    <definedName name="net_op_expenditure_per_RTK_1985" localSheetId="5">[15]Global!#REF!</definedName>
    <definedName name="net_op_expenditure_per_RTK_1985" localSheetId="11">[15]Global!#REF!</definedName>
    <definedName name="net_op_expenditure_per_RTK_1985" localSheetId="2">[15]Global!#REF!</definedName>
    <definedName name="net_op_expenditure_per_RTK_1985" localSheetId="22">[15]Global!#REF!</definedName>
    <definedName name="net_op_expenditure_per_RTK_1985">[15]Global!#REF!</definedName>
    <definedName name="net_op_expenditure_per_RTK_1986" localSheetId="4">[15]Global!#REF!</definedName>
    <definedName name="net_op_expenditure_per_RTK_1986" localSheetId="16">[15]Global!#REF!</definedName>
    <definedName name="net_op_expenditure_per_RTK_1986" localSheetId="5">[15]Global!#REF!</definedName>
    <definedName name="net_op_expenditure_per_RTK_1986" localSheetId="11">[15]Global!#REF!</definedName>
    <definedName name="net_op_expenditure_per_RTK_1986" localSheetId="2">[15]Global!#REF!</definedName>
    <definedName name="net_op_expenditure_per_RTK_1986" localSheetId="22">[15]Global!#REF!</definedName>
    <definedName name="net_op_expenditure_per_RTK_1986">[15]Global!#REF!</definedName>
    <definedName name="net_op_expenditure_per_RTK_1987" localSheetId="4">[15]Global!#REF!</definedName>
    <definedName name="net_op_expenditure_per_RTK_1987" localSheetId="16">[15]Global!#REF!</definedName>
    <definedName name="net_op_expenditure_per_RTK_1987" localSheetId="5">[15]Global!#REF!</definedName>
    <definedName name="net_op_expenditure_per_RTK_1987" localSheetId="11">[15]Global!#REF!</definedName>
    <definedName name="net_op_expenditure_per_RTK_1987" localSheetId="2">[15]Global!#REF!</definedName>
    <definedName name="net_op_expenditure_per_RTK_1987" localSheetId="22">[15]Global!#REF!</definedName>
    <definedName name="net_op_expenditure_per_RTK_1987">[15]Global!#REF!</definedName>
    <definedName name="net_op_expenditure_per_RTK_1988" localSheetId="4">[15]Global!#REF!</definedName>
    <definedName name="net_op_expenditure_per_RTK_1988" localSheetId="16">[15]Global!#REF!</definedName>
    <definedName name="net_op_expenditure_per_RTK_1988" localSheetId="5">[15]Global!#REF!</definedName>
    <definedName name="net_op_expenditure_per_RTK_1988" localSheetId="11">[15]Global!#REF!</definedName>
    <definedName name="net_op_expenditure_per_RTK_1988" localSheetId="2">[15]Global!#REF!</definedName>
    <definedName name="net_op_expenditure_per_RTK_1988" localSheetId="22">[15]Global!#REF!</definedName>
    <definedName name="net_op_expenditure_per_RTK_1988">[15]Global!#REF!</definedName>
    <definedName name="net_op_expenditure_per_RTK_1989" localSheetId="4">[15]Global!#REF!</definedName>
    <definedName name="net_op_expenditure_per_RTK_1989" localSheetId="16">[15]Global!#REF!</definedName>
    <definedName name="net_op_expenditure_per_RTK_1989" localSheetId="5">[15]Global!#REF!</definedName>
    <definedName name="net_op_expenditure_per_RTK_1989" localSheetId="11">[15]Global!#REF!</definedName>
    <definedName name="net_op_expenditure_per_RTK_1989" localSheetId="2">[15]Global!#REF!</definedName>
    <definedName name="net_op_expenditure_per_RTK_1989" localSheetId="22">[15]Global!#REF!</definedName>
    <definedName name="net_op_expenditure_per_RTK_1989">[15]Global!#REF!</definedName>
    <definedName name="net_op_expenditure_per_RTK_1990" localSheetId="4">[15]Global!#REF!</definedName>
    <definedName name="net_op_expenditure_per_RTK_1990" localSheetId="16">[15]Global!#REF!</definedName>
    <definedName name="net_op_expenditure_per_RTK_1990" localSheetId="5">[15]Global!#REF!</definedName>
    <definedName name="net_op_expenditure_per_RTK_1990" localSheetId="11">[15]Global!#REF!</definedName>
    <definedName name="net_op_expenditure_per_RTK_1990" localSheetId="2">[15]Global!#REF!</definedName>
    <definedName name="net_op_expenditure_per_RTK_1990" localSheetId="22">[15]Global!#REF!</definedName>
    <definedName name="net_op_expenditure_per_RTK_1990">[15]Global!#REF!</definedName>
    <definedName name="net_op_expenditure_per_RTK_1991" localSheetId="4">[15]Global!#REF!</definedName>
    <definedName name="net_op_expenditure_per_RTK_1991" localSheetId="16">[15]Global!#REF!</definedName>
    <definedName name="net_op_expenditure_per_RTK_1991" localSheetId="5">[15]Global!#REF!</definedName>
    <definedName name="net_op_expenditure_per_RTK_1991" localSheetId="11">[15]Global!#REF!</definedName>
    <definedName name="net_op_expenditure_per_RTK_1991" localSheetId="2">[15]Global!#REF!</definedName>
    <definedName name="net_op_expenditure_per_RTK_1991" localSheetId="22">[15]Global!#REF!</definedName>
    <definedName name="net_op_expenditure_per_RTK_1991">[15]Global!#REF!</definedName>
    <definedName name="net_op_expenditure_per_RTK_1992" localSheetId="4">[15]Global!#REF!</definedName>
    <definedName name="net_op_expenditure_per_RTK_1992" localSheetId="16">[15]Global!#REF!</definedName>
    <definedName name="net_op_expenditure_per_RTK_1992" localSheetId="5">[15]Global!#REF!</definedName>
    <definedName name="net_op_expenditure_per_RTK_1992" localSheetId="11">[15]Global!#REF!</definedName>
    <definedName name="net_op_expenditure_per_RTK_1992" localSheetId="2">[15]Global!#REF!</definedName>
    <definedName name="net_op_expenditure_per_RTK_1992" localSheetId="22">[15]Global!#REF!</definedName>
    <definedName name="net_op_expenditure_per_RTK_1992">[15]Global!#REF!</definedName>
    <definedName name="net_op_expenditure_per_RTK_1993" localSheetId="4">[15]Global!#REF!</definedName>
    <definedName name="net_op_expenditure_per_RTK_1993" localSheetId="16">[15]Global!#REF!</definedName>
    <definedName name="net_op_expenditure_per_RTK_1993" localSheetId="5">[15]Global!#REF!</definedName>
    <definedName name="net_op_expenditure_per_RTK_1993" localSheetId="11">[15]Global!#REF!</definedName>
    <definedName name="net_op_expenditure_per_RTK_1993" localSheetId="2">[15]Global!#REF!</definedName>
    <definedName name="net_op_expenditure_per_RTK_1993" localSheetId="22">[15]Global!#REF!</definedName>
    <definedName name="net_op_expenditure_per_RTK_1993">[15]Global!#REF!</definedName>
    <definedName name="net_op_expenditure_per_RTK_1994" localSheetId="4">[15]Global!#REF!</definedName>
    <definedName name="net_op_expenditure_per_RTK_1994" localSheetId="16">[15]Global!#REF!</definedName>
    <definedName name="net_op_expenditure_per_RTK_1994" localSheetId="5">[15]Global!#REF!</definedName>
    <definedName name="net_op_expenditure_per_RTK_1994" localSheetId="11">[15]Global!#REF!</definedName>
    <definedName name="net_op_expenditure_per_RTK_1994" localSheetId="2">[15]Global!#REF!</definedName>
    <definedName name="net_op_expenditure_per_RTK_1994" localSheetId="22">[15]Global!#REF!</definedName>
    <definedName name="net_op_expenditure_per_RTK_1994">[15]Global!#REF!</definedName>
    <definedName name="net_op_expenditure_per_RTK_1995" localSheetId="4">[15]Global!#REF!</definedName>
    <definedName name="net_op_expenditure_per_RTK_1995" localSheetId="16">[15]Global!#REF!</definedName>
    <definedName name="net_op_expenditure_per_RTK_1995" localSheetId="5">[15]Global!#REF!</definedName>
    <definedName name="net_op_expenditure_per_RTK_1995" localSheetId="11">[15]Global!#REF!</definedName>
    <definedName name="net_op_expenditure_per_RTK_1995" localSheetId="2">[15]Global!#REF!</definedName>
    <definedName name="net_op_expenditure_per_RTK_1995" localSheetId="22">[15]Global!#REF!</definedName>
    <definedName name="net_op_expenditure_per_RTK_1995">[15]Global!#REF!</definedName>
    <definedName name="net_op_expenditure_per_RTK_1996" localSheetId="4">[15]Global!#REF!</definedName>
    <definedName name="net_op_expenditure_per_RTK_1996" localSheetId="16">[15]Global!#REF!</definedName>
    <definedName name="net_op_expenditure_per_RTK_1996" localSheetId="5">[15]Global!#REF!</definedName>
    <definedName name="net_op_expenditure_per_RTK_1996" localSheetId="11">[15]Global!#REF!</definedName>
    <definedName name="net_op_expenditure_per_RTK_1996" localSheetId="2">[15]Global!#REF!</definedName>
    <definedName name="net_op_expenditure_per_RTK_1996" localSheetId="22">[15]Global!#REF!</definedName>
    <definedName name="net_op_expenditure_per_RTK_1996">[15]Global!#REF!</definedName>
    <definedName name="net_op_expenditure_per_RTK_1997" localSheetId="4">[15]Global!#REF!</definedName>
    <definedName name="net_op_expenditure_per_RTK_1997" localSheetId="16">[15]Global!#REF!</definedName>
    <definedName name="net_op_expenditure_per_RTK_1997" localSheetId="5">[15]Global!#REF!</definedName>
    <definedName name="net_op_expenditure_per_RTK_1997" localSheetId="11">[15]Global!#REF!</definedName>
    <definedName name="net_op_expenditure_per_RTK_1997" localSheetId="2">[15]Global!#REF!</definedName>
    <definedName name="net_op_expenditure_per_RTK_1997" localSheetId="22">[15]Global!#REF!</definedName>
    <definedName name="net_op_expenditure_per_RTK_1997">[15]Global!#REF!</definedName>
    <definedName name="net_op_expenditure_per_RTK_1998" localSheetId="4">[15]Global!#REF!</definedName>
    <definedName name="net_op_expenditure_per_RTK_1998" localSheetId="16">[15]Global!#REF!</definedName>
    <definedName name="net_op_expenditure_per_RTK_1998" localSheetId="5">[15]Global!#REF!</definedName>
    <definedName name="net_op_expenditure_per_RTK_1998" localSheetId="11">[15]Global!#REF!</definedName>
    <definedName name="net_op_expenditure_per_RTK_1998" localSheetId="2">[15]Global!#REF!</definedName>
    <definedName name="net_op_expenditure_per_RTK_1998" localSheetId="22">[15]Global!#REF!</definedName>
    <definedName name="net_op_expenditure_per_RTK_1998">[15]Global!#REF!</definedName>
    <definedName name="net_op_expenditure_per_RTK_1999" localSheetId="4">[15]Global!#REF!</definedName>
    <definedName name="net_op_expenditure_per_RTK_1999" localSheetId="16">[15]Global!#REF!</definedName>
    <definedName name="net_op_expenditure_per_RTK_1999" localSheetId="5">[15]Global!#REF!</definedName>
    <definedName name="net_op_expenditure_per_RTK_1999" localSheetId="11">[15]Global!#REF!</definedName>
    <definedName name="net_op_expenditure_per_RTK_1999" localSheetId="2">[15]Global!#REF!</definedName>
    <definedName name="net_op_expenditure_per_RTK_1999" localSheetId="22">[15]Global!#REF!</definedName>
    <definedName name="net_op_expenditure_per_RTK_1999">[15]Global!#REF!</definedName>
    <definedName name="net_op_expenditure_per_RTK_2000" localSheetId="4">[15]Global!#REF!</definedName>
    <definedName name="net_op_expenditure_per_RTK_2000" localSheetId="16">[15]Global!#REF!</definedName>
    <definedName name="net_op_expenditure_per_RTK_2000" localSheetId="5">[15]Global!#REF!</definedName>
    <definedName name="net_op_expenditure_per_RTK_2000" localSheetId="11">[15]Global!#REF!</definedName>
    <definedName name="net_op_expenditure_per_RTK_2000" localSheetId="2">[15]Global!#REF!</definedName>
    <definedName name="net_op_expenditure_per_RTK_2000" localSheetId="22">[15]Global!#REF!</definedName>
    <definedName name="net_op_expenditure_per_RTK_2000">[15]Global!#REF!</definedName>
    <definedName name="net_op_expenditure_per_RTK_2001" localSheetId="4">[15]Global!#REF!</definedName>
    <definedName name="net_op_expenditure_per_RTK_2001" localSheetId="16">[15]Global!#REF!</definedName>
    <definedName name="net_op_expenditure_per_RTK_2001" localSheetId="5">[15]Global!#REF!</definedName>
    <definedName name="net_op_expenditure_per_RTK_2001" localSheetId="11">[15]Global!#REF!</definedName>
    <definedName name="net_op_expenditure_per_RTK_2001" localSheetId="2">[15]Global!#REF!</definedName>
    <definedName name="net_op_expenditure_per_RTK_2001" localSheetId="22">[15]Global!#REF!</definedName>
    <definedName name="net_op_expenditure_per_RTK_2001">[15]Global!#REF!</definedName>
    <definedName name="net_op_expenditure_per_RTK_2002" localSheetId="4">[15]Global!#REF!</definedName>
    <definedName name="net_op_expenditure_per_RTK_2002" localSheetId="16">[15]Global!#REF!</definedName>
    <definedName name="net_op_expenditure_per_RTK_2002" localSheetId="5">[15]Global!#REF!</definedName>
    <definedName name="net_op_expenditure_per_RTK_2002" localSheetId="11">[15]Global!#REF!</definedName>
    <definedName name="net_op_expenditure_per_RTK_2002" localSheetId="2">[15]Global!#REF!</definedName>
    <definedName name="net_op_expenditure_per_RTK_2002" localSheetId="22">[15]Global!#REF!</definedName>
    <definedName name="net_op_expenditure_per_RTK_2002">[15]Global!#REF!</definedName>
    <definedName name="net_op_expenditure_per_RTK_2003" localSheetId="4">[15]Global!#REF!</definedName>
    <definedName name="net_op_expenditure_per_RTK_2003" localSheetId="16">[15]Global!#REF!</definedName>
    <definedName name="net_op_expenditure_per_RTK_2003" localSheetId="5">[15]Global!#REF!</definedName>
    <definedName name="net_op_expenditure_per_RTK_2003" localSheetId="11">[15]Global!#REF!</definedName>
    <definedName name="net_op_expenditure_per_RTK_2003" localSheetId="2">[15]Global!#REF!</definedName>
    <definedName name="net_op_expenditure_per_RTK_2003" localSheetId="22">[15]Global!#REF!</definedName>
    <definedName name="net_op_expenditure_per_RTK_2003">[15]Global!#REF!</definedName>
    <definedName name="net_op_expenditure_per_RTK_2004" localSheetId="4">[15]Global!#REF!</definedName>
    <definedName name="net_op_expenditure_per_RTK_2004" localSheetId="16">[15]Global!#REF!</definedName>
    <definedName name="net_op_expenditure_per_RTK_2004" localSheetId="5">[15]Global!#REF!</definedName>
    <definedName name="net_op_expenditure_per_RTK_2004" localSheetId="11">[15]Global!#REF!</definedName>
    <definedName name="net_op_expenditure_per_RTK_2004" localSheetId="2">[15]Global!#REF!</definedName>
    <definedName name="net_op_expenditure_per_RTK_2004" localSheetId="22">[15]Global!#REF!</definedName>
    <definedName name="net_op_expenditure_per_RTK_2004">[15]Global!#REF!</definedName>
    <definedName name="net_op_expenditure_per_RTK_2005" localSheetId="4">[15]Global!#REF!</definedName>
    <definedName name="net_op_expenditure_per_RTK_2005" localSheetId="16">[15]Global!#REF!</definedName>
    <definedName name="net_op_expenditure_per_RTK_2005" localSheetId="5">[15]Global!#REF!</definedName>
    <definedName name="net_op_expenditure_per_RTK_2005" localSheetId="11">[15]Global!#REF!</definedName>
    <definedName name="net_op_expenditure_per_RTK_2005" localSheetId="2">[15]Global!#REF!</definedName>
    <definedName name="net_op_expenditure_per_RTK_2005" localSheetId="22">[15]Global!#REF!</definedName>
    <definedName name="net_op_expenditure_per_RTK_2005">[15]Global!#REF!</definedName>
    <definedName name="net_op_expenditure_per_RTK_2006" localSheetId="4">[15]Global!#REF!</definedName>
    <definedName name="net_op_expenditure_per_RTK_2006" localSheetId="16">[15]Global!#REF!</definedName>
    <definedName name="net_op_expenditure_per_RTK_2006" localSheetId="5">[15]Global!#REF!</definedName>
    <definedName name="net_op_expenditure_per_RTK_2006" localSheetId="11">[15]Global!#REF!</definedName>
    <definedName name="net_op_expenditure_per_RTK_2006" localSheetId="2">[15]Global!#REF!</definedName>
    <definedName name="net_op_expenditure_per_RTK_2006" localSheetId="22">[15]Global!#REF!</definedName>
    <definedName name="net_op_expenditure_per_RTK_2006">[15]Global!#REF!</definedName>
    <definedName name="net_op_expenditure_per_RTK_2007" localSheetId="4">[15]Global!#REF!</definedName>
    <definedName name="net_op_expenditure_per_RTK_2007" localSheetId="16">[15]Global!#REF!</definedName>
    <definedName name="net_op_expenditure_per_RTK_2007" localSheetId="5">[15]Global!#REF!</definedName>
    <definedName name="net_op_expenditure_per_RTK_2007" localSheetId="11">[15]Global!#REF!</definedName>
    <definedName name="net_op_expenditure_per_RTK_2007" localSheetId="2">[15]Global!#REF!</definedName>
    <definedName name="net_op_expenditure_per_RTK_2007" localSheetId="22">[15]Global!#REF!</definedName>
    <definedName name="net_op_expenditure_per_RTK_2007">[15]Global!#REF!</definedName>
    <definedName name="net_op_expenditure_per_RTK_2008" localSheetId="4">[15]Global!#REF!</definedName>
    <definedName name="net_op_expenditure_per_RTK_2008" localSheetId="16">[15]Global!#REF!</definedName>
    <definedName name="net_op_expenditure_per_RTK_2008" localSheetId="5">[15]Global!#REF!</definedName>
    <definedName name="net_op_expenditure_per_RTK_2008" localSheetId="11">[15]Global!#REF!</definedName>
    <definedName name="net_op_expenditure_per_RTK_2008" localSheetId="2">[15]Global!#REF!</definedName>
    <definedName name="net_op_expenditure_per_RTK_2008" localSheetId="22">[15]Global!#REF!</definedName>
    <definedName name="net_op_expenditure_per_RTK_2008">[15]Global!#REF!</definedName>
    <definedName name="net_op_expenditure_per_RTK_2009" localSheetId="4">[15]Global!#REF!</definedName>
    <definedName name="net_op_expenditure_per_RTK_2009" localSheetId="16">[15]Global!#REF!</definedName>
    <definedName name="net_op_expenditure_per_RTK_2009" localSheetId="5">[15]Global!#REF!</definedName>
    <definedName name="net_op_expenditure_per_RTK_2009" localSheetId="11">[15]Global!#REF!</definedName>
    <definedName name="net_op_expenditure_per_RTK_2009" localSheetId="2">[15]Global!#REF!</definedName>
    <definedName name="net_op_expenditure_per_RTK_2009" localSheetId="22">[15]Global!#REF!</definedName>
    <definedName name="net_op_expenditure_per_RTK_2009">[15]Global!#REF!</definedName>
    <definedName name="net_op_expenditure_per_RTK_2010" localSheetId="4">[15]Global!#REF!</definedName>
    <definedName name="net_op_expenditure_per_RTK_2010" localSheetId="16">[15]Global!#REF!</definedName>
    <definedName name="net_op_expenditure_per_RTK_2010" localSheetId="5">[15]Global!#REF!</definedName>
    <definedName name="net_op_expenditure_per_RTK_2010" localSheetId="11">[15]Global!#REF!</definedName>
    <definedName name="net_op_expenditure_per_RTK_2010" localSheetId="2">[15]Global!#REF!</definedName>
    <definedName name="net_op_expenditure_per_RTK_2010" localSheetId="22">[15]Global!#REF!</definedName>
    <definedName name="net_op_expenditure_per_RTK_2010">[15]Global!#REF!</definedName>
    <definedName name="net_op_expenditure_per_RTK_comm" localSheetId="4">[15]Global!#REF!</definedName>
    <definedName name="net_op_expenditure_per_RTK_comm" localSheetId="16">[15]Global!#REF!</definedName>
    <definedName name="net_op_expenditure_per_RTK_comm" localSheetId="5">[15]Global!#REF!</definedName>
    <definedName name="net_op_expenditure_per_RTK_comm" localSheetId="11">[15]Global!#REF!</definedName>
    <definedName name="net_op_expenditure_per_RTK_comm" localSheetId="2">[15]Global!#REF!</definedName>
    <definedName name="net_op_expenditure_per_RTK_comm" localSheetId="22">[15]Global!#REF!</definedName>
    <definedName name="net_op_expenditure_per_RTK_comm">[15]Global!#REF!</definedName>
    <definedName name="net_op_expenditure_per_RTM_1985" localSheetId="4">[15]Global!#REF!</definedName>
    <definedName name="net_op_expenditure_per_RTM_1985" localSheetId="16">[15]Global!#REF!</definedName>
    <definedName name="net_op_expenditure_per_RTM_1985" localSheetId="5">[15]Global!#REF!</definedName>
    <definedName name="net_op_expenditure_per_RTM_1985" localSheetId="11">[15]Global!#REF!</definedName>
    <definedName name="net_op_expenditure_per_RTM_1985" localSheetId="2">[15]Global!#REF!</definedName>
    <definedName name="net_op_expenditure_per_RTM_1985" localSheetId="22">[15]Global!#REF!</definedName>
    <definedName name="net_op_expenditure_per_RTM_1985">[15]Global!#REF!</definedName>
    <definedName name="net_op_expenditure_per_RTM_1986" localSheetId="4">[15]Global!#REF!</definedName>
    <definedName name="net_op_expenditure_per_RTM_1986" localSheetId="16">[15]Global!#REF!</definedName>
    <definedName name="net_op_expenditure_per_RTM_1986" localSheetId="5">[15]Global!#REF!</definedName>
    <definedName name="net_op_expenditure_per_RTM_1986" localSheetId="11">[15]Global!#REF!</definedName>
    <definedName name="net_op_expenditure_per_RTM_1986" localSheetId="2">[15]Global!#REF!</definedName>
    <definedName name="net_op_expenditure_per_RTM_1986" localSheetId="22">[15]Global!#REF!</definedName>
    <definedName name="net_op_expenditure_per_RTM_1986">[15]Global!#REF!</definedName>
    <definedName name="net_op_expenditure_per_RTM_1987" localSheetId="4">[15]Global!#REF!</definedName>
    <definedName name="net_op_expenditure_per_RTM_1987" localSheetId="16">[15]Global!#REF!</definedName>
    <definedName name="net_op_expenditure_per_RTM_1987" localSheetId="5">[15]Global!#REF!</definedName>
    <definedName name="net_op_expenditure_per_RTM_1987" localSheetId="11">[15]Global!#REF!</definedName>
    <definedName name="net_op_expenditure_per_RTM_1987" localSheetId="2">[15]Global!#REF!</definedName>
    <definedName name="net_op_expenditure_per_RTM_1987" localSheetId="22">[15]Global!#REF!</definedName>
    <definedName name="net_op_expenditure_per_RTM_1987">[15]Global!#REF!</definedName>
    <definedName name="net_op_expenditure_per_RTM_1988" localSheetId="4">[15]Global!#REF!</definedName>
    <definedName name="net_op_expenditure_per_RTM_1988" localSheetId="16">[15]Global!#REF!</definedName>
    <definedName name="net_op_expenditure_per_RTM_1988" localSheetId="5">[15]Global!#REF!</definedName>
    <definedName name="net_op_expenditure_per_RTM_1988" localSheetId="11">[15]Global!#REF!</definedName>
    <definedName name="net_op_expenditure_per_RTM_1988" localSheetId="2">[15]Global!#REF!</definedName>
    <definedName name="net_op_expenditure_per_RTM_1988" localSheetId="22">[15]Global!#REF!</definedName>
    <definedName name="net_op_expenditure_per_RTM_1988">[15]Global!#REF!</definedName>
    <definedName name="net_op_expenditure_per_RTM_1989" localSheetId="4">[15]Global!#REF!</definedName>
    <definedName name="net_op_expenditure_per_RTM_1989" localSheetId="16">[15]Global!#REF!</definedName>
    <definedName name="net_op_expenditure_per_RTM_1989" localSheetId="5">[15]Global!#REF!</definedName>
    <definedName name="net_op_expenditure_per_RTM_1989" localSheetId="11">[15]Global!#REF!</definedName>
    <definedName name="net_op_expenditure_per_RTM_1989" localSheetId="2">[15]Global!#REF!</definedName>
    <definedName name="net_op_expenditure_per_RTM_1989" localSheetId="22">[15]Global!#REF!</definedName>
    <definedName name="net_op_expenditure_per_RTM_1989">[15]Global!#REF!</definedName>
    <definedName name="net_op_expenditure_per_RTM_1990" localSheetId="4">[15]Global!#REF!</definedName>
    <definedName name="net_op_expenditure_per_RTM_1990" localSheetId="16">[15]Global!#REF!</definedName>
    <definedName name="net_op_expenditure_per_RTM_1990" localSheetId="5">[15]Global!#REF!</definedName>
    <definedName name="net_op_expenditure_per_RTM_1990" localSheetId="11">[15]Global!#REF!</definedName>
    <definedName name="net_op_expenditure_per_RTM_1990" localSheetId="2">[15]Global!#REF!</definedName>
    <definedName name="net_op_expenditure_per_RTM_1990" localSheetId="22">[15]Global!#REF!</definedName>
    <definedName name="net_op_expenditure_per_RTM_1990">[15]Global!#REF!</definedName>
    <definedName name="net_op_expenditure_per_RTM_1991" localSheetId="4">[15]Global!#REF!</definedName>
    <definedName name="net_op_expenditure_per_RTM_1991" localSheetId="16">[15]Global!#REF!</definedName>
    <definedName name="net_op_expenditure_per_RTM_1991" localSheetId="5">[15]Global!#REF!</definedName>
    <definedName name="net_op_expenditure_per_RTM_1991" localSheetId="11">[15]Global!#REF!</definedName>
    <definedName name="net_op_expenditure_per_RTM_1991" localSheetId="2">[15]Global!#REF!</definedName>
    <definedName name="net_op_expenditure_per_RTM_1991" localSheetId="22">[15]Global!#REF!</definedName>
    <definedName name="net_op_expenditure_per_RTM_1991">[15]Global!#REF!</definedName>
    <definedName name="net_op_expenditure_per_RTM_1992" localSheetId="4">[15]Global!#REF!</definedName>
    <definedName name="net_op_expenditure_per_RTM_1992" localSheetId="16">[15]Global!#REF!</definedName>
    <definedName name="net_op_expenditure_per_RTM_1992" localSheetId="5">[15]Global!#REF!</definedName>
    <definedName name="net_op_expenditure_per_RTM_1992" localSheetId="11">[15]Global!#REF!</definedName>
    <definedName name="net_op_expenditure_per_RTM_1992" localSheetId="2">[15]Global!#REF!</definedName>
    <definedName name="net_op_expenditure_per_RTM_1992" localSheetId="22">[15]Global!#REF!</definedName>
    <definedName name="net_op_expenditure_per_RTM_1992">[15]Global!#REF!</definedName>
    <definedName name="net_op_expenditure_per_RTM_1993" localSheetId="4">[15]Global!#REF!</definedName>
    <definedName name="net_op_expenditure_per_RTM_1993" localSheetId="16">[15]Global!#REF!</definedName>
    <definedName name="net_op_expenditure_per_RTM_1993" localSheetId="5">[15]Global!#REF!</definedName>
    <definedName name="net_op_expenditure_per_RTM_1993" localSheetId="11">[15]Global!#REF!</definedName>
    <definedName name="net_op_expenditure_per_RTM_1993" localSheetId="2">[15]Global!#REF!</definedName>
    <definedName name="net_op_expenditure_per_RTM_1993" localSheetId="22">[15]Global!#REF!</definedName>
    <definedName name="net_op_expenditure_per_RTM_1993">[15]Global!#REF!</definedName>
    <definedName name="net_op_expenditure_per_RTM_1994" localSheetId="4">[15]Global!#REF!</definedName>
    <definedName name="net_op_expenditure_per_RTM_1994" localSheetId="16">[15]Global!#REF!</definedName>
    <definedName name="net_op_expenditure_per_RTM_1994" localSheetId="5">[15]Global!#REF!</definedName>
    <definedName name="net_op_expenditure_per_RTM_1994" localSheetId="11">[15]Global!#REF!</definedName>
    <definedName name="net_op_expenditure_per_RTM_1994" localSheetId="2">[15]Global!#REF!</definedName>
    <definedName name="net_op_expenditure_per_RTM_1994" localSheetId="22">[15]Global!#REF!</definedName>
    <definedName name="net_op_expenditure_per_RTM_1994">[15]Global!#REF!</definedName>
    <definedName name="net_op_expenditure_per_RTM_1995" localSheetId="4">[15]Global!#REF!</definedName>
    <definedName name="net_op_expenditure_per_RTM_1995" localSheetId="16">[15]Global!#REF!</definedName>
    <definedName name="net_op_expenditure_per_RTM_1995" localSheetId="5">[15]Global!#REF!</definedName>
    <definedName name="net_op_expenditure_per_RTM_1995" localSheetId="11">[15]Global!#REF!</definedName>
    <definedName name="net_op_expenditure_per_RTM_1995" localSheetId="2">[15]Global!#REF!</definedName>
    <definedName name="net_op_expenditure_per_RTM_1995" localSheetId="22">[15]Global!#REF!</definedName>
    <definedName name="net_op_expenditure_per_RTM_1995">[15]Global!#REF!</definedName>
    <definedName name="net_op_expenditure_per_RTM_1996" localSheetId="4">[15]Global!#REF!</definedName>
    <definedName name="net_op_expenditure_per_RTM_1996" localSheetId="16">[15]Global!#REF!</definedName>
    <definedName name="net_op_expenditure_per_RTM_1996" localSheetId="5">[15]Global!#REF!</definedName>
    <definedName name="net_op_expenditure_per_RTM_1996" localSheetId="11">[15]Global!#REF!</definedName>
    <definedName name="net_op_expenditure_per_RTM_1996" localSheetId="2">[15]Global!#REF!</definedName>
    <definedName name="net_op_expenditure_per_RTM_1996" localSheetId="22">[15]Global!#REF!</definedName>
    <definedName name="net_op_expenditure_per_RTM_1996">[15]Global!#REF!</definedName>
    <definedName name="net_op_expenditure_per_RTM_1997" localSheetId="4">[15]Global!#REF!</definedName>
    <definedName name="net_op_expenditure_per_RTM_1997" localSheetId="16">[15]Global!#REF!</definedName>
    <definedName name="net_op_expenditure_per_RTM_1997" localSheetId="5">[15]Global!#REF!</definedName>
    <definedName name="net_op_expenditure_per_RTM_1997" localSheetId="11">[15]Global!#REF!</definedName>
    <definedName name="net_op_expenditure_per_RTM_1997" localSheetId="2">[15]Global!#REF!</definedName>
    <definedName name="net_op_expenditure_per_RTM_1997" localSheetId="22">[15]Global!#REF!</definedName>
    <definedName name="net_op_expenditure_per_RTM_1997">[15]Global!#REF!</definedName>
    <definedName name="net_op_expenditure_per_RTM_1998" localSheetId="4">[15]Global!#REF!</definedName>
    <definedName name="net_op_expenditure_per_RTM_1998" localSheetId="16">[15]Global!#REF!</definedName>
    <definedName name="net_op_expenditure_per_RTM_1998" localSheetId="5">[15]Global!#REF!</definedName>
    <definedName name="net_op_expenditure_per_RTM_1998" localSheetId="11">[15]Global!#REF!</definedName>
    <definedName name="net_op_expenditure_per_RTM_1998" localSheetId="2">[15]Global!#REF!</definedName>
    <definedName name="net_op_expenditure_per_RTM_1998" localSheetId="22">[15]Global!#REF!</definedName>
    <definedName name="net_op_expenditure_per_RTM_1998">[15]Global!#REF!</definedName>
    <definedName name="net_op_expenditure_per_RTM_1999" localSheetId="4">[15]Global!#REF!</definedName>
    <definedName name="net_op_expenditure_per_RTM_1999" localSheetId="16">[15]Global!#REF!</definedName>
    <definedName name="net_op_expenditure_per_RTM_1999" localSheetId="5">[15]Global!#REF!</definedName>
    <definedName name="net_op_expenditure_per_RTM_1999" localSheetId="11">[15]Global!#REF!</definedName>
    <definedName name="net_op_expenditure_per_RTM_1999" localSheetId="2">[15]Global!#REF!</definedName>
    <definedName name="net_op_expenditure_per_RTM_1999" localSheetId="22">[15]Global!#REF!</definedName>
    <definedName name="net_op_expenditure_per_RTM_1999">[15]Global!#REF!</definedName>
    <definedName name="net_op_expenditure_per_RTM_2000" localSheetId="4">[15]Global!#REF!</definedName>
    <definedName name="net_op_expenditure_per_RTM_2000" localSheetId="16">[15]Global!#REF!</definedName>
    <definedName name="net_op_expenditure_per_RTM_2000" localSheetId="5">[15]Global!#REF!</definedName>
    <definedName name="net_op_expenditure_per_RTM_2000" localSheetId="11">[15]Global!#REF!</definedName>
    <definedName name="net_op_expenditure_per_RTM_2000" localSheetId="2">[15]Global!#REF!</definedName>
    <definedName name="net_op_expenditure_per_RTM_2000" localSheetId="22">[15]Global!#REF!</definedName>
    <definedName name="net_op_expenditure_per_RTM_2000">[15]Global!#REF!</definedName>
    <definedName name="net_op_expenditure_per_RTM_2001" localSheetId="4">[15]Global!#REF!</definedName>
    <definedName name="net_op_expenditure_per_RTM_2001" localSheetId="16">[15]Global!#REF!</definedName>
    <definedName name="net_op_expenditure_per_RTM_2001" localSheetId="5">[15]Global!#REF!</definedName>
    <definedName name="net_op_expenditure_per_RTM_2001" localSheetId="11">[15]Global!#REF!</definedName>
    <definedName name="net_op_expenditure_per_RTM_2001" localSheetId="2">[15]Global!#REF!</definedName>
    <definedName name="net_op_expenditure_per_RTM_2001" localSheetId="22">[15]Global!#REF!</definedName>
    <definedName name="net_op_expenditure_per_RTM_2001">[15]Global!#REF!</definedName>
    <definedName name="net_op_expenditure_per_RTM_2002" localSheetId="4">[15]Global!#REF!</definedName>
    <definedName name="net_op_expenditure_per_RTM_2002" localSheetId="16">[15]Global!#REF!</definedName>
    <definedName name="net_op_expenditure_per_RTM_2002" localSheetId="5">[15]Global!#REF!</definedName>
    <definedName name="net_op_expenditure_per_RTM_2002" localSheetId="11">[15]Global!#REF!</definedName>
    <definedName name="net_op_expenditure_per_RTM_2002" localSheetId="2">[15]Global!#REF!</definedName>
    <definedName name="net_op_expenditure_per_RTM_2002" localSheetId="22">[15]Global!#REF!</definedName>
    <definedName name="net_op_expenditure_per_RTM_2002">[15]Global!#REF!</definedName>
    <definedName name="net_op_expenditure_per_RTM_2003" localSheetId="4">[15]Global!#REF!</definedName>
    <definedName name="net_op_expenditure_per_RTM_2003" localSheetId="16">[15]Global!#REF!</definedName>
    <definedName name="net_op_expenditure_per_RTM_2003" localSheetId="5">[15]Global!#REF!</definedName>
    <definedName name="net_op_expenditure_per_RTM_2003" localSheetId="11">[15]Global!#REF!</definedName>
    <definedName name="net_op_expenditure_per_RTM_2003" localSheetId="2">[15]Global!#REF!</definedName>
    <definedName name="net_op_expenditure_per_RTM_2003" localSheetId="22">[15]Global!#REF!</definedName>
    <definedName name="net_op_expenditure_per_RTM_2003">[15]Global!#REF!</definedName>
    <definedName name="net_op_expenditure_per_RTM_2004" localSheetId="4">[15]Global!#REF!</definedName>
    <definedName name="net_op_expenditure_per_RTM_2004" localSheetId="16">[15]Global!#REF!</definedName>
    <definedName name="net_op_expenditure_per_RTM_2004" localSheetId="5">[15]Global!#REF!</definedName>
    <definedName name="net_op_expenditure_per_RTM_2004" localSheetId="11">[15]Global!#REF!</definedName>
    <definedName name="net_op_expenditure_per_RTM_2004" localSheetId="2">[15]Global!#REF!</definedName>
    <definedName name="net_op_expenditure_per_RTM_2004" localSheetId="22">[15]Global!#REF!</definedName>
    <definedName name="net_op_expenditure_per_RTM_2004">[15]Global!#REF!</definedName>
    <definedName name="net_op_expenditure_per_RTM_2005" localSheetId="4">[15]Global!#REF!</definedName>
    <definedName name="net_op_expenditure_per_RTM_2005" localSheetId="16">[15]Global!#REF!</definedName>
    <definedName name="net_op_expenditure_per_RTM_2005" localSheetId="5">[15]Global!#REF!</definedName>
    <definedName name="net_op_expenditure_per_RTM_2005" localSheetId="11">[15]Global!#REF!</definedName>
    <definedName name="net_op_expenditure_per_RTM_2005" localSheetId="2">[15]Global!#REF!</definedName>
    <definedName name="net_op_expenditure_per_RTM_2005" localSheetId="22">[15]Global!#REF!</definedName>
    <definedName name="net_op_expenditure_per_RTM_2005">[15]Global!#REF!</definedName>
    <definedName name="net_op_expenditure_per_RTM_2006" localSheetId="4">[15]Global!#REF!</definedName>
    <definedName name="net_op_expenditure_per_RTM_2006" localSheetId="16">[15]Global!#REF!</definedName>
    <definedName name="net_op_expenditure_per_RTM_2006" localSheetId="5">[15]Global!#REF!</definedName>
    <definedName name="net_op_expenditure_per_RTM_2006" localSheetId="11">[15]Global!#REF!</definedName>
    <definedName name="net_op_expenditure_per_RTM_2006" localSheetId="2">[15]Global!#REF!</definedName>
    <definedName name="net_op_expenditure_per_RTM_2006" localSheetId="22">[15]Global!#REF!</definedName>
    <definedName name="net_op_expenditure_per_RTM_2006">[15]Global!#REF!</definedName>
    <definedName name="net_op_expenditure_per_RTM_2007" localSheetId="4">[15]Global!#REF!</definedName>
    <definedName name="net_op_expenditure_per_RTM_2007" localSheetId="16">[15]Global!#REF!</definedName>
    <definedName name="net_op_expenditure_per_RTM_2007" localSheetId="5">[15]Global!#REF!</definedName>
    <definedName name="net_op_expenditure_per_RTM_2007" localSheetId="11">[15]Global!#REF!</definedName>
    <definedName name="net_op_expenditure_per_RTM_2007" localSheetId="2">[15]Global!#REF!</definedName>
    <definedName name="net_op_expenditure_per_RTM_2007" localSheetId="22">[15]Global!#REF!</definedName>
    <definedName name="net_op_expenditure_per_RTM_2007">[15]Global!#REF!</definedName>
    <definedName name="net_op_expenditure_per_RTM_2008" localSheetId="4">[15]Global!#REF!</definedName>
    <definedName name="net_op_expenditure_per_RTM_2008" localSheetId="16">[15]Global!#REF!</definedName>
    <definedName name="net_op_expenditure_per_RTM_2008" localSheetId="5">[15]Global!#REF!</definedName>
    <definedName name="net_op_expenditure_per_RTM_2008" localSheetId="11">[15]Global!#REF!</definedName>
    <definedName name="net_op_expenditure_per_RTM_2008" localSheetId="2">[15]Global!#REF!</definedName>
    <definedName name="net_op_expenditure_per_RTM_2008" localSheetId="22">[15]Global!#REF!</definedName>
    <definedName name="net_op_expenditure_per_RTM_2008">[15]Global!#REF!</definedName>
    <definedName name="net_op_expenditure_per_RTM_2009" localSheetId="4">[15]Global!#REF!</definedName>
    <definedName name="net_op_expenditure_per_RTM_2009" localSheetId="16">[15]Global!#REF!</definedName>
    <definedName name="net_op_expenditure_per_RTM_2009" localSheetId="5">[15]Global!#REF!</definedName>
    <definedName name="net_op_expenditure_per_RTM_2009" localSheetId="11">[15]Global!#REF!</definedName>
    <definedName name="net_op_expenditure_per_RTM_2009" localSheetId="2">[15]Global!#REF!</definedName>
    <definedName name="net_op_expenditure_per_RTM_2009" localSheetId="22">[15]Global!#REF!</definedName>
    <definedName name="net_op_expenditure_per_RTM_2009">[15]Global!#REF!</definedName>
    <definedName name="net_op_expenditure_per_RTM_2010" localSheetId="4">[15]Global!#REF!</definedName>
    <definedName name="net_op_expenditure_per_RTM_2010" localSheetId="16">[15]Global!#REF!</definedName>
    <definedName name="net_op_expenditure_per_RTM_2010" localSheetId="5">[15]Global!#REF!</definedName>
    <definedName name="net_op_expenditure_per_RTM_2010" localSheetId="11">[15]Global!#REF!</definedName>
    <definedName name="net_op_expenditure_per_RTM_2010" localSheetId="2">[15]Global!#REF!</definedName>
    <definedName name="net_op_expenditure_per_RTM_2010" localSheetId="22">[15]Global!#REF!</definedName>
    <definedName name="net_op_expenditure_per_RTM_2010">[15]Global!#REF!</definedName>
    <definedName name="net_op_expenditure_per_RTM_comm" localSheetId="4">[15]Global!#REF!</definedName>
    <definedName name="net_op_expenditure_per_RTM_comm" localSheetId="16">[15]Global!#REF!</definedName>
    <definedName name="net_op_expenditure_per_RTM_comm" localSheetId="5">[15]Global!#REF!</definedName>
    <definedName name="net_op_expenditure_per_RTM_comm" localSheetId="11">[15]Global!#REF!</definedName>
    <definedName name="net_op_expenditure_per_RTM_comm" localSheetId="2">[15]Global!#REF!</definedName>
    <definedName name="net_op_expenditure_per_RTM_comm" localSheetId="22">[15]Global!#REF!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 localSheetId="4">#REF!</definedName>
    <definedName name="Net_profit" localSheetId="16">#REF!</definedName>
    <definedName name="Net_profit" localSheetId="5">#REF!</definedName>
    <definedName name="Net_profit" localSheetId="11">#REF!</definedName>
    <definedName name="Net_profit" localSheetId="2">#REF!</definedName>
    <definedName name="Net_profit" localSheetId="22">#REF!</definedName>
    <definedName name="Net_profit">#REF!</definedName>
    <definedName name="Net_Profit_after_Minorities" localSheetId="4">#REF!</definedName>
    <definedName name="Net_Profit_after_Minorities" localSheetId="16">#REF!</definedName>
    <definedName name="Net_Profit_after_Minorities" localSheetId="5">#REF!</definedName>
    <definedName name="Net_Profit_after_Minorities" localSheetId="11">#REF!</definedName>
    <definedName name="Net_Profit_after_Minorities" localSheetId="2">#REF!</definedName>
    <definedName name="Net_Profit_after_Minorities" localSheetId="22">#REF!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 localSheetId="4">#REF!</definedName>
    <definedName name="Net_Working_Capital" localSheetId="16">#REF!</definedName>
    <definedName name="Net_Working_Capital" localSheetId="5">#REF!</definedName>
    <definedName name="Net_Working_Capital" localSheetId="11">#REF!</definedName>
    <definedName name="Net_Working_Capital" localSheetId="2">#REF!</definedName>
    <definedName name="Net_Working_Capital" localSheetId="22">#REF!</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 localSheetId="4">#REF!</definedName>
    <definedName name="Net_Worth_Share__DM" localSheetId="16">#REF!</definedName>
    <definedName name="Net_Worth_Share__DM" localSheetId="5">#REF!</definedName>
    <definedName name="Net_Worth_Share__DM" localSheetId="11">#REF!</definedName>
    <definedName name="Net_Worth_Share__DM" localSheetId="2">#REF!</definedName>
    <definedName name="Net_Worth_Share__DM" localSheetId="22">#REF!</definedName>
    <definedName name="Net_Worth_Share__DM">#REF!</definedName>
    <definedName name="NETSALES" localSheetId="4">#REF!</definedName>
    <definedName name="NETSALES" localSheetId="16">#REF!</definedName>
    <definedName name="NETSALES" localSheetId="5">#REF!</definedName>
    <definedName name="NETSALES" localSheetId="11">#REF!</definedName>
    <definedName name="NETSALES" localSheetId="2">#REF!</definedName>
    <definedName name="NETSALES" localSheetId="22">#REF!</definedName>
    <definedName name="NETSALES">#REF!</definedName>
    <definedName name="nettoskuld" localSheetId="4">[7]bilisva!#REF!</definedName>
    <definedName name="nettoskuld" localSheetId="16">[7]bilisva!#REF!</definedName>
    <definedName name="nettoskuld" localSheetId="5">[7]bilisva!#REF!</definedName>
    <definedName name="nettoskuld" localSheetId="11">[7]bilisva!#REF!</definedName>
    <definedName name="nettoskuld" localSheetId="2">[7]bilisva!#REF!</definedName>
    <definedName name="nettoskuld" localSheetId="22">[7]bilisva!#REF!</definedName>
    <definedName name="nettoskuld">[7]bilisva!#REF!</definedName>
    <definedName name="NetWC_turns_fore">[8]Forecasts_VDF!$E$77:$K$77</definedName>
    <definedName name="NIBCLs">'[8]Invested capital_VDF'!$C$24:$AE$24</definedName>
    <definedName name="NIBDEBT" localSheetId="4">#REF!</definedName>
    <definedName name="NIBDEBT" localSheetId="16">#REF!</definedName>
    <definedName name="NIBDEBT" localSheetId="5">#REF!</definedName>
    <definedName name="NIBDEBT" localSheetId="11">#REF!</definedName>
    <definedName name="NIBDEBT" localSheetId="2">#REF!</definedName>
    <definedName name="NIBDEBT" localSheetId="22">#REF!</definedName>
    <definedName name="NIBDEBT">#REF!</definedName>
    <definedName name="NINT" localSheetId="4">#REF!</definedName>
    <definedName name="NINT" localSheetId="16">#REF!</definedName>
    <definedName name="NINT" localSheetId="5">#REF!</definedName>
    <definedName name="NINT" localSheetId="11">#REF!</definedName>
    <definedName name="NINT" localSheetId="2">#REF!</definedName>
    <definedName name="NINT" localSheetId="22">#REF!</definedName>
    <definedName name="NINT">#REF!</definedName>
    <definedName name="NOK">[2]CCY!$D$762</definedName>
    <definedName name="Non_recurring_costs" localSheetId="4">#REF!</definedName>
    <definedName name="Non_recurring_costs" localSheetId="16">#REF!</definedName>
    <definedName name="Non_recurring_costs" localSheetId="5">#REF!</definedName>
    <definedName name="Non_recurring_costs" localSheetId="11">#REF!</definedName>
    <definedName name="Non_recurring_costs" localSheetId="2">#REF!</definedName>
    <definedName name="Non_recurring_costs" localSheetId="22">#REF!</definedName>
    <definedName name="Non_recurring_costs">#REF!</definedName>
    <definedName name="Non_recurring_income" localSheetId="4">#REF!</definedName>
    <definedName name="Non_recurring_income" localSheetId="16">#REF!</definedName>
    <definedName name="Non_recurring_income" localSheetId="5">#REF!</definedName>
    <definedName name="Non_recurring_income" localSheetId="11">#REF!</definedName>
    <definedName name="Non_recurring_income" localSheetId="2">#REF!</definedName>
    <definedName name="Non_recurring_income" localSheetId="22">#REF!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 localSheetId="4">[8]NOPAT_VDF!#REF!</definedName>
    <definedName name="NOPAT_growth_avg" localSheetId="16">[8]NOPAT_VDF!#REF!</definedName>
    <definedName name="NOPAT_growth_avg" localSheetId="5">[8]NOPAT_VDF!#REF!</definedName>
    <definedName name="NOPAT_growth_avg" localSheetId="11">[8]NOPAT_VDF!#REF!</definedName>
    <definedName name="NOPAT_growth_avg" localSheetId="2">[8]NOPAT_VDF!#REF!</definedName>
    <definedName name="NOPAT_growth_avg" localSheetId="22">[8]NOPAT_VDF!#REF!</definedName>
    <definedName name="NOPAT_growth_avg">[8]NOPAT_VDF!#REF!</definedName>
    <definedName name="NOPAT_margin">[8]NOPAT_VDF!$C$112:$AU$112</definedName>
    <definedName name="NOPAT_margin_fore">[8]Forecasts_VDF!$H$54:$K$54</definedName>
    <definedName name="NOPAT_Share" localSheetId="4">[8]NOPAT_VDF!#REF!</definedName>
    <definedName name="NOPAT_Share" localSheetId="16">[8]NOPAT_VDF!#REF!</definedName>
    <definedName name="NOPAT_Share" localSheetId="5">[8]NOPAT_VDF!#REF!</definedName>
    <definedName name="NOPAT_Share" localSheetId="11">[8]NOPAT_VDF!#REF!</definedName>
    <definedName name="NOPAT_Share" localSheetId="2">[8]NOPAT_VDF!#REF!</definedName>
    <definedName name="NOPAT_Share" localSheetId="22">[8]NOPAT_VDF!#REF!</definedName>
    <definedName name="NOPAT_Share">[8]NOPAT_VDF!#REF!</definedName>
    <definedName name="NOPBT">[8]NOPAT_VDF!$C$32:$AU$32</definedName>
    <definedName name="NOPBT_fore">[8]Forecasts_VDF!$E$27:$V$27</definedName>
    <definedName name="noplat">'[3]DCF old'!$I$13:$U$13</definedName>
    <definedName name="noplat_impg" localSheetId="4">'[3]DCF old'!#REF!</definedName>
    <definedName name="noplat_impg" localSheetId="16">'[3]DCF old'!#REF!</definedName>
    <definedName name="noplat_impg" localSheetId="5">'[3]DCF old'!#REF!</definedName>
    <definedName name="noplat_impg" localSheetId="11">'[3]DCF old'!#REF!</definedName>
    <definedName name="noplat_impg" localSheetId="2">'[3]DCF old'!#REF!</definedName>
    <definedName name="noplat_impg" localSheetId="22">'[3]DCF old'!#REF!</definedName>
    <definedName name="noplat_impg">'[3]DCF old'!#REF!</definedName>
    <definedName name="noplat_p2">'[3]DCF old'!$V$13</definedName>
    <definedName name="noplat_value" localSheetId="4">'[3]DCF old'!#REF!</definedName>
    <definedName name="noplat_value" localSheetId="16">'[3]DCF old'!#REF!</definedName>
    <definedName name="noplat_value" localSheetId="5">'[3]DCF old'!#REF!</definedName>
    <definedName name="noplat_value" localSheetId="11">'[3]DCF old'!#REF!</definedName>
    <definedName name="noplat_value" localSheetId="2">'[3]DCF old'!#REF!</definedName>
    <definedName name="noplat_value" localSheetId="22">'[3]DCF old'!#REF!</definedName>
    <definedName name="noplat_value">'[3]DCF old'!#REF!</definedName>
    <definedName name="norm_eq_ratio" localSheetId="4">'[3]DCF old'!#REF!</definedName>
    <definedName name="norm_eq_ratio" localSheetId="16">'[3]DCF old'!#REF!</definedName>
    <definedName name="norm_eq_ratio" localSheetId="5">'[3]DCF old'!#REF!</definedName>
    <definedName name="norm_eq_ratio" localSheetId="11">'[3]DCF old'!#REF!</definedName>
    <definedName name="norm_eq_ratio" localSheetId="2">'[3]DCF old'!#REF!</definedName>
    <definedName name="norm_eq_ratio" localSheetId="22">'[3]DCF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 localSheetId="4">#REF!</definedName>
    <definedName name="Normal_est" localSheetId="16">#REF!</definedName>
    <definedName name="Normal_est" localSheetId="5">#REF!</definedName>
    <definedName name="Normal_est" localSheetId="11">#REF!</definedName>
    <definedName name="Normal_est" localSheetId="2">#REF!</definedName>
    <definedName name="Normal_est" localSheetId="22">#REF!</definedName>
    <definedName name="Normal_est">#REF!</definedName>
    <definedName name="NormalYear" localSheetId="4">#REF!</definedName>
    <definedName name="NormalYear" localSheetId="16">#REF!</definedName>
    <definedName name="NormalYear" localSheetId="5">#REF!</definedName>
    <definedName name="NormalYear" localSheetId="11">#REF!</definedName>
    <definedName name="NormalYear" localSheetId="2">#REF!</definedName>
    <definedName name="NormalYear" localSheetId="22">#REF!</definedName>
    <definedName name="NormalYear">#REF!</definedName>
    <definedName name="North_America" localSheetId="4">#REF!</definedName>
    <definedName name="North_America" localSheetId="16">#REF!</definedName>
    <definedName name="North_America" localSheetId="5">#REF!</definedName>
    <definedName name="North_America" localSheetId="11">#REF!</definedName>
    <definedName name="North_America" localSheetId="2">#REF!</definedName>
    <definedName name="North_America" localSheetId="22">#REF!</definedName>
    <definedName name="North_America">#REF!</definedName>
    <definedName name="North_America_w" localSheetId="4">#REF!</definedName>
    <definedName name="North_America_w" localSheetId="16">#REF!</definedName>
    <definedName name="North_America_w" localSheetId="5">#REF!</definedName>
    <definedName name="North_America_w" localSheetId="11">#REF!</definedName>
    <definedName name="North_America_w" localSheetId="2">#REF!</definedName>
    <definedName name="North_America_w" localSheetId="22">#REF!</definedName>
    <definedName name="North_America_w">#REF!</definedName>
    <definedName name="nos" localSheetId="4">'[3]DCF old'!#REF!</definedName>
    <definedName name="nos" localSheetId="16">'[3]DCF old'!#REF!</definedName>
    <definedName name="nos" localSheetId="5">'[3]DCF old'!#REF!</definedName>
    <definedName name="nos" localSheetId="11">'[3]DCF old'!#REF!</definedName>
    <definedName name="nos" localSheetId="2">'[3]DCF old'!#REF!</definedName>
    <definedName name="nos" localSheetId="22">'[3]DCF old'!#REF!</definedName>
    <definedName name="nos">'[3]DCF old'!#REF!</definedName>
    <definedName name="nos_fd" localSheetId="4">'[3]DCF old'!#REF!</definedName>
    <definedName name="nos_fd" localSheetId="16">'[3]DCF old'!#REF!</definedName>
    <definedName name="nos_fd" localSheetId="5">'[3]DCF old'!#REF!</definedName>
    <definedName name="nos_fd" localSheetId="11">'[3]DCF old'!#REF!</definedName>
    <definedName name="nos_fd" localSheetId="2">'[3]DCF old'!#REF!</definedName>
    <definedName name="nos_fd" localSheetId="22">'[3]DCF old'!#REF!</definedName>
    <definedName name="nos_fd">'[3]DCF old'!#REF!</definedName>
    <definedName name="noshares">'[3]DCF old'!$C$24</definedName>
    <definedName name="Nosint" localSheetId="4">#REF!</definedName>
    <definedName name="Nosint" localSheetId="16">#REF!</definedName>
    <definedName name="Nosint" localSheetId="5">#REF!</definedName>
    <definedName name="Nosint" localSheetId="11">#REF!</definedName>
    <definedName name="Nosint" localSheetId="2">#REF!</definedName>
    <definedName name="Nosint" localSheetId="22">#REF!</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 localSheetId="4">#REF!</definedName>
    <definedName name="NWC" localSheetId="16">#REF!</definedName>
    <definedName name="NWC" localSheetId="5">#REF!</definedName>
    <definedName name="NWC" localSheetId="11">#REF!</definedName>
    <definedName name="NWC" localSheetId="2">#REF!</definedName>
    <definedName name="NWC" localSheetId="22">#REF!</definedName>
    <definedName name="NWC">#REF!</definedName>
    <definedName name="Nyckeltal" localSheetId="4">#REF!</definedName>
    <definedName name="Nyckeltal" localSheetId="16">#REF!</definedName>
    <definedName name="Nyckeltal" localSheetId="5">#REF!</definedName>
    <definedName name="Nyckeltal" localSheetId="11">#REF!</definedName>
    <definedName name="Nyckeltal" localSheetId="2">#REF!</definedName>
    <definedName name="Nyckeltal" localSheetId="22">#REF!</definedName>
    <definedName name="Nyckeltal">#REF!</definedName>
    <definedName name="Obs_00" localSheetId="4">#REF!</definedName>
    <definedName name="Obs_00" localSheetId="16">#REF!</definedName>
    <definedName name="Obs_00" localSheetId="5">#REF!</definedName>
    <definedName name="Obs_00" localSheetId="11">#REF!</definedName>
    <definedName name="Obs_00" localSheetId="2">#REF!</definedName>
    <definedName name="Obs_00" localSheetId="22">#REF!</definedName>
    <definedName name="Obs_00">#REF!</definedName>
    <definedName name="Obs_001" localSheetId="4">#REF!</definedName>
    <definedName name="Obs_001" localSheetId="16">#REF!</definedName>
    <definedName name="Obs_001" localSheetId="5">#REF!</definedName>
    <definedName name="Obs_001" localSheetId="11">#REF!</definedName>
    <definedName name="Obs_001" localSheetId="2">#REF!</definedName>
    <definedName name="Obs_001" localSheetId="22">#REF!</definedName>
    <definedName name="Obs_001">#REF!</definedName>
    <definedName name="Obs_002" localSheetId="4">#REF!</definedName>
    <definedName name="Obs_002" localSheetId="16">#REF!</definedName>
    <definedName name="Obs_002" localSheetId="5">#REF!</definedName>
    <definedName name="Obs_002" localSheetId="11">#REF!</definedName>
    <definedName name="Obs_002" localSheetId="2">#REF!</definedName>
    <definedName name="Obs_002" localSheetId="22">#REF!</definedName>
    <definedName name="Obs_002">#REF!</definedName>
    <definedName name="Obs_003" localSheetId="4">#REF!</definedName>
    <definedName name="Obs_003" localSheetId="16">#REF!</definedName>
    <definedName name="Obs_003" localSheetId="5">#REF!</definedName>
    <definedName name="Obs_003" localSheetId="11">#REF!</definedName>
    <definedName name="Obs_003" localSheetId="2">#REF!</definedName>
    <definedName name="Obs_003" localSheetId="22">#REF!</definedName>
    <definedName name="Obs_003">#REF!</definedName>
    <definedName name="Obs_004" localSheetId="4">#REF!</definedName>
    <definedName name="Obs_004" localSheetId="16">#REF!</definedName>
    <definedName name="Obs_004" localSheetId="5">#REF!</definedName>
    <definedName name="Obs_004" localSheetId="11">#REF!</definedName>
    <definedName name="Obs_004" localSheetId="2">#REF!</definedName>
    <definedName name="Obs_004" localSheetId="22">#REF!</definedName>
    <definedName name="Obs_004">#REF!</definedName>
    <definedName name="Obs_01" localSheetId="4">#REF!</definedName>
    <definedName name="Obs_01" localSheetId="16">#REF!</definedName>
    <definedName name="Obs_01" localSheetId="5">#REF!</definedName>
    <definedName name="Obs_01" localSheetId="11">#REF!</definedName>
    <definedName name="Obs_01" localSheetId="2">#REF!</definedName>
    <definedName name="Obs_01" localSheetId="22">#REF!</definedName>
    <definedName name="Obs_01">#REF!</definedName>
    <definedName name="Obs_011" localSheetId="4">#REF!</definedName>
    <definedName name="Obs_011" localSheetId="16">#REF!</definedName>
    <definedName name="Obs_011" localSheetId="5">#REF!</definedName>
    <definedName name="Obs_011" localSheetId="11">#REF!</definedName>
    <definedName name="Obs_011" localSheetId="2">#REF!</definedName>
    <definedName name="Obs_011" localSheetId="22">#REF!</definedName>
    <definedName name="Obs_011">#REF!</definedName>
    <definedName name="Obs_012" localSheetId="4">#REF!</definedName>
    <definedName name="Obs_012" localSheetId="16">#REF!</definedName>
    <definedName name="Obs_012" localSheetId="5">#REF!</definedName>
    <definedName name="Obs_012" localSheetId="11">#REF!</definedName>
    <definedName name="Obs_012" localSheetId="2">#REF!</definedName>
    <definedName name="Obs_012" localSheetId="22">#REF!</definedName>
    <definedName name="Obs_012">#REF!</definedName>
    <definedName name="Obs_013" localSheetId="4">#REF!</definedName>
    <definedName name="Obs_013" localSheetId="16">#REF!</definedName>
    <definedName name="Obs_013" localSheetId="5">#REF!</definedName>
    <definedName name="Obs_013" localSheetId="11">#REF!</definedName>
    <definedName name="Obs_013" localSheetId="2">#REF!</definedName>
    <definedName name="Obs_013" localSheetId="22">#REF!</definedName>
    <definedName name="Obs_013">#REF!</definedName>
    <definedName name="Obs_014" localSheetId="4">#REF!</definedName>
    <definedName name="Obs_014" localSheetId="16">#REF!</definedName>
    <definedName name="Obs_014" localSheetId="5">#REF!</definedName>
    <definedName name="Obs_014" localSheetId="11">#REF!</definedName>
    <definedName name="Obs_014" localSheetId="2">#REF!</definedName>
    <definedName name="Obs_014" localSheetId="22">#REF!</definedName>
    <definedName name="Obs_014">#REF!</definedName>
    <definedName name="Obs_02" localSheetId="4">#REF!</definedName>
    <definedName name="Obs_02" localSheetId="16">#REF!</definedName>
    <definedName name="Obs_02" localSheetId="5">#REF!</definedName>
    <definedName name="Obs_02" localSheetId="11">#REF!</definedName>
    <definedName name="Obs_02" localSheetId="2">#REF!</definedName>
    <definedName name="Obs_02" localSheetId="22">#REF!</definedName>
    <definedName name="Obs_02">#REF!</definedName>
    <definedName name="Obs_021" localSheetId="4">#REF!</definedName>
    <definedName name="Obs_021" localSheetId="16">#REF!</definedName>
    <definedName name="Obs_021" localSheetId="5">#REF!</definedName>
    <definedName name="Obs_021" localSheetId="11">#REF!</definedName>
    <definedName name="Obs_021" localSheetId="2">#REF!</definedName>
    <definedName name="Obs_021" localSheetId="22">#REF!</definedName>
    <definedName name="Obs_021">#REF!</definedName>
    <definedName name="Obs_022" localSheetId="4">#REF!</definedName>
    <definedName name="Obs_022" localSheetId="16">#REF!</definedName>
    <definedName name="Obs_022" localSheetId="5">#REF!</definedName>
    <definedName name="Obs_022" localSheetId="11">#REF!</definedName>
    <definedName name="Obs_022" localSheetId="2">#REF!</definedName>
    <definedName name="Obs_022" localSheetId="22">#REF!</definedName>
    <definedName name="Obs_022">#REF!</definedName>
    <definedName name="Obs_023" localSheetId="4">#REF!</definedName>
    <definedName name="Obs_023" localSheetId="16">#REF!</definedName>
    <definedName name="Obs_023" localSheetId="5">#REF!</definedName>
    <definedName name="Obs_023" localSheetId="11">#REF!</definedName>
    <definedName name="Obs_023" localSheetId="2">#REF!</definedName>
    <definedName name="Obs_023" localSheetId="22">#REF!</definedName>
    <definedName name="Obs_023">#REF!</definedName>
    <definedName name="Obs_024" localSheetId="4">#REF!</definedName>
    <definedName name="Obs_024" localSheetId="16">#REF!</definedName>
    <definedName name="Obs_024" localSheetId="5">#REF!</definedName>
    <definedName name="Obs_024" localSheetId="11">#REF!</definedName>
    <definedName name="Obs_024" localSheetId="2">#REF!</definedName>
    <definedName name="Obs_024" localSheetId="22">#REF!</definedName>
    <definedName name="Obs_024">#REF!</definedName>
    <definedName name="Obs_03" localSheetId="4">#REF!</definedName>
    <definedName name="Obs_03" localSheetId="16">#REF!</definedName>
    <definedName name="Obs_03" localSheetId="5">#REF!</definedName>
    <definedName name="Obs_03" localSheetId="11">#REF!</definedName>
    <definedName name="Obs_03" localSheetId="2">#REF!</definedName>
    <definedName name="Obs_03" localSheetId="22">#REF!</definedName>
    <definedName name="Obs_03">#REF!</definedName>
    <definedName name="Obs_031" localSheetId="4">#REF!</definedName>
    <definedName name="Obs_031" localSheetId="16">#REF!</definedName>
    <definedName name="Obs_031" localSheetId="5">#REF!</definedName>
    <definedName name="Obs_031" localSheetId="11">#REF!</definedName>
    <definedName name="Obs_031" localSheetId="2">#REF!</definedName>
    <definedName name="Obs_031" localSheetId="22">#REF!</definedName>
    <definedName name="Obs_031">#REF!</definedName>
    <definedName name="Obs_032" localSheetId="4">#REF!</definedName>
    <definedName name="Obs_032" localSheetId="16">#REF!</definedName>
    <definedName name="Obs_032" localSheetId="5">#REF!</definedName>
    <definedName name="Obs_032" localSheetId="11">#REF!</definedName>
    <definedName name="Obs_032" localSheetId="2">#REF!</definedName>
    <definedName name="Obs_032" localSheetId="22">#REF!</definedName>
    <definedName name="Obs_032">#REF!</definedName>
    <definedName name="Obs_033" localSheetId="4">#REF!</definedName>
    <definedName name="Obs_033" localSheetId="16">#REF!</definedName>
    <definedName name="Obs_033" localSheetId="5">#REF!</definedName>
    <definedName name="Obs_033" localSheetId="11">#REF!</definedName>
    <definedName name="Obs_033" localSheetId="2">#REF!</definedName>
    <definedName name="Obs_033" localSheetId="22">#REF!</definedName>
    <definedName name="Obs_033">#REF!</definedName>
    <definedName name="Obs_034" localSheetId="4">#REF!</definedName>
    <definedName name="Obs_034" localSheetId="16">#REF!</definedName>
    <definedName name="Obs_034" localSheetId="5">#REF!</definedName>
    <definedName name="Obs_034" localSheetId="11">#REF!</definedName>
    <definedName name="Obs_034" localSheetId="2">#REF!</definedName>
    <definedName name="Obs_034" localSheetId="22">#REF!</definedName>
    <definedName name="Obs_034">#REF!</definedName>
    <definedName name="Obs_04" localSheetId="4">#REF!</definedName>
    <definedName name="Obs_04" localSheetId="16">#REF!</definedName>
    <definedName name="Obs_04" localSheetId="5">#REF!</definedName>
    <definedName name="Obs_04" localSheetId="11">#REF!</definedName>
    <definedName name="Obs_04" localSheetId="2">#REF!</definedName>
    <definedName name="Obs_04" localSheetId="22">#REF!</definedName>
    <definedName name="Obs_04">#REF!</definedName>
    <definedName name="Obs_05" localSheetId="4">#REF!</definedName>
    <definedName name="Obs_05" localSheetId="16">#REF!</definedName>
    <definedName name="Obs_05" localSheetId="5">#REF!</definedName>
    <definedName name="Obs_05" localSheetId="11">#REF!</definedName>
    <definedName name="Obs_05" localSheetId="2">#REF!</definedName>
    <definedName name="Obs_05" localSheetId="22">#REF!</definedName>
    <definedName name="Obs_05">#REF!</definedName>
    <definedName name="Obs_06" localSheetId="4">#REF!</definedName>
    <definedName name="Obs_06" localSheetId="16">#REF!</definedName>
    <definedName name="Obs_06" localSheetId="5">#REF!</definedName>
    <definedName name="Obs_06" localSheetId="11">#REF!</definedName>
    <definedName name="Obs_06" localSheetId="2">#REF!</definedName>
    <definedName name="Obs_06" localSheetId="22">#REF!</definedName>
    <definedName name="Obs_06">#REF!</definedName>
    <definedName name="Obs_07" localSheetId="4">#REF!</definedName>
    <definedName name="Obs_07" localSheetId="16">#REF!</definedName>
    <definedName name="Obs_07" localSheetId="5">#REF!</definedName>
    <definedName name="Obs_07" localSheetId="11">#REF!</definedName>
    <definedName name="Obs_07" localSheetId="2">#REF!</definedName>
    <definedName name="Obs_07" localSheetId="22">#REF!</definedName>
    <definedName name="Obs_07">#REF!</definedName>
    <definedName name="Obs_08" localSheetId="4">#REF!</definedName>
    <definedName name="Obs_08" localSheetId="16">#REF!</definedName>
    <definedName name="Obs_08" localSheetId="5">#REF!</definedName>
    <definedName name="Obs_08" localSheetId="11">#REF!</definedName>
    <definedName name="Obs_08" localSheetId="2">#REF!</definedName>
    <definedName name="Obs_08" localSheetId="22">#REF!</definedName>
    <definedName name="Obs_08">#REF!</definedName>
    <definedName name="Obs_09" localSheetId="4">#REF!</definedName>
    <definedName name="Obs_09" localSheetId="16">#REF!</definedName>
    <definedName name="Obs_09" localSheetId="5">#REF!</definedName>
    <definedName name="Obs_09" localSheetId="11">#REF!</definedName>
    <definedName name="Obs_09" localSheetId="2">#REF!</definedName>
    <definedName name="Obs_09" localSheetId="22">#REF!</definedName>
    <definedName name="Obs_09">#REF!</definedName>
    <definedName name="Obs_10" localSheetId="4">#REF!</definedName>
    <definedName name="Obs_10" localSheetId="16">#REF!</definedName>
    <definedName name="Obs_10" localSheetId="5">#REF!</definedName>
    <definedName name="Obs_10" localSheetId="11">#REF!</definedName>
    <definedName name="Obs_10" localSheetId="2">#REF!</definedName>
    <definedName name="Obs_10" localSheetId="22">#REF!</definedName>
    <definedName name="Obs_10">#REF!</definedName>
    <definedName name="Obs_11" localSheetId="4">#REF!</definedName>
    <definedName name="Obs_11" localSheetId="16">#REF!</definedName>
    <definedName name="Obs_11" localSheetId="5">#REF!</definedName>
    <definedName name="Obs_11" localSheetId="11">#REF!</definedName>
    <definedName name="Obs_11" localSheetId="2">#REF!</definedName>
    <definedName name="Obs_11" localSheetId="22">#REF!</definedName>
    <definedName name="Obs_11">#REF!</definedName>
    <definedName name="Obs_12" localSheetId="4">#REF!</definedName>
    <definedName name="Obs_12" localSheetId="16">#REF!</definedName>
    <definedName name="Obs_12" localSheetId="5">#REF!</definedName>
    <definedName name="Obs_12" localSheetId="11">#REF!</definedName>
    <definedName name="Obs_12" localSheetId="2">#REF!</definedName>
    <definedName name="Obs_12" localSheetId="22">#REF!</definedName>
    <definedName name="Obs_12">#REF!</definedName>
    <definedName name="Obs_97" localSheetId="4">#REF!</definedName>
    <definedName name="Obs_97" localSheetId="16">#REF!</definedName>
    <definedName name="Obs_97" localSheetId="5">#REF!</definedName>
    <definedName name="Obs_97" localSheetId="11">#REF!</definedName>
    <definedName name="Obs_97" localSheetId="2">#REF!</definedName>
    <definedName name="Obs_97" localSheetId="22">#REF!</definedName>
    <definedName name="Obs_97">#REF!</definedName>
    <definedName name="Obs_971" localSheetId="4">#REF!</definedName>
    <definedName name="Obs_971" localSheetId="16">#REF!</definedName>
    <definedName name="Obs_971" localSheetId="5">#REF!</definedName>
    <definedName name="Obs_971" localSheetId="11">#REF!</definedName>
    <definedName name="Obs_971" localSheetId="2">#REF!</definedName>
    <definedName name="Obs_971" localSheetId="22">#REF!</definedName>
    <definedName name="Obs_971">#REF!</definedName>
    <definedName name="Obs_972" localSheetId="4">#REF!</definedName>
    <definedName name="Obs_972" localSheetId="16">#REF!</definedName>
    <definedName name="Obs_972" localSheetId="5">#REF!</definedName>
    <definedName name="Obs_972" localSheetId="11">#REF!</definedName>
    <definedName name="Obs_972" localSheetId="2">#REF!</definedName>
    <definedName name="Obs_972" localSheetId="22">#REF!</definedName>
    <definedName name="Obs_972">#REF!</definedName>
    <definedName name="Obs_973" localSheetId="4">#REF!</definedName>
    <definedName name="Obs_973" localSheetId="16">#REF!</definedName>
    <definedName name="Obs_973" localSheetId="5">#REF!</definedName>
    <definedName name="Obs_973" localSheetId="11">#REF!</definedName>
    <definedName name="Obs_973" localSheetId="2">#REF!</definedName>
    <definedName name="Obs_973" localSheetId="22">#REF!</definedName>
    <definedName name="Obs_973">#REF!</definedName>
    <definedName name="Obs_974" localSheetId="4">#REF!</definedName>
    <definedName name="Obs_974" localSheetId="16">#REF!</definedName>
    <definedName name="Obs_974" localSheetId="5">#REF!</definedName>
    <definedName name="Obs_974" localSheetId="11">#REF!</definedName>
    <definedName name="Obs_974" localSheetId="2">#REF!</definedName>
    <definedName name="Obs_974" localSheetId="22">#REF!</definedName>
    <definedName name="Obs_974">#REF!</definedName>
    <definedName name="Obs_98" localSheetId="4">#REF!</definedName>
    <definedName name="Obs_98" localSheetId="16">#REF!</definedName>
    <definedName name="Obs_98" localSheetId="5">#REF!</definedName>
    <definedName name="Obs_98" localSheetId="11">#REF!</definedName>
    <definedName name="Obs_98" localSheetId="2">#REF!</definedName>
    <definedName name="Obs_98" localSheetId="22">#REF!</definedName>
    <definedName name="Obs_98">#REF!</definedName>
    <definedName name="Obs_981" localSheetId="4">#REF!</definedName>
    <definedName name="Obs_981" localSheetId="16">#REF!</definedName>
    <definedName name="Obs_981" localSheetId="5">#REF!</definedName>
    <definedName name="Obs_981" localSheetId="11">#REF!</definedName>
    <definedName name="Obs_981" localSheetId="2">#REF!</definedName>
    <definedName name="Obs_981" localSheetId="22">#REF!</definedName>
    <definedName name="Obs_981">#REF!</definedName>
    <definedName name="Obs_982" localSheetId="4">#REF!</definedName>
    <definedName name="Obs_982" localSheetId="16">#REF!</definedName>
    <definedName name="Obs_982" localSheetId="5">#REF!</definedName>
    <definedName name="Obs_982" localSheetId="11">#REF!</definedName>
    <definedName name="Obs_982" localSheetId="2">#REF!</definedName>
    <definedName name="Obs_982" localSheetId="22">#REF!</definedName>
    <definedName name="Obs_982">#REF!</definedName>
    <definedName name="Obs_983" localSheetId="4">#REF!</definedName>
    <definedName name="Obs_983" localSheetId="16">#REF!</definedName>
    <definedName name="Obs_983" localSheetId="5">#REF!</definedName>
    <definedName name="Obs_983" localSheetId="11">#REF!</definedName>
    <definedName name="Obs_983" localSheetId="2">#REF!</definedName>
    <definedName name="Obs_983" localSheetId="22">#REF!</definedName>
    <definedName name="Obs_983">#REF!</definedName>
    <definedName name="Obs_984" localSheetId="4">#REF!</definedName>
    <definedName name="Obs_984" localSheetId="16">#REF!</definedName>
    <definedName name="Obs_984" localSheetId="5">#REF!</definedName>
    <definedName name="Obs_984" localSheetId="11">#REF!</definedName>
    <definedName name="Obs_984" localSheetId="2">#REF!</definedName>
    <definedName name="Obs_984" localSheetId="22">#REF!</definedName>
    <definedName name="Obs_984">#REF!</definedName>
    <definedName name="Obs_99" localSheetId="4">#REF!</definedName>
    <definedName name="Obs_99" localSheetId="16">#REF!</definedName>
    <definedName name="Obs_99" localSheetId="5">#REF!</definedName>
    <definedName name="Obs_99" localSheetId="11">#REF!</definedName>
    <definedName name="Obs_99" localSheetId="2">#REF!</definedName>
    <definedName name="Obs_99" localSheetId="22">#REF!</definedName>
    <definedName name="Obs_99">#REF!</definedName>
    <definedName name="Obs_991" localSheetId="4">#REF!</definedName>
    <definedName name="Obs_991" localSheetId="16">#REF!</definedName>
    <definedName name="Obs_991" localSheetId="5">#REF!</definedName>
    <definedName name="Obs_991" localSheetId="11">#REF!</definedName>
    <definedName name="Obs_991" localSheetId="2">#REF!</definedName>
    <definedName name="Obs_991" localSheetId="22">#REF!</definedName>
    <definedName name="Obs_991">#REF!</definedName>
    <definedName name="Obs_992" localSheetId="4">#REF!</definedName>
    <definedName name="Obs_992" localSheetId="16">#REF!</definedName>
    <definedName name="Obs_992" localSheetId="5">#REF!</definedName>
    <definedName name="Obs_992" localSheetId="11">#REF!</definedName>
    <definedName name="Obs_992" localSheetId="2">#REF!</definedName>
    <definedName name="Obs_992" localSheetId="22">#REF!</definedName>
    <definedName name="Obs_992">#REF!</definedName>
    <definedName name="Obs_993" localSheetId="4">#REF!</definedName>
    <definedName name="Obs_993" localSheetId="16">#REF!</definedName>
    <definedName name="Obs_993" localSheetId="5">#REF!</definedName>
    <definedName name="Obs_993" localSheetId="11">#REF!</definedName>
    <definedName name="Obs_993" localSheetId="2">#REF!</definedName>
    <definedName name="Obs_993" localSheetId="22">#REF!</definedName>
    <definedName name="Obs_993">#REF!</definedName>
    <definedName name="Obs_994" localSheetId="4">#REF!</definedName>
    <definedName name="Obs_994" localSheetId="16">#REF!</definedName>
    <definedName name="Obs_994" localSheetId="5">#REF!</definedName>
    <definedName name="Obs_994" localSheetId="11">#REF!</definedName>
    <definedName name="Obs_994" localSheetId="2">#REF!</definedName>
    <definedName name="Obs_994" localSheetId="22">#REF!</definedName>
    <definedName name="Obs_994">#REF!</definedName>
    <definedName name="Obs_Costs" localSheetId="4">#REF!</definedName>
    <definedName name="Obs_Costs" localSheetId="16">#REF!</definedName>
    <definedName name="Obs_Costs" localSheetId="5">#REF!</definedName>
    <definedName name="Obs_Costs" localSheetId="11">#REF!</definedName>
    <definedName name="Obs_Costs" localSheetId="2">#REF!</definedName>
    <definedName name="Obs_Costs" localSheetId="22">#REF!</definedName>
    <definedName name="Obs_Costs">#REF!</definedName>
    <definedName name="Obs_Costs_Nordic" localSheetId="4">#REF!</definedName>
    <definedName name="Obs_Costs_Nordic" localSheetId="16">#REF!</definedName>
    <definedName name="Obs_Costs_Nordic" localSheetId="5">#REF!</definedName>
    <definedName name="Obs_Costs_Nordic" localSheetId="11">#REF!</definedName>
    <definedName name="Obs_Costs_Nordic" localSheetId="2">#REF!</definedName>
    <definedName name="Obs_Costs_Nordic" localSheetId="22">#REF!</definedName>
    <definedName name="Obs_Costs_Nordic">#REF!</definedName>
    <definedName name="Obs_Costs_North_America" localSheetId="4">#REF!</definedName>
    <definedName name="Obs_Costs_North_America" localSheetId="16">#REF!</definedName>
    <definedName name="Obs_Costs_North_America" localSheetId="5">#REF!</definedName>
    <definedName name="Obs_Costs_North_America" localSheetId="11">#REF!</definedName>
    <definedName name="Obs_Costs_North_America" localSheetId="2">#REF!</definedName>
    <definedName name="Obs_Costs_North_America" localSheetId="22">#REF!</definedName>
    <definedName name="Obs_Costs_North_America">#REF!</definedName>
    <definedName name="Obs_Costs_ROE" localSheetId="4">#REF!</definedName>
    <definedName name="Obs_Costs_ROE" localSheetId="16">#REF!</definedName>
    <definedName name="Obs_Costs_ROE" localSheetId="5">#REF!</definedName>
    <definedName name="Obs_Costs_ROE" localSheetId="11">#REF!</definedName>
    <definedName name="Obs_Costs_ROE" localSheetId="2">#REF!</definedName>
    <definedName name="Obs_Costs_ROE" localSheetId="22">#REF!</definedName>
    <definedName name="Obs_Costs_ROE">#REF!</definedName>
    <definedName name="Obs_EBITA" localSheetId="4">#REF!</definedName>
    <definedName name="Obs_EBITA" localSheetId="16">#REF!</definedName>
    <definedName name="Obs_EBITA" localSheetId="5">#REF!</definedName>
    <definedName name="Obs_EBITA" localSheetId="11">#REF!</definedName>
    <definedName name="Obs_EBITA" localSheetId="2">#REF!</definedName>
    <definedName name="Obs_EBITA" localSheetId="22">#REF!</definedName>
    <definedName name="Obs_EBITA">#REF!</definedName>
    <definedName name="Obs_EBITA_Baltics" localSheetId="4">#REF!</definedName>
    <definedName name="Obs_EBITA_Baltics" localSheetId="16">#REF!</definedName>
    <definedName name="Obs_EBITA_Baltics" localSheetId="5">#REF!</definedName>
    <definedName name="Obs_EBITA_Baltics" localSheetId="11">#REF!</definedName>
    <definedName name="Obs_EBITA_Baltics" localSheetId="2">#REF!</definedName>
    <definedName name="Obs_EBITA_Baltics" localSheetId="22">#REF!</definedName>
    <definedName name="Obs_EBITA_Baltics">#REF!</definedName>
    <definedName name="Obs_EBITA_Canada" localSheetId="4">#REF!</definedName>
    <definedName name="Obs_EBITA_Canada" localSheetId="16">#REF!</definedName>
    <definedName name="Obs_EBITA_Canada" localSheetId="5">#REF!</definedName>
    <definedName name="Obs_EBITA_Canada" localSheetId="11">#REF!</definedName>
    <definedName name="Obs_EBITA_Canada" localSheetId="2">#REF!</definedName>
    <definedName name="Obs_EBITA_Canada" localSheetId="22">#REF!</definedName>
    <definedName name="Obs_EBITA_Canada">#REF!</definedName>
    <definedName name="Obs_EBITA_Communications" localSheetId="4">#REF!</definedName>
    <definedName name="Obs_EBITA_Communications" localSheetId="16">#REF!</definedName>
    <definedName name="Obs_EBITA_Communications" localSheetId="5">#REF!</definedName>
    <definedName name="Obs_EBITA_Communications" localSheetId="11">#REF!</definedName>
    <definedName name="Obs_EBITA_Communications" localSheetId="2">#REF!</definedName>
    <definedName name="Obs_EBITA_Communications" localSheetId="22">#REF!</definedName>
    <definedName name="Obs_EBITA_Communications">#REF!</definedName>
    <definedName name="Obs_EBITA_Denmark" localSheetId="4">#REF!</definedName>
    <definedName name="Obs_EBITA_Denmark" localSheetId="16">#REF!</definedName>
    <definedName name="Obs_EBITA_Denmark" localSheetId="5">#REF!</definedName>
    <definedName name="Obs_EBITA_Denmark" localSheetId="11">#REF!</definedName>
    <definedName name="Obs_EBITA_Denmark" localSheetId="2">#REF!</definedName>
    <definedName name="Obs_EBITA_Denmark" localSheetId="22">#REF!</definedName>
    <definedName name="Obs_EBITA_Denmark">#REF!</definedName>
    <definedName name="Obs_EBITA_Finland" localSheetId="4">#REF!</definedName>
    <definedName name="Obs_EBITA_Finland" localSheetId="16">#REF!</definedName>
    <definedName name="Obs_EBITA_Finland" localSheetId="5">#REF!</definedName>
    <definedName name="Obs_EBITA_Finland" localSheetId="11">#REF!</definedName>
    <definedName name="Obs_EBITA_Finland" localSheetId="2">#REF!</definedName>
    <definedName name="Obs_EBITA_Finland" localSheetId="22">#REF!</definedName>
    <definedName name="Obs_EBITA_Finland">#REF!</definedName>
    <definedName name="Obs_EBITA_Germany" localSheetId="4">#REF!</definedName>
    <definedName name="Obs_EBITA_Germany" localSheetId="16">#REF!</definedName>
    <definedName name="Obs_EBITA_Germany" localSheetId="5">#REF!</definedName>
    <definedName name="Obs_EBITA_Germany" localSheetId="11">#REF!</definedName>
    <definedName name="Obs_EBITA_Germany" localSheetId="2">#REF!</definedName>
    <definedName name="Obs_EBITA_Germany" localSheetId="22">#REF!</definedName>
    <definedName name="Obs_EBITA_Germany">#REF!</definedName>
    <definedName name="Obs_EBITA_Ireland" localSheetId="4">#REF!</definedName>
    <definedName name="Obs_EBITA_Ireland" localSheetId="16">#REF!</definedName>
    <definedName name="Obs_EBITA_Ireland" localSheetId="5">#REF!</definedName>
    <definedName name="Obs_EBITA_Ireland" localSheetId="11">#REF!</definedName>
    <definedName name="Obs_EBITA_Ireland" localSheetId="2">#REF!</definedName>
    <definedName name="Obs_EBITA_Ireland" localSheetId="22">#REF!</definedName>
    <definedName name="Obs_EBITA_Ireland">#REF!</definedName>
    <definedName name="Obs_EBITA_Media_Intelligence" localSheetId="4">#REF!</definedName>
    <definedName name="Obs_EBITA_Media_Intelligence" localSheetId="16">#REF!</definedName>
    <definedName name="Obs_EBITA_Media_Intelligence" localSheetId="5">#REF!</definedName>
    <definedName name="Obs_EBITA_Media_Intelligence" localSheetId="11">#REF!</definedName>
    <definedName name="Obs_EBITA_Media_Intelligence" localSheetId="2">#REF!</definedName>
    <definedName name="Obs_EBITA_Media_Intelligence" localSheetId="22">#REF!</definedName>
    <definedName name="Obs_EBITA_Media_Intelligence">#REF!</definedName>
    <definedName name="Obs_EBITA_Nordic" localSheetId="4">#REF!</definedName>
    <definedName name="Obs_EBITA_Nordic" localSheetId="16">#REF!</definedName>
    <definedName name="Obs_EBITA_Nordic" localSheetId="5">#REF!</definedName>
    <definedName name="Obs_EBITA_Nordic" localSheetId="11">#REF!</definedName>
    <definedName name="Obs_EBITA_Nordic" localSheetId="2">#REF!</definedName>
    <definedName name="Obs_EBITA_Nordic" localSheetId="22">#REF!</definedName>
    <definedName name="Obs_EBITA_Nordic">#REF!</definedName>
    <definedName name="Obs_EBITA_North_America" localSheetId="4">#REF!</definedName>
    <definedName name="Obs_EBITA_North_America" localSheetId="16">#REF!</definedName>
    <definedName name="Obs_EBITA_North_America" localSheetId="5">#REF!</definedName>
    <definedName name="Obs_EBITA_North_America" localSheetId="11">#REF!</definedName>
    <definedName name="Obs_EBITA_North_America" localSheetId="2">#REF!</definedName>
    <definedName name="Obs_EBITA_North_America" localSheetId="22">#REF!</definedName>
    <definedName name="Obs_EBITA_North_America">#REF!</definedName>
    <definedName name="Obs_EBITA_Norway" localSheetId="4">#REF!</definedName>
    <definedName name="Obs_EBITA_Norway" localSheetId="16">#REF!</definedName>
    <definedName name="Obs_EBITA_Norway" localSheetId="5">#REF!</definedName>
    <definedName name="Obs_EBITA_Norway" localSheetId="11">#REF!</definedName>
    <definedName name="Obs_EBITA_Norway" localSheetId="2">#REF!</definedName>
    <definedName name="Obs_EBITA_Norway" localSheetId="22">#REF!</definedName>
    <definedName name="Obs_EBITA_Norway">#REF!</definedName>
    <definedName name="Obs_EBITA_Portugal" localSheetId="4">#REF!</definedName>
    <definedName name="Obs_EBITA_Portugal" localSheetId="16">#REF!</definedName>
    <definedName name="Obs_EBITA_Portugal" localSheetId="5">#REF!</definedName>
    <definedName name="Obs_EBITA_Portugal" localSheetId="11">#REF!</definedName>
    <definedName name="Obs_EBITA_Portugal" localSheetId="2">#REF!</definedName>
    <definedName name="Obs_EBITA_Portugal" localSheetId="22">#REF!</definedName>
    <definedName name="Obs_EBITA_Portugal">#REF!</definedName>
    <definedName name="Obs_EBITA_ROE" localSheetId="4">#REF!</definedName>
    <definedName name="Obs_EBITA_ROE" localSheetId="16">#REF!</definedName>
    <definedName name="Obs_EBITA_ROE" localSheetId="5">#REF!</definedName>
    <definedName name="Obs_EBITA_ROE" localSheetId="11">#REF!</definedName>
    <definedName name="Obs_EBITA_ROE" localSheetId="2">#REF!</definedName>
    <definedName name="Obs_EBITA_ROE" localSheetId="22">#REF!</definedName>
    <definedName name="Obs_EBITA_ROE">#REF!</definedName>
    <definedName name="Obs_EBITA_Sweden" localSheetId="4">#REF!</definedName>
    <definedName name="Obs_EBITA_Sweden" localSheetId="16">#REF!</definedName>
    <definedName name="Obs_EBITA_Sweden" localSheetId="5">#REF!</definedName>
    <definedName name="Obs_EBITA_Sweden" localSheetId="11">#REF!</definedName>
    <definedName name="Obs_EBITA_Sweden" localSheetId="2">#REF!</definedName>
    <definedName name="Obs_EBITA_Sweden" localSheetId="22">#REF!</definedName>
    <definedName name="Obs_EBITA_Sweden">#REF!</definedName>
    <definedName name="Obs_EBITA_UK" localSheetId="4">#REF!</definedName>
    <definedName name="Obs_EBITA_UK" localSheetId="16">#REF!</definedName>
    <definedName name="Obs_EBITA_UK" localSheetId="5">#REF!</definedName>
    <definedName name="Obs_EBITA_UK" localSheetId="11">#REF!</definedName>
    <definedName name="Obs_EBITA_UK" localSheetId="2">#REF!</definedName>
    <definedName name="Obs_EBITA_UK" localSheetId="22">#REF!</definedName>
    <definedName name="Obs_EBITA_UK">#REF!</definedName>
    <definedName name="Obs_EBITA_USA" localSheetId="4">#REF!</definedName>
    <definedName name="Obs_EBITA_USA" localSheetId="16">#REF!</definedName>
    <definedName name="Obs_EBITA_USA" localSheetId="5">#REF!</definedName>
    <definedName name="Obs_EBITA_USA" localSheetId="11">#REF!</definedName>
    <definedName name="Obs_EBITA_USA" localSheetId="2">#REF!</definedName>
    <definedName name="Obs_EBITA_USA" localSheetId="22">#REF!</definedName>
    <definedName name="Obs_EBITA_USA">#REF!</definedName>
    <definedName name="Obs_Org_Growth" localSheetId="4">#REF!</definedName>
    <definedName name="Obs_Org_Growth" localSheetId="16">#REF!</definedName>
    <definedName name="Obs_Org_Growth" localSheetId="5">#REF!</definedName>
    <definedName name="Obs_Org_Growth" localSheetId="11">#REF!</definedName>
    <definedName name="Obs_Org_Growth" localSheetId="2">#REF!</definedName>
    <definedName name="Obs_Org_Growth" localSheetId="22">#REF!</definedName>
    <definedName name="Obs_Org_Growth">#REF!</definedName>
    <definedName name="Obs_Org_Growth_Nordic" localSheetId="4">#REF!</definedName>
    <definedName name="Obs_Org_Growth_Nordic" localSheetId="16">#REF!</definedName>
    <definedName name="Obs_Org_Growth_Nordic" localSheetId="5">#REF!</definedName>
    <definedName name="Obs_Org_Growth_Nordic" localSheetId="11">#REF!</definedName>
    <definedName name="Obs_Org_Growth_Nordic" localSheetId="2">#REF!</definedName>
    <definedName name="Obs_Org_Growth_Nordic" localSheetId="22">#REF!</definedName>
    <definedName name="Obs_Org_Growth_Nordic">#REF!</definedName>
    <definedName name="Obs_Org_Growth_North_America" localSheetId="4">#REF!</definedName>
    <definedName name="Obs_Org_Growth_North_America" localSheetId="16">#REF!</definedName>
    <definedName name="Obs_Org_Growth_North_America" localSheetId="5">#REF!</definedName>
    <definedName name="Obs_Org_Growth_North_America" localSheetId="11">#REF!</definedName>
    <definedName name="Obs_Org_Growth_North_America" localSheetId="2">#REF!</definedName>
    <definedName name="Obs_Org_Growth_North_America" localSheetId="22">#REF!</definedName>
    <definedName name="Obs_Org_Growth_North_America">#REF!</definedName>
    <definedName name="Obs_Org_Growth_ROE" localSheetId="4">#REF!</definedName>
    <definedName name="Obs_Org_Growth_ROE" localSheetId="16">#REF!</definedName>
    <definedName name="Obs_Org_Growth_ROE" localSheetId="5">#REF!</definedName>
    <definedName name="Obs_Org_Growth_ROE" localSheetId="11">#REF!</definedName>
    <definedName name="Obs_Org_Growth_ROE" localSheetId="2">#REF!</definedName>
    <definedName name="Obs_Org_Growth_ROE" localSheetId="22">#REF!</definedName>
    <definedName name="Obs_Org_Growth_ROE">#REF!</definedName>
    <definedName name="Obs_Sales" localSheetId="4">#REF!</definedName>
    <definedName name="Obs_Sales" localSheetId="16">#REF!</definedName>
    <definedName name="Obs_Sales" localSheetId="5">#REF!</definedName>
    <definedName name="Obs_Sales" localSheetId="11">#REF!</definedName>
    <definedName name="Obs_Sales" localSheetId="2">#REF!</definedName>
    <definedName name="Obs_Sales" localSheetId="22">#REF!</definedName>
    <definedName name="Obs_Sales">#REF!</definedName>
    <definedName name="Obs_Sales_Baltics" localSheetId="4">#REF!</definedName>
    <definedName name="Obs_Sales_Baltics" localSheetId="16">#REF!</definedName>
    <definedName name="Obs_Sales_Baltics" localSheetId="5">#REF!</definedName>
    <definedName name="Obs_Sales_Baltics" localSheetId="11">#REF!</definedName>
    <definedName name="Obs_Sales_Baltics" localSheetId="2">#REF!</definedName>
    <definedName name="Obs_Sales_Baltics" localSheetId="22">#REF!</definedName>
    <definedName name="Obs_Sales_Baltics">#REF!</definedName>
    <definedName name="Obs_Sales_Canada" localSheetId="4">#REF!</definedName>
    <definedName name="Obs_Sales_Canada" localSheetId="16">#REF!</definedName>
    <definedName name="Obs_Sales_Canada" localSheetId="5">#REF!</definedName>
    <definedName name="Obs_Sales_Canada" localSheetId="11">#REF!</definedName>
    <definedName name="Obs_Sales_Canada" localSheetId="2">#REF!</definedName>
    <definedName name="Obs_Sales_Canada" localSheetId="22">#REF!</definedName>
    <definedName name="Obs_Sales_Canada">#REF!</definedName>
    <definedName name="Obs_Sales_Communications" localSheetId="4">#REF!</definedName>
    <definedName name="Obs_Sales_Communications" localSheetId="16">#REF!</definedName>
    <definedName name="Obs_Sales_Communications" localSheetId="5">#REF!</definedName>
    <definedName name="Obs_Sales_Communications" localSheetId="11">#REF!</definedName>
    <definedName name="Obs_Sales_Communications" localSheetId="2">#REF!</definedName>
    <definedName name="Obs_Sales_Communications" localSheetId="22">#REF!</definedName>
    <definedName name="Obs_Sales_Communications">#REF!</definedName>
    <definedName name="Obs_Sales_Denmark" localSheetId="4">#REF!</definedName>
    <definedName name="Obs_Sales_Denmark" localSheetId="16">#REF!</definedName>
    <definedName name="Obs_Sales_Denmark" localSheetId="5">#REF!</definedName>
    <definedName name="Obs_Sales_Denmark" localSheetId="11">#REF!</definedName>
    <definedName name="Obs_Sales_Denmark" localSheetId="2">#REF!</definedName>
    <definedName name="Obs_Sales_Denmark" localSheetId="22">#REF!</definedName>
    <definedName name="Obs_Sales_Denmark">#REF!</definedName>
    <definedName name="Obs_Sales_Finland" localSheetId="4">#REF!</definedName>
    <definedName name="Obs_Sales_Finland" localSheetId="16">#REF!</definedName>
    <definedName name="Obs_Sales_Finland" localSheetId="5">#REF!</definedName>
    <definedName name="Obs_Sales_Finland" localSheetId="11">#REF!</definedName>
    <definedName name="Obs_Sales_Finland" localSheetId="2">#REF!</definedName>
    <definedName name="Obs_Sales_Finland" localSheetId="22">#REF!</definedName>
    <definedName name="Obs_Sales_Finland">#REF!</definedName>
    <definedName name="Obs_Sales_Germany" localSheetId="4">#REF!</definedName>
    <definedName name="Obs_Sales_Germany" localSheetId="16">#REF!</definedName>
    <definedName name="Obs_Sales_Germany" localSheetId="5">#REF!</definedName>
    <definedName name="Obs_Sales_Germany" localSheetId="11">#REF!</definedName>
    <definedName name="Obs_Sales_Germany" localSheetId="2">#REF!</definedName>
    <definedName name="Obs_Sales_Germany" localSheetId="22">#REF!</definedName>
    <definedName name="Obs_Sales_Germany">#REF!</definedName>
    <definedName name="Obs_Sales_Ireland" localSheetId="4">#REF!</definedName>
    <definedName name="Obs_Sales_Ireland" localSheetId="16">#REF!</definedName>
    <definedName name="Obs_Sales_Ireland" localSheetId="5">#REF!</definedName>
    <definedName name="Obs_Sales_Ireland" localSheetId="11">#REF!</definedName>
    <definedName name="Obs_Sales_Ireland" localSheetId="2">#REF!</definedName>
    <definedName name="Obs_Sales_Ireland" localSheetId="22">#REF!</definedName>
    <definedName name="Obs_Sales_Ireland">#REF!</definedName>
    <definedName name="Obs_Sales_Media_Intelligence" localSheetId="4">#REF!</definedName>
    <definedName name="Obs_Sales_Media_Intelligence" localSheetId="16">#REF!</definedName>
    <definedName name="Obs_Sales_Media_Intelligence" localSheetId="5">#REF!</definedName>
    <definedName name="Obs_Sales_Media_Intelligence" localSheetId="11">#REF!</definedName>
    <definedName name="Obs_Sales_Media_Intelligence" localSheetId="2">#REF!</definedName>
    <definedName name="Obs_Sales_Media_Intelligence" localSheetId="22">#REF!</definedName>
    <definedName name="Obs_Sales_Media_Intelligence">#REF!</definedName>
    <definedName name="Obs_Sales_Nordic" localSheetId="4">#REF!</definedName>
    <definedName name="Obs_Sales_Nordic" localSheetId="16">#REF!</definedName>
    <definedName name="Obs_Sales_Nordic" localSheetId="5">#REF!</definedName>
    <definedName name="Obs_Sales_Nordic" localSheetId="11">#REF!</definedName>
    <definedName name="Obs_Sales_Nordic" localSheetId="2">#REF!</definedName>
    <definedName name="Obs_Sales_Nordic" localSheetId="22">#REF!</definedName>
    <definedName name="Obs_Sales_Nordic">#REF!</definedName>
    <definedName name="Obs_Sales_North_America" localSheetId="4">#REF!</definedName>
    <definedName name="Obs_Sales_North_America" localSheetId="16">#REF!</definedName>
    <definedName name="Obs_Sales_North_America" localSheetId="5">#REF!</definedName>
    <definedName name="Obs_Sales_North_America" localSheetId="11">#REF!</definedName>
    <definedName name="Obs_Sales_North_America" localSheetId="2">#REF!</definedName>
    <definedName name="Obs_Sales_North_America" localSheetId="22">#REF!</definedName>
    <definedName name="Obs_Sales_North_America">#REF!</definedName>
    <definedName name="Obs_Sales_Norway" localSheetId="4">#REF!</definedName>
    <definedName name="Obs_Sales_Norway" localSheetId="16">#REF!</definedName>
    <definedName name="Obs_Sales_Norway" localSheetId="5">#REF!</definedName>
    <definedName name="Obs_Sales_Norway" localSheetId="11">#REF!</definedName>
    <definedName name="Obs_Sales_Norway" localSheetId="2">#REF!</definedName>
    <definedName name="Obs_Sales_Norway" localSheetId="22">#REF!</definedName>
    <definedName name="Obs_Sales_Norway">#REF!</definedName>
    <definedName name="Obs_Sales_Portugal" localSheetId="4">#REF!</definedName>
    <definedName name="Obs_Sales_Portugal" localSheetId="16">#REF!</definedName>
    <definedName name="Obs_Sales_Portugal" localSheetId="5">#REF!</definedName>
    <definedName name="Obs_Sales_Portugal" localSheetId="11">#REF!</definedName>
    <definedName name="Obs_Sales_Portugal" localSheetId="2">#REF!</definedName>
    <definedName name="Obs_Sales_Portugal" localSheetId="22">#REF!</definedName>
    <definedName name="Obs_Sales_Portugal">#REF!</definedName>
    <definedName name="Obs_Sales_ROE" localSheetId="4">#REF!</definedName>
    <definedName name="Obs_Sales_ROE" localSheetId="16">#REF!</definedName>
    <definedName name="Obs_Sales_ROE" localSheetId="5">#REF!</definedName>
    <definedName name="Obs_Sales_ROE" localSheetId="11">#REF!</definedName>
    <definedName name="Obs_Sales_ROE" localSheetId="2">#REF!</definedName>
    <definedName name="Obs_Sales_ROE" localSheetId="22">#REF!</definedName>
    <definedName name="Obs_Sales_ROE">#REF!</definedName>
    <definedName name="Obs_Sales_Sweden" localSheetId="4">#REF!</definedName>
    <definedName name="Obs_Sales_Sweden" localSheetId="16">#REF!</definedName>
    <definedName name="Obs_Sales_Sweden" localSheetId="5">#REF!</definedName>
    <definedName name="Obs_Sales_Sweden" localSheetId="11">#REF!</definedName>
    <definedName name="Obs_Sales_Sweden" localSheetId="2">#REF!</definedName>
    <definedName name="Obs_Sales_Sweden" localSheetId="22">#REF!</definedName>
    <definedName name="Obs_Sales_Sweden">#REF!</definedName>
    <definedName name="Obs_Sales_UK" localSheetId="4">#REF!</definedName>
    <definedName name="Obs_Sales_UK" localSheetId="16">#REF!</definedName>
    <definedName name="Obs_Sales_UK" localSheetId="5">#REF!</definedName>
    <definedName name="Obs_Sales_UK" localSheetId="11">#REF!</definedName>
    <definedName name="Obs_Sales_UK" localSheetId="2">#REF!</definedName>
    <definedName name="Obs_Sales_UK" localSheetId="22">#REF!</definedName>
    <definedName name="Obs_Sales_UK">#REF!</definedName>
    <definedName name="Obs_Sales_USA" localSheetId="4">#REF!</definedName>
    <definedName name="Obs_Sales_USA" localSheetId="16">#REF!</definedName>
    <definedName name="Obs_Sales_USA" localSheetId="5">#REF!</definedName>
    <definedName name="Obs_Sales_USA" localSheetId="11">#REF!</definedName>
    <definedName name="Obs_Sales_USA" localSheetId="2">#REF!</definedName>
    <definedName name="Obs_Sales_USA" localSheetId="22">#REF!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 localSheetId="4">'[6]old template'!#REF!</definedName>
    <definedName name="op_00" localSheetId="16">'[6]old template'!#REF!</definedName>
    <definedName name="op_00" localSheetId="5">'[6]old template'!#REF!</definedName>
    <definedName name="op_00" localSheetId="11">'[6]old template'!#REF!</definedName>
    <definedName name="op_00" localSheetId="2">'[6]old template'!#REF!</definedName>
    <definedName name="op_00" localSheetId="22">'[6]old template'!#REF!</definedName>
    <definedName name="op_00">'[6]old template'!#REF!</definedName>
    <definedName name="op_01">[1]CASINO2!$U$397</definedName>
    <definedName name="op_02">[1]CASINO2!$V$397</definedName>
    <definedName name="op_03">[1]CASINO2!$W$397</definedName>
    <definedName name="op_99" localSheetId="4">'[6]old template'!#REF!</definedName>
    <definedName name="op_99" localSheetId="16">'[6]old template'!#REF!</definedName>
    <definedName name="op_99" localSheetId="5">'[6]old template'!#REF!</definedName>
    <definedName name="op_99" localSheetId="11">'[6]old template'!#REF!</definedName>
    <definedName name="op_99" localSheetId="2">'[6]old template'!#REF!</definedName>
    <definedName name="op_99" localSheetId="22">'[6]old template'!#REF!</definedName>
    <definedName name="op_99">'[6]old template'!#REF!</definedName>
    <definedName name="op_inc" localSheetId="4">#REF!</definedName>
    <definedName name="op_inc" localSheetId="16">#REF!</definedName>
    <definedName name="op_inc" localSheetId="5">#REF!</definedName>
    <definedName name="op_inc" localSheetId="11">#REF!</definedName>
    <definedName name="op_inc" localSheetId="2">#REF!</definedName>
    <definedName name="op_inc" localSheetId="22">#REF!</definedName>
    <definedName name="op_inc">#REF!</definedName>
    <definedName name="oper_inc" localSheetId="4">#REF!</definedName>
    <definedName name="oper_inc" localSheetId="16">#REF!</definedName>
    <definedName name="oper_inc" localSheetId="5">#REF!</definedName>
    <definedName name="oper_inc" localSheetId="11">#REF!</definedName>
    <definedName name="oper_inc" localSheetId="2">#REF!</definedName>
    <definedName name="oper_inc" localSheetId="22">#REF!</definedName>
    <definedName name="oper_inc">#REF!</definedName>
    <definedName name="oper_kap" localSheetId="4">'[3]DCF old'!#REF!</definedName>
    <definedName name="oper_kap" localSheetId="16">'[3]DCF old'!#REF!</definedName>
    <definedName name="oper_kap" localSheetId="5">'[3]DCF old'!#REF!</definedName>
    <definedName name="oper_kap" localSheetId="11">'[3]DCF old'!#REF!</definedName>
    <definedName name="oper_kap" localSheetId="2">'[3]DCF old'!#REF!</definedName>
    <definedName name="oper_kap" localSheetId="22">'[3]DCF old'!#REF!</definedName>
    <definedName name="oper_kap">'[3]DCF old'!#REF!</definedName>
    <definedName name="oper_margin" localSheetId="4">'[3]DCF old'!#REF!</definedName>
    <definedName name="oper_margin" localSheetId="16">'[3]DCF old'!#REF!</definedName>
    <definedName name="oper_margin" localSheetId="5">'[3]DCF old'!#REF!</definedName>
    <definedName name="oper_margin" localSheetId="11">'[3]DCF old'!#REF!</definedName>
    <definedName name="oper_margin" localSheetId="2">'[3]DCF old'!#REF!</definedName>
    <definedName name="oper_margin" localSheetId="22">'[3]DCF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 localSheetId="4">[15]Global!#REF!</definedName>
    <definedName name="operating_leases_per_ASK_1985" localSheetId="16">[15]Global!#REF!</definedName>
    <definedName name="operating_leases_per_ASK_1985" localSheetId="5">[15]Global!#REF!</definedName>
    <definedName name="operating_leases_per_ASK_1985" localSheetId="11">[15]Global!#REF!</definedName>
    <definedName name="operating_leases_per_ASK_1985" localSheetId="2">[15]Global!#REF!</definedName>
    <definedName name="operating_leases_per_ASK_1985" localSheetId="22">[15]Global!#REF!</definedName>
    <definedName name="operating_leases_per_ASK_1985">[15]Global!#REF!</definedName>
    <definedName name="operating_leases_per_ASK_1986" localSheetId="4">[15]Global!#REF!</definedName>
    <definedName name="operating_leases_per_ASK_1986" localSheetId="16">[15]Global!#REF!</definedName>
    <definedName name="operating_leases_per_ASK_1986" localSheetId="5">[15]Global!#REF!</definedName>
    <definedName name="operating_leases_per_ASK_1986" localSheetId="11">[15]Global!#REF!</definedName>
    <definedName name="operating_leases_per_ASK_1986" localSheetId="2">[15]Global!#REF!</definedName>
    <definedName name="operating_leases_per_ASK_1986" localSheetId="22">[15]Global!#REF!</definedName>
    <definedName name="operating_leases_per_ASK_1986">[15]Global!#REF!</definedName>
    <definedName name="operating_leases_per_ASK_1987" localSheetId="4">[15]Global!#REF!</definedName>
    <definedName name="operating_leases_per_ASK_1987" localSheetId="16">[15]Global!#REF!</definedName>
    <definedName name="operating_leases_per_ASK_1987" localSheetId="5">[15]Global!#REF!</definedName>
    <definedName name="operating_leases_per_ASK_1987" localSheetId="11">[15]Global!#REF!</definedName>
    <definedName name="operating_leases_per_ASK_1987" localSheetId="2">[15]Global!#REF!</definedName>
    <definedName name="operating_leases_per_ASK_1987" localSheetId="22">[15]Global!#REF!</definedName>
    <definedName name="operating_leases_per_ASK_1987">[15]Global!#REF!</definedName>
    <definedName name="operating_leases_per_ASK_1988" localSheetId="4">[15]Global!#REF!</definedName>
    <definedName name="operating_leases_per_ASK_1988" localSheetId="16">[15]Global!#REF!</definedName>
    <definedName name="operating_leases_per_ASK_1988" localSheetId="5">[15]Global!#REF!</definedName>
    <definedName name="operating_leases_per_ASK_1988" localSheetId="11">[15]Global!#REF!</definedName>
    <definedName name="operating_leases_per_ASK_1988" localSheetId="2">[15]Global!#REF!</definedName>
    <definedName name="operating_leases_per_ASK_1988" localSheetId="22">[15]Global!#REF!</definedName>
    <definedName name="operating_leases_per_ASK_1988">[15]Global!#REF!</definedName>
    <definedName name="operating_leases_per_ASK_1989" localSheetId="4">[15]Global!#REF!</definedName>
    <definedName name="operating_leases_per_ASK_1989" localSheetId="16">[15]Global!#REF!</definedName>
    <definedName name="operating_leases_per_ASK_1989" localSheetId="5">[15]Global!#REF!</definedName>
    <definedName name="operating_leases_per_ASK_1989" localSheetId="11">[15]Global!#REF!</definedName>
    <definedName name="operating_leases_per_ASK_1989" localSheetId="2">[15]Global!#REF!</definedName>
    <definedName name="operating_leases_per_ASK_1989" localSheetId="22">[15]Global!#REF!</definedName>
    <definedName name="operating_leases_per_ASK_1989">[15]Global!#REF!</definedName>
    <definedName name="operating_leases_per_ASK_1990" localSheetId="4">[15]Global!#REF!</definedName>
    <definedName name="operating_leases_per_ASK_1990" localSheetId="16">[15]Global!#REF!</definedName>
    <definedName name="operating_leases_per_ASK_1990" localSheetId="5">[15]Global!#REF!</definedName>
    <definedName name="operating_leases_per_ASK_1990" localSheetId="11">[15]Global!#REF!</definedName>
    <definedName name="operating_leases_per_ASK_1990" localSheetId="2">[15]Global!#REF!</definedName>
    <definedName name="operating_leases_per_ASK_1990" localSheetId="22">[15]Global!#REF!</definedName>
    <definedName name="operating_leases_per_ASK_1990">[15]Global!#REF!</definedName>
    <definedName name="operating_leases_per_ASK_1991" localSheetId="4">[15]Global!#REF!</definedName>
    <definedName name="operating_leases_per_ASK_1991" localSheetId="16">[15]Global!#REF!</definedName>
    <definedName name="operating_leases_per_ASK_1991" localSheetId="5">[15]Global!#REF!</definedName>
    <definedName name="operating_leases_per_ASK_1991" localSheetId="11">[15]Global!#REF!</definedName>
    <definedName name="operating_leases_per_ASK_1991" localSheetId="2">[15]Global!#REF!</definedName>
    <definedName name="operating_leases_per_ASK_1991" localSheetId="22">[15]Global!#REF!</definedName>
    <definedName name="operating_leases_per_ASK_1991">[15]Global!#REF!</definedName>
    <definedName name="operating_leases_per_ASK_1992" localSheetId="4">[15]Global!#REF!</definedName>
    <definedName name="operating_leases_per_ASK_1992" localSheetId="16">[15]Global!#REF!</definedName>
    <definedName name="operating_leases_per_ASK_1992" localSheetId="5">[15]Global!#REF!</definedName>
    <definedName name="operating_leases_per_ASK_1992" localSheetId="11">[15]Global!#REF!</definedName>
    <definedName name="operating_leases_per_ASK_1992" localSheetId="2">[15]Global!#REF!</definedName>
    <definedName name="operating_leases_per_ASK_1992" localSheetId="22">[15]Global!#REF!</definedName>
    <definedName name="operating_leases_per_ASK_1992">[15]Global!#REF!</definedName>
    <definedName name="operating_leases_per_ASK_1993" localSheetId="4">[15]Global!#REF!</definedName>
    <definedName name="operating_leases_per_ASK_1993" localSheetId="16">[15]Global!#REF!</definedName>
    <definedName name="operating_leases_per_ASK_1993" localSheetId="5">[15]Global!#REF!</definedName>
    <definedName name="operating_leases_per_ASK_1993" localSheetId="11">[15]Global!#REF!</definedName>
    <definedName name="operating_leases_per_ASK_1993" localSheetId="2">[15]Global!#REF!</definedName>
    <definedName name="operating_leases_per_ASK_1993" localSheetId="22">[15]Global!#REF!</definedName>
    <definedName name="operating_leases_per_ASK_1993">[15]Global!#REF!</definedName>
    <definedName name="operating_leases_per_ASK_1994" localSheetId="4">[15]Global!#REF!</definedName>
    <definedName name="operating_leases_per_ASK_1994" localSheetId="16">[15]Global!#REF!</definedName>
    <definedName name="operating_leases_per_ASK_1994" localSheetId="5">[15]Global!#REF!</definedName>
    <definedName name="operating_leases_per_ASK_1994" localSheetId="11">[15]Global!#REF!</definedName>
    <definedName name="operating_leases_per_ASK_1994" localSheetId="2">[15]Global!#REF!</definedName>
    <definedName name="operating_leases_per_ASK_1994" localSheetId="22">[15]Global!#REF!</definedName>
    <definedName name="operating_leases_per_ASK_1994">[15]Global!#REF!</definedName>
    <definedName name="operating_leases_per_ASK_1995" localSheetId="4">[15]Global!#REF!</definedName>
    <definedName name="operating_leases_per_ASK_1995" localSheetId="16">[15]Global!#REF!</definedName>
    <definedName name="operating_leases_per_ASK_1995" localSheetId="5">[15]Global!#REF!</definedName>
    <definedName name="operating_leases_per_ASK_1995" localSheetId="11">[15]Global!#REF!</definedName>
    <definedName name="operating_leases_per_ASK_1995" localSheetId="2">[15]Global!#REF!</definedName>
    <definedName name="operating_leases_per_ASK_1995" localSheetId="22">[15]Global!#REF!</definedName>
    <definedName name="operating_leases_per_ASK_1995">[15]Global!#REF!</definedName>
    <definedName name="operating_leases_per_ASK_1996" localSheetId="4">[15]Global!#REF!</definedName>
    <definedName name="operating_leases_per_ASK_1996" localSheetId="16">[15]Global!#REF!</definedName>
    <definedName name="operating_leases_per_ASK_1996" localSheetId="5">[15]Global!#REF!</definedName>
    <definedName name="operating_leases_per_ASK_1996" localSheetId="11">[15]Global!#REF!</definedName>
    <definedName name="operating_leases_per_ASK_1996" localSheetId="2">[15]Global!#REF!</definedName>
    <definedName name="operating_leases_per_ASK_1996" localSheetId="22">[15]Global!#REF!</definedName>
    <definedName name="operating_leases_per_ASK_1996">[15]Global!#REF!</definedName>
    <definedName name="operating_leases_per_ASK_1997" localSheetId="4">[15]Global!#REF!</definedName>
    <definedName name="operating_leases_per_ASK_1997" localSheetId="16">[15]Global!#REF!</definedName>
    <definedName name="operating_leases_per_ASK_1997" localSheetId="5">[15]Global!#REF!</definedName>
    <definedName name="operating_leases_per_ASK_1997" localSheetId="11">[15]Global!#REF!</definedName>
    <definedName name="operating_leases_per_ASK_1997" localSheetId="2">[15]Global!#REF!</definedName>
    <definedName name="operating_leases_per_ASK_1997" localSheetId="22">[15]Global!#REF!</definedName>
    <definedName name="operating_leases_per_ASK_1997">[15]Global!#REF!</definedName>
    <definedName name="operating_leases_per_ASK_1998" localSheetId="4">[15]Global!#REF!</definedName>
    <definedName name="operating_leases_per_ASK_1998" localSheetId="16">[15]Global!#REF!</definedName>
    <definedName name="operating_leases_per_ASK_1998" localSheetId="5">[15]Global!#REF!</definedName>
    <definedName name="operating_leases_per_ASK_1998" localSheetId="11">[15]Global!#REF!</definedName>
    <definedName name="operating_leases_per_ASK_1998" localSheetId="2">[15]Global!#REF!</definedName>
    <definedName name="operating_leases_per_ASK_1998" localSheetId="22">[15]Global!#REF!</definedName>
    <definedName name="operating_leases_per_ASK_1998">[15]Global!#REF!</definedName>
    <definedName name="operating_leases_per_ASK_1999" localSheetId="4">[15]Global!#REF!</definedName>
    <definedName name="operating_leases_per_ASK_1999" localSheetId="16">[15]Global!#REF!</definedName>
    <definedName name="operating_leases_per_ASK_1999" localSheetId="5">[15]Global!#REF!</definedName>
    <definedName name="operating_leases_per_ASK_1999" localSheetId="11">[15]Global!#REF!</definedName>
    <definedName name="operating_leases_per_ASK_1999" localSheetId="2">[15]Global!#REF!</definedName>
    <definedName name="operating_leases_per_ASK_1999" localSheetId="22">[15]Global!#REF!</definedName>
    <definedName name="operating_leases_per_ASK_1999">[15]Global!#REF!</definedName>
    <definedName name="operating_leases_per_ASK_2000" localSheetId="4">[15]Global!#REF!</definedName>
    <definedName name="operating_leases_per_ASK_2000" localSheetId="16">[15]Global!#REF!</definedName>
    <definedName name="operating_leases_per_ASK_2000" localSheetId="5">[15]Global!#REF!</definedName>
    <definedName name="operating_leases_per_ASK_2000" localSheetId="11">[15]Global!#REF!</definedName>
    <definedName name="operating_leases_per_ASK_2000" localSheetId="2">[15]Global!#REF!</definedName>
    <definedName name="operating_leases_per_ASK_2000" localSheetId="22">[15]Global!#REF!</definedName>
    <definedName name="operating_leases_per_ASK_2000">[15]Global!#REF!</definedName>
    <definedName name="operating_leases_per_ASK_2001" localSheetId="4">[15]Global!#REF!</definedName>
    <definedName name="operating_leases_per_ASK_2001" localSheetId="16">[15]Global!#REF!</definedName>
    <definedName name="operating_leases_per_ASK_2001" localSheetId="5">[15]Global!#REF!</definedName>
    <definedName name="operating_leases_per_ASK_2001" localSheetId="11">[15]Global!#REF!</definedName>
    <definedName name="operating_leases_per_ASK_2001" localSheetId="2">[15]Global!#REF!</definedName>
    <definedName name="operating_leases_per_ASK_2001" localSheetId="22">[15]Global!#REF!</definedName>
    <definedName name="operating_leases_per_ASK_2001">[15]Global!#REF!</definedName>
    <definedName name="operating_leases_per_ASK_2002" localSheetId="4">[15]Global!#REF!</definedName>
    <definedName name="operating_leases_per_ASK_2002" localSheetId="16">[15]Global!#REF!</definedName>
    <definedName name="operating_leases_per_ASK_2002" localSheetId="5">[15]Global!#REF!</definedName>
    <definedName name="operating_leases_per_ASK_2002" localSheetId="11">[15]Global!#REF!</definedName>
    <definedName name="operating_leases_per_ASK_2002" localSheetId="2">[15]Global!#REF!</definedName>
    <definedName name="operating_leases_per_ASK_2002" localSheetId="22">[15]Global!#REF!</definedName>
    <definedName name="operating_leases_per_ASK_2002">[15]Global!#REF!</definedName>
    <definedName name="operating_leases_per_ASK_2003" localSheetId="4">[15]Global!#REF!</definedName>
    <definedName name="operating_leases_per_ASK_2003" localSheetId="16">[15]Global!#REF!</definedName>
    <definedName name="operating_leases_per_ASK_2003" localSheetId="5">[15]Global!#REF!</definedName>
    <definedName name="operating_leases_per_ASK_2003" localSheetId="11">[15]Global!#REF!</definedName>
    <definedName name="operating_leases_per_ASK_2003" localSheetId="2">[15]Global!#REF!</definedName>
    <definedName name="operating_leases_per_ASK_2003" localSheetId="22">[15]Global!#REF!</definedName>
    <definedName name="operating_leases_per_ASK_2003">[15]Global!#REF!</definedName>
    <definedName name="operating_leases_per_ASK_2004" localSheetId="4">[15]Global!#REF!</definedName>
    <definedName name="operating_leases_per_ASK_2004" localSheetId="16">[15]Global!#REF!</definedName>
    <definedName name="operating_leases_per_ASK_2004" localSheetId="5">[15]Global!#REF!</definedName>
    <definedName name="operating_leases_per_ASK_2004" localSheetId="11">[15]Global!#REF!</definedName>
    <definedName name="operating_leases_per_ASK_2004" localSheetId="2">[15]Global!#REF!</definedName>
    <definedName name="operating_leases_per_ASK_2004" localSheetId="22">[15]Global!#REF!</definedName>
    <definedName name="operating_leases_per_ASK_2004">[15]Global!#REF!</definedName>
    <definedName name="operating_leases_per_ASK_2005" localSheetId="4">[15]Global!#REF!</definedName>
    <definedName name="operating_leases_per_ASK_2005" localSheetId="16">[15]Global!#REF!</definedName>
    <definedName name="operating_leases_per_ASK_2005" localSheetId="5">[15]Global!#REF!</definedName>
    <definedName name="operating_leases_per_ASK_2005" localSheetId="11">[15]Global!#REF!</definedName>
    <definedName name="operating_leases_per_ASK_2005" localSheetId="2">[15]Global!#REF!</definedName>
    <definedName name="operating_leases_per_ASK_2005" localSheetId="22">[15]Global!#REF!</definedName>
    <definedName name="operating_leases_per_ASK_2005">[15]Global!#REF!</definedName>
    <definedName name="operating_leases_per_ASK_2006" localSheetId="4">[15]Global!#REF!</definedName>
    <definedName name="operating_leases_per_ASK_2006" localSheetId="16">[15]Global!#REF!</definedName>
    <definedName name="operating_leases_per_ASK_2006" localSheetId="5">[15]Global!#REF!</definedName>
    <definedName name="operating_leases_per_ASK_2006" localSheetId="11">[15]Global!#REF!</definedName>
    <definedName name="operating_leases_per_ASK_2006" localSheetId="2">[15]Global!#REF!</definedName>
    <definedName name="operating_leases_per_ASK_2006" localSheetId="22">[15]Global!#REF!</definedName>
    <definedName name="operating_leases_per_ASK_2006">[15]Global!#REF!</definedName>
    <definedName name="operating_leases_per_ASK_2007" localSheetId="4">[15]Global!#REF!</definedName>
    <definedName name="operating_leases_per_ASK_2007" localSheetId="16">[15]Global!#REF!</definedName>
    <definedName name="operating_leases_per_ASK_2007" localSheetId="5">[15]Global!#REF!</definedName>
    <definedName name="operating_leases_per_ASK_2007" localSheetId="11">[15]Global!#REF!</definedName>
    <definedName name="operating_leases_per_ASK_2007" localSheetId="2">[15]Global!#REF!</definedName>
    <definedName name="operating_leases_per_ASK_2007" localSheetId="22">[15]Global!#REF!</definedName>
    <definedName name="operating_leases_per_ASK_2007">[15]Global!#REF!</definedName>
    <definedName name="operating_leases_per_ASK_2008" localSheetId="4">[15]Global!#REF!</definedName>
    <definedName name="operating_leases_per_ASK_2008" localSheetId="16">[15]Global!#REF!</definedName>
    <definedName name="operating_leases_per_ASK_2008" localSheetId="5">[15]Global!#REF!</definedName>
    <definedName name="operating_leases_per_ASK_2008" localSheetId="11">[15]Global!#REF!</definedName>
    <definedName name="operating_leases_per_ASK_2008" localSheetId="2">[15]Global!#REF!</definedName>
    <definedName name="operating_leases_per_ASK_2008" localSheetId="22">[15]Global!#REF!</definedName>
    <definedName name="operating_leases_per_ASK_2008">[15]Global!#REF!</definedName>
    <definedName name="operating_leases_per_ASK_2009" localSheetId="4">[15]Global!#REF!</definedName>
    <definedName name="operating_leases_per_ASK_2009" localSheetId="16">[15]Global!#REF!</definedName>
    <definedName name="operating_leases_per_ASK_2009" localSheetId="5">[15]Global!#REF!</definedName>
    <definedName name="operating_leases_per_ASK_2009" localSheetId="11">[15]Global!#REF!</definedName>
    <definedName name="operating_leases_per_ASK_2009" localSheetId="2">[15]Global!#REF!</definedName>
    <definedName name="operating_leases_per_ASK_2009" localSheetId="22">[15]Global!#REF!</definedName>
    <definedName name="operating_leases_per_ASK_2009">[15]Global!#REF!</definedName>
    <definedName name="operating_leases_per_ASK_2010" localSheetId="4">[15]Global!#REF!</definedName>
    <definedName name="operating_leases_per_ASK_2010" localSheetId="16">[15]Global!#REF!</definedName>
    <definedName name="operating_leases_per_ASK_2010" localSheetId="5">[15]Global!#REF!</definedName>
    <definedName name="operating_leases_per_ASK_2010" localSheetId="11">[15]Global!#REF!</definedName>
    <definedName name="operating_leases_per_ASK_2010" localSheetId="2">[15]Global!#REF!</definedName>
    <definedName name="operating_leases_per_ASK_2010" localSheetId="22">[15]Global!#REF!</definedName>
    <definedName name="operating_leases_per_ASK_2010">[15]Global!#REF!</definedName>
    <definedName name="operating_leases_per_ASK_comm" localSheetId="4">[15]Global!#REF!</definedName>
    <definedName name="operating_leases_per_ASK_comm" localSheetId="16">[15]Global!#REF!</definedName>
    <definedName name="operating_leases_per_ASK_comm" localSheetId="5">[15]Global!#REF!</definedName>
    <definedName name="operating_leases_per_ASK_comm" localSheetId="11">[15]Global!#REF!</definedName>
    <definedName name="operating_leases_per_ASK_comm" localSheetId="2">[15]Global!#REF!</definedName>
    <definedName name="operating_leases_per_ASK_comm" localSheetId="22">[15]Global!#REF!</definedName>
    <definedName name="operating_leases_per_ASK_comm">[15]Global!#REF!</definedName>
    <definedName name="operating_leases_per_ASM_1985" localSheetId="4">[15]Global!#REF!</definedName>
    <definedName name="operating_leases_per_ASM_1985" localSheetId="16">[15]Global!#REF!</definedName>
    <definedName name="operating_leases_per_ASM_1985" localSheetId="5">[15]Global!#REF!</definedName>
    <definedName name="operating_leases_per_ASM_1985" localSheetId="11">[15]Global!#REF!</definedName>
    <definedName name="operating_leases_per_ASM_1985" localSheetId="2">[15]Global!#REF!</definedName>
    <definedName name="operating_leases_per_ASM_1985" localSheetId="22">[15]Global!#REF!</definedName>
    <definedName name="operating_leases_per_ASM_1985">[15]Global!#REF!</definedName>
    <definedName name="operating_leases_per_ASM_1986" localSheetId="4">[15]Global!#REF!</definedName>
    <definedName name="operating_leases_per_ASM_1986" localSheetId="16">[15]Global!#REF!</definedName>
    <definedName name="operating_leases_per_ASM_1986" localSheetId="5">[15]Global!#REF!</definedName>
    <definedName name="operating_leases_per_ASM_1986" localSheetId="11">[15]Global!#REF!</definedName>
    <definedName name="operating_leases_per_ASM_1986" localSheetId="2">[15]Global!#REF!</definedName>
    <definedName name="operating_leases_per_ASM_1986" localSheetId="22">[15]Global!#REF!</definedName>
    <definedName name="operating_leases_per_ASM_1986">[15]Global!#REF!</definedName>
    <definedName name="operating_leases_per_ASM_1987" localSheetId="4">[15]Global!#REF!</definedName>
    <definedName name="operating_leases_per_ASM_1987" localSheetId="16">[15]Global!#REF!</definedName>
    <definedName name="operating_leases_per_ASM_1987" localSheetId="5">[15]Global!#REF!</definedName>
    <definedName name="operating_leases_per_ASM_1987" localSheetId="11">[15]Global!#REF!</definedName>
    <definedName name="operating_leases_per_ASM_1987" localSheetId="2">[15]Global!#REF!</definedName>
    <definedName name="operating_leases_per_ASM_1987" localSheetId="22">[15]Global!#REF!</definedName>
    <definedName name="operating_leases_per_ASM_1987">[15]Global!#REF!</definedName>
    <definedName name="operating_leases_per_ASM_1988" localSheetId="4">[15]Global!#REF!</definedName>
    <definedName name="operating_leases_per_ASM_1988" localSheetId="16">[15]Global!#REF!</definedName>
    <definedName name="operating_leases_per_ASM_1988" localSheetId="5">[15]Global!#REF!</definedName>
    <definedName name="operating_leases_per_ASM_1988" localSheetId="11">[15]Global!#REF!</definedName>
    <definedName name="operating_leases_per_ASM_1988" localSheetId="2">[15]Global!#REF!</definedName>
    <definedName name="operating_leases_per_ASM_1988" localSheetId="22">[15]Global!#REF!</definedName>
    <definedName name="operating_leases_per_ASM_1988">[15]Global!#REF!</definedName>
    <definedName name="operating_leases_per_ASM_1989" localSheetId="4">[15]Global!#REF!</definedName>
    <definedName name="operating_leases_per_ASM_1989" localSheetId="16">[15]Global!#REF!</definedName>
    <definedName name="operating_leases_per_ASM_1989" localSheetId="5">[15]Global!#REF!</definedName>
    <definedName name="operating_leases_per_ASM_1989" localSheetId="11">[15]Global!#REF!</definedName>
    <definedName name="operating_leases_per_ASM_1989" localSheetId="2">[15]Global!#REF!</definedName>
    <definedName name="operating_leases_per_ASM_1989" localSheetId="22">[15]Global!#REF!</definedName>
    <definedName name="operating_leases_per_ASM_1989">[15]Global!#REF!</definedName>
    <definedName name="operating_leases_per_ASM_1990" localSheetId="4">[15]Global!#REF!</definedName>
    <definedName name="operating_leases_per_ASM_1990" localSheetId="16">[15]Global!#REF!</definedName>
    <definedName name="operating_leases_per_ASM_1990" localSheetId="5">[15]Global!#REF!</definedName>
    <definedName name="operating_leases_per_ASM_1990" localSheetId="11">[15]Global!#REF!</definedName>
    <definedName name="operating_leases_per_ASM_1990" localSheetId="2">[15]Global!#REF!</definedName>
    <definedName name="operating_leases_per_ASM_1990" localSheetId="22">[15]Global!#REF!</definedName>
    <definedName name="operating_leases_per_ASM_1990">[15]Global!#REF!</definedName>
    <definedName name="operating_leases_per_ASM_1991" localSheetId="4">[15]Global!#REF!</definedName>
    <definedName name="operating_leases_per_ASM_1991" localSheetId="16">[15]Global!#REF!</definedName>
    <definedName name="operating_leases_per_ASM_1991" localSheetId="5">[15]Global!#REF!</definedName>
    <definedName name="operating_leases_per_ASM_1991" localSheetId="11">[15]Global!#REF!</definedName>
    <definedName name="operating_leases_per_ASM_1991" localSheetId="2">[15]Global!#REF!</definedName>
    <definedName name="operating_leases_per_ASM_1991" localSheetId="22">[15]Global!#REF!</definedName>
    <definedName name="operating_leases_per_ASM_1991">[15]Global!#REF!</definedName>
    <definedName name="operating_leases_per_ASM_1992" localSheetId="4">[15]Global!#REF!</definedName>
    <definedName name="operating_leases_per_ASM_1992" localSheetId="16">[15]Global!#REF!</definedName>
    <definedName name="operating_leases_per_ASM_1992" localSheetId="5">[15]Global!#REF!</definedName>
    <definedName name="operating_leases_per_ASM_1992" localSheetId="11">[15]Global!#REF!</definedName>
    <definedName name="operating_leases_per_ASM_1992" localSheetId="2">[15]Global!#REF!</definedName>
    <definedName name="operating_leases_per_ASM_1992" localSheetId="22">[15]Global!#REF!</definedName>
    <definedName name="operating_leases_per_ASM_1992">[15]Global!#REF!</definedName>
    <definedName name="operating_leases_per_ASM_1993" localSheetId="4">[15]Global!#REF!</definedName>
    <definedName name="operating_leases_per_ASM_1993" localSheetId="16">[15]Global!#REF!</definedName>
    <definedName name="operating_leases_per_ASM_1993" localSheetId="5">[15]Global!#REF!</definedName>
    <definedName name="operating_leases_per_ASM_1993" localSheetId="11">[15]Global!#REF!</definedName>
    <definedName name="operating_leases_per_ASM_1993" localSheetId="2">[15]Global!#REF!</definedName>
    <definedName name="operating_leases_per_ASM_1993" localSheetId="22">[15]Global!#REF!</definedName>
    <definedName name="operating_leases_per_ASM_1993">[15]Global!#REF!</definedName>
    <definedName name="operating_leases_per_ASM_1994" localSheetId="4">[15]Global!#REF!</definedName>
    <definedName name="operating_leases_per_ASM_1994" localSheetId="16">[15]Global!#REF!</definedName>
    <definedName name="operating_leases_per_ASM_1994" localSheetId="5">[15]Global!#REF!</definedName>
    <definedName name="operating_leases_per_ASM_1994" localSheetId="11">[15]Global!#REF!</definedName>
    <definedName name="operating_leases_per_ASM_1994" localSheetId="2">[15]Global!#REF!</definedName>
    <definedName name="operating_leases_per_ASM_1994" localSheetId="22">[15]Global!#REF!</definedName>
    <definedName name="operating_leases_per_ASM_1994">[15]Global!#REF!</definedName>
    <definedName name="operating_leases_per_ASM_1995" localSheetId="4">[15]Global!#REF!</definedName>
    <definedName name="operating_leases_per_ASM_1995" localSheetId="16">[15]Global!#REF!</definedName>
    <definedName name="operating_leases_per_ASM_1995" localSheetId="5">[15]Global!#REF!</definedName>
    <definedName name="operating_leases_per_ASM_1995" localSheetId="11">[15]Global!#REF!</definedName>
    <definedName name="operating_leases_per_ASM_1995" localSheetId="2">[15]Global!#REF!</definedName>
    <definedName name="operating_leases_per_ASM_1995" localSheetId="22">[15]Global!#REF!</definedName>
    <definedName name="operating_leases_per_ASM_1995">[15]Global!#REF!</definedName>
    <definedName name="operating_leases_per_ASM_1996" localSheetId="4">[15]Global!#REF!</definedName>
    <definedName name="operating_leases_per_ASM_1996" localSheetId="16">[15]Global!#REF!</definedName>
    <definedName name="operating_leases_per_ASM_1996" localSheetId="5">[15]Global!#REF!</definedName>
    <definedName name="operating_leases_per_ASM_1996" localSheetId="11">[15]Global!#REF!</definedName>
    <definedName name="operating_leases_per_ASM_1996" localSheetId="2">[15]Global!#REF!</definedName>
    <definedName name="operating_leases_per_ASM_1996" localSheetId="22">[15]Global!#REF!</definedName>
    <definedName name="operating_leases_per_ASM_1996">[15]Global!#REF!</definedName>
    <definedName name="operating_leases_per_ASM_1997" localSheetId="4">[15]Global!#REF!</definedName>
    <definedName name="operating_leases_per_ASM_1997" localSheetId="16">[15]Global!#REF!</definedName>
    <definedName name="operating_leases_per_ASM_1997" localSheetId="5">[15]Global!#REF!</definedName>
    <definedName name="operating_leases_per_ASM_1997" localSheetId="11">[15]Global!#REF!</definedName>
    <definedName name="operating_leases_per_ASM_1997" localSheetId="2">[15]Global!#REF!</definedName>
    <definedName name="operating_leases_per_ASM_1997" localSheetId="22">[15]Global!#REF!</definedName>
    <definedName name="operating_leases_per_ASM_1997">[15]Global!#REF!</definedName>
    <definedName name="operating_leases_per_ASM_1998" localSheetId="4">[15]Global!#REF!</definedName>
    <definedName name="operating_leases_per_ASM_1998" localSheetId="16">[15]Global!#REF!</definedName>
    <definedName name="operating_leases_per_ASM_1998" localSheetId="5">[15]Global!#REF!</definedName>
    <definedName name="operating_leases_per_ASM_1998" localSheetId="11">[15]Global!#REF!</definedName>
    <definedName name="operating_leases_per_ASM_1998" localSheetId="2">[15]Global!#REF!</definedName>
    <definedName name="operating_leases_per_ASM_1998" localSheetId="22">[15]Global!#REF!</definedName>
    <definedName name="operating_leases_per_ASM_1998">[15]Global!#REF!</definedName>
    <definedName name="operating_leases_per_ASM_1999" localSheetId="4">[15]Global!#REF!</definedName>
    <definedName name="operating_leases_per_ASM_1999" localSheetId="16">[15]Global!#REF!</definedName>
    <definedName name="operating_leases_per_ASM_1999" localSheetId="5">[15]Global!#REF!</definedName>
    <definedName name="operating_leases_per_ASM_1999" localSheetId="11">[15]Global!#REF!</definedName>
    <definedName name="operating_leases_per_ASM_1999" localSheetId="2">[15]Global!#REF!</definedName>
    <definedName name="operating_leases_per_ASM_1999" localSheetId="22">[15]Global!#REF!</definedName>
    <definedName name="operating_leases_per_ASM_1999">[15]Global!#REF!</definedName>
    <definedName name="operating_leases_per_ASM_2000" localSheetId="4">[15]Global!#REF!</definedName>
    <definedName name="operating_leases_per_ASM_2000" localSheetId="16">[15]Global!#REF!</definedName>
    <definedName name="operating_leases_per_ASM_2000" localSheetId="5">[15]Global!#REF!</definedName>
    <definedName name="operating_leases_per_ASM_2000" localSheetId="11">[15]Global!#REF!</definedName>
    <definedName name="operating_leases_per_ASM_2000" localSheetId="2">[15]Global!#REF!</definedName>
    <definedName name="operating_leases_per_ASM_2000" localSheetId="22">[15]Global!#REF!</definedName>
    <definedName name="operating_leases_per_ASM_2000">[15]Global!#REF!</definedName>
    <definedName name="operating_leases_per_ASM_2001" localSheetId="4">[15]Global!#REF!</definedName>
    <definedName name="operating_leases_per_ASM_2001" localSheetId="16">[15]Global!#REF!</definedName>
    <definedName name="operating_leases_per_ASM_2001" localSheetId="5">[15]Global!#REF!</definedName>
    <definedName name="operating_leases_per_ASM_2001" localSheetId="11">[15]Global!#REF!</definedName>
    <definedName name="operating_leases_per_ASM_2001" localSheetId="2">[15]Global!#REF!</definedName>
    <definedName name="operating_leases_per_ASM_2001" localSheetId="22">[15]Global!#REF!</definedName>
    <definedName name="operating_leases_per_ASM_2001">[15]Global!#REF!</definedName>
    <definedName name="operating_leases_per_ASM_2002" localSheetId="4">[15]Global!#REF!</definedName>
    <definedName name="operating_leases_per_ASM_2002" localSheetId="16">[15]Global!#REF!</definedName>
    <definedName name="operating_leases_per_ASM_2002" localSheetId="5">[15]Global!#REF!</definedName>
    <definedName name="operating_leases_per_ASM_2002" localSheetId="11">[15]Global!#REF!</definedName>
    <definedName name="operating_leases_per_ASM_2002" localSheetId="2">[15]Global!#REF!</definedName>
    <definedName name="operating_leases_per_ASM_2002" localSheetId="22">[15]Global!#REF!</definedName>
    <definedName name="operating_leases_per_ASM_2002">[15]Global!#REF!</definedName>
    <definedName name="operating_leases_per_ASM_2003" localSheetId="4">[15]Global!#REF!</definedName>
    <definedName name="operating_leases_per_ASM_2003" localSheetId="16">[15]Global!#REF!</definedName>
    <definedName name="operating_leases_per_ASM_2003" localSheetId="5">[15]Global!#REF!</definedName>
    <definedName name="operating_leases_per_ASM_2003" localSheetId="11">[15]Global!#REF!</definedName>
    <definedName name="operating_leases_per_ASM_2003" localSheetId="2">[15]Global!#REF!</definedName>
    <definedName name="operating_leases_per_ASM_2003" localSheetId="22">[15]Global!#REF!</definedName>
    <definedName name="operating_leases_per_ASM_2003">[15]Global!#REF!</definedName>
    <definedName name="operating_leases_per_ASM_2004" localSheetId="4">[15]Global!#REF!</definedName>
    <definedName name="operating_leases_per_ASM_2004" localSheetId="16">[15]Global!#REF!</definedName>
    <definedName name="operating_leases_per_ASM_2004" localSheetId="5">[15]Global!#REF!</definedName>
    <definedName name="operating_leases_per_ASM_2004" localSheetId="11">[15]Global!#REF!</definedName>
    <definedName name="operating_leases_per_ASM_2004" localSheetId="2">[15]Global!#REF!</definedName>
    <definedName name="operating_leases_per_ASM_2004" localSheetId="22">[15]Global!#REF!</definedName>
    <definedName name="operating_leases_per_ASM_2004">[15]Global!#REF!</definedName>
    <definedName name="operating_leases_per_ASM_2005" localSheetId="4">[15]Global!#REF!</definedName>
    <definedName name="operating_leases_per_ASM_2005" localSheetId="16">[15]Global!#REF!</definedName>
    <definedName name="operating_leases_per_ASM_2005" localSheetId="5">[15]Global!#REF!</definedName>
    <definedName name="operating_leases_per_ASM_2005" localSheetId="11">[15]Global!#REF!</definedName>
    <definedName name="operating_leases_per_ASM_2005" localSheetId="2">[15]Global!#REF!</definedName>
    <definedName name="operating_leases_per_ASM_2005" localSheetId="22">[15]Global!#REF!</definedName>
    <definedName name="operating_leases_per_ASM_2005">[15]Global!#REF!</definedName>
    <definedName name="operating_leases_per_ASM_2006" localSheetId="4">[15]Global!#REF!</definedName>
    <definedName name="operating_leases_per_ASM_2006" localSheetId="16">[15]Global!#REF!</definedName>
    <definedName name="operating_leases_per_ASM_2006" localSheetId="5">[15]Global!#REF!</definedName>
    <definedName name="operating_leases_per_ASM_2006" localSheetId="11">[15]Global!#REF!</definedName>
    <definedName name="operating_leases_per_ASM_2006" localSheetId="2">[15]Global!#REF!</definedName>
    <definedName name="operating_leases_per_ASM_2006" localSheetId="22">[15]Global!#REF!</definedName>
    <definedName name="operating_leases_per_ASM_2006">[15]Global!#REF!</definedName>
    <definedName name="operating_leases_per_ASM_2007" localSheetId="4">[15]Global!#REF!</definedName>
    <definedName name="operating_leases_per_ASM_2007" localSheetId="16">[15]Global!#REF!</definedName>
    <definedName name="operating_leases_per_ASM_2007" localSheetId="5">[15]Global!#REF!</definedName>
    <definedName name="operating_leases_per_ASM_2007" localSheetId="11">[15]Global!#REF!</definedName>
    <definedName name="operating_leases_per_ASM_2007" localSheetId="2">[15]Global!#REF!</definedName>
    <definedName name="operating_leases_per_ASM_2007" localSheetId="22">[15]Global!#REF!</definedName>
    <definedName name="operating_leases_per_ASM_2007">[15]Global!#REF!</definedName>
    <definedName name="operating_leases_per_ASM_2008" localSheetId="4">[15]Global!#REF!</definedName>
    <definedName name="operating_leases_per_ASM_2008" localSheetId="16">[15]Global!#REF!</definedName>
    <definedName name="operating_leases_per_ASM_2008" localSheetId="5">[15]Global!#REF!</definedName>
    <definedName name="operating_leases_per_ASM_2008" localSheetId="11">[15]Global!#REF!</definedName>
    <definedName name="operating_leases_per_ASM_2008" localSheetId="2">[15]Global!#REF!</definedName>
    <definedName name="operating_leases_per_ASM_2008" localSheetId="22">[15]Global!#REF!</definedName>
    <definedName name="operating_leases_per_ASM_2008">[15]Global!#REF!</definedName>
    <definedName name="operating_leases_per_ASM_2009" localSheetId="4">[15]Global!#REF!</definedName>
    <definedName name="operating_leases_per_ASM_2009" localSheetId="16">[15]Global!#REF!</definedName>
    <definedName name="operating_leases_per_ASM_2009" localSheetId="5">[15]Global!#REF!</definedName>
    <definedName name="operating_leases_per_ASM_2009" localSheetId="11">[15]Global!#REF!</definedName>
    <definedName name="operating_leases_per_ASM_2009" localSheetId="2">[15]Global!#REF!</definedName>
    <definedName name="operating_leases_per_ASM_2009" localSheetId="22">[15]Global!#REF!</definedName>
    <definedName name="operating_leases_per_ASM_2009">[15]Global!#REF!</definedName>
    <definedName name="operating_leases_per_ASM_2010" localSheetId="4">[15]Global!#REF!</definedName>
    <definedName name="operating_leases_per_ASM_2010" localSheetId="16">[15]Global!#REF!</definedName>
    <definedName name="operating_leases_per_ASM_2010" localSheetId="5">[15]Global!#REF!</definedName>
    <definedName name="operating_leases_per_ASM_2010" localSheetId="11">[15]Global!#REF!</definedName>
    <definedName name="operating_leases_per_ASM_2010" localSheetId="2">[15]Global!#REF!</definedName>
    <definedName name="operating_leases_per_ASM_2010" localSheetId="22">[15]Global!#REF!</definedName>
    <definedName name="operating_leases_per_ASM_2010">[15]Global!#REF!</definedName>
    <definedName name="operating_leases_per_ASM_comm" localSheetId="4">[15]Global!#REF!</definedName>
    <definedName name="operating_leases_per_ASM_comm" localSheetId="16">[15]Global!#REF!</definedName>
    <definedName name="operating_leases_per_ASM_comm" localSheetId="5">[15]Global!#REF!</definedName>
    <definedName name="operating_leases_per_ASM_comm" localSheetId="11">[15]Global!#REF!</definedName>
    <definedName name="operating_leases_per_ASM_comm" localSheetId="2">[15]Global!#REF!</definedName>
    <definedName name="operating_leases_per_ASM_comm" localSheetId="22">[15]Global!#REF!</definedName>
    <definedName name="operating_leases_per_ASM_comm">[15]Global!#REF!</definedName>
    <definedName name="operating_leases_per_ATK_1985" localSheetId="4">[15]Global!#REF!</definedName>
    <definedName name="operating_leases_per_ATK_1985" localSheetId="16">[15]Global!#REF!</definedName>
    <definedName name="operating_leases_per_ATK_1985" localSheetId="5">[15]Global!#REF!</definedName>
    <definedName name="operating_leases_per_ATK_1985" localSheetId="11">[15]Global!#REF!</definedName>
    <definedName name="operating_leases_per_ATK_1985" localSheetId="2">[15]Global!#REF!</definedName>
    <definedName name="operating_leases_per_ATK_1985" localSheetId="22">[15]Global!#REF!</definedName>
    <definedName name="operating_leases_per_ATK_1985">[15]Global!#REF!</definedName>
    <definedName name="operating_leases_per_ATK_1986" localSheetId="4">[15]Global!#REF!</definedName>
    <definedName name="operating_leases_per_ATK_1986" localSheetId="16">[15]Global!#REF!</definedName>
    <definedName name="operating_leases_per_ATK_1986" localSheetId="5">[15]Global!#REF!</definedName>
    <definedName name="operating_leases_per_ATK_1986" localSheetId="11">[15]Global!#REF!</definedName>
    <definedName name="operating_leases_per_ATK_1986" localSheetId="2">[15]Global!#REF!</definedName>
    <definedName name="operating_leases_per_ATK_1986" localSheetId="22">[15]Global!#REF!</definedName>
    <definedName name="operating_leases_per_ATK_1986">[15]Global!#REF!</definedName>
    <definedName name="operating_leases_per_ATK_1987" localSheetId="4">[15]Global!#REF!</definedName>
    <definedName name="operating_leases_per_ATK_1987" localSheetId="16">[15]Global!#REF!</definedName>
    <definedName name="operating_leases_per_ATK_1987" localSheetId="5">[15]Global!#REF!</definedName>
    <definedName name="operating_leases_per_ATK_1987" localSheetId="11">[15]Global!#REF!</definedName>
    <definedName name="operating_leases_per_ATK_1987" localSheetId="2">[15]Global!#REF!</definedName>
    <definedName name="operating_leases_per_ATK_1987" localSheetId="22">[15]Global!#REF!</definedName>
    <definedName name="operating_leases_per_ATK_1987">[15]Global!#REF!</definedName>
    <definedName name="operating_leases_per_ATK_1988" localSheetId="4">[15]Global!#REF!</definedName>
    <definedName name="operating_leases_per_ATK_1988" localSheetId="16">[15]Global!#REF!</definedName>
    <definedName name="operating_leases_per_ATK_1988" localSheetId="5">[15]Global!#REF!</definedName>
    <definedName name="operating_leases_per_ATK_1988" localSheetId="11">[15]Global!#REF!</definedName>
    <definedName name="operating_leases_per_ATK_1988" localSheetId="2">[15]Global!#REF!</definedName>
    <definedName name="operating_leases_per_ATK_1988" localSheetId="22">[15]Global!#REF!</definedName>
    <definedName name="operating_leases_per_ATK_1988">[15]Global!#REF!</definedName>
    <definedName name="operating_leases_per_ATK_1989" localSheetId="4">[15]Global!#REF!</definedName>
    <definedName name="operating_leases_per_ATK_1989" localSheetId="16">[15]Global!#REF!</definedName>
    <definedName name="operating_leases_per_ATK_1989" localSheetId="5">[15]Global!#REF!</definedName>
    <definedName name="operating_leases_per_ATK_1989" localSheetId="11">[15]Global!#REF!</definedName>
    <definedName name="operating_leases_per_ATK_1989" localSheetId="2">[15]Global!#REF!</definedName>
    <definedName name="operating_leases_per_ATK_1989" localSheetId="22">[15]Global!#REF!</definedName>
    <definedName name="operating_leases_per_ATK_1989">[15]Global!#REF!</definedName>
    <definedName name="operating_leases_per_ATK_1990" localSheetId="4">[15]Global!#REF!</definedName>
    <definedName name="operating_leases_per_ATK_1990" localSheetId="16">[15]Global!#REF!</definedName>
    <definedName name="operating_leases_per_ATK_1990" localSheetId="5">[15]Global!#REF!</definedName>
    <definedName name="operating_leases_per_ATK_1990" localSheetId="11">[15]Global!#REF!</definedName>
    <definedName name="operating_leases_per_ATK_1990" localSheetId="2">[15]Global!#REF!</definedName>
    <definedName name="operating_leases_per_ATK_1990" localSheetId="22">[15]Global!#REF!</definedName>
    <definedName name="operating_leases_per_ATK_1990">[15]Global!#REF!</definedName>
    <definedName name="operating_leases_per_ATK_1991" localSheetId="4">[15]Global!#REF!</definedName>
    <definedName name="operating_leases_per_ATK_1991" localSheetId="16">[15]Global!#REF!</definedName>
    <definedName name="operating_leases_per_ATK_1991" localSheetId="5">[15]Global!#REF!</definedName>
    <definedName name="operating_leases_per_ATK_1991" localSheetId="11">[15]Global!#REF!</definedName>
    <definedName name="operating_leases_per_ATK_1991" localSheetId="2">[15]Global!#REF!</definedName>
    <definedName name="operating_leases_per_ATK_1991" localSheetId="22">[15]Global!#REF!</definedName>
    <definedName name="operating_leases_per_ATK_1991">[15]Global!#REF!</definedName>
    <definedName name="operating_leases_per_ATK_1992" localSheetId="4">[15]Global!#REF!</definedName>
    <definedName name="operating_leases_per_ATK_1992" localSheetId="16">[15]Global!#REF!</definedName>
    <definedName name="operating_leases_per_ATK_1992" localSheetId="5">[15]Global!#REF!</definedName>
    <definedName name="operating_leases_per_ATK_1992" localSheetId="11">[15]Global!#REF!</definedName>
    <definedName name="operating_leases_per_ATK_1992" localSheetId="2">[15]Global!#REF!</definedName>
    <definedName name="operating_leases_per_ATK_1992" localSheetId="22">[15]Global!#REF!</definedName>
    <definedName name="operating_leases_per_ATK_1992">[15]Global!#REF!</definedName>
    <definedName name="operating_leases_per_ATK_1993" localSheetId="4">[15]Global!#REF!</definedName>
    <definedName name="operating_leases_per_ATK_1993" localSheetId="16">[15]Global!#REF!</definedName>
    <definedName name="operating_leases_per_ATK_1993" localSheetId="5">[15]Global!#REF!</definedName>
    <definedName name="operating_leases_per_ATK_1993" localSheetId="11">[15]Global!#REF!</definedName>
    <definedName name="operating_leases_per_ATK_1993" localSheetId="2">[15]Global!#REF!</definedName>
    <definedName name="operating_leases_per_ATK_1993" localSheetId="22">[15]Global!#REF!</definedName>
    <definedName name="operating_leases_per_ATK_1993">[15]Global!#REF!</definedName>
    <definedName name="operating_leases_per_ATK_1994" localSheetId="4">[15]Global!#REF!</definedName>
    <definedName name="operating_leases_per_ATK_1994" localSheetId="16">[15]Global!#REF!</definedName>
    <definedName name="operating_leases_per_ATK_1994" localSheetId="5">[15]Global!#REF!</definedName>
    <definedName name="operating_leases_per_ATK_1994" localSheetId="11">[15]Global!#REF!</definedName>
    <definedName name="operating_leases_per_ATK_1994" localSheetId="2">[15]Global!#REF!</definedName>
    <definedName name="operating_leases_per_ATK_1994" localSheetId="22">[15]Global!#REF!</definedName>
    <definedName name="operating_leases_per_ATK_1994">[15]Global!#REF!</definedName>
    <definedName name="operating_leases_per_ATK_1995" localSheetId="4">[15]Global!#REF!</definedName>
    <definedName name="operating_leases_per_ATK_1995" localSheetId="16">[15]Global!#REF!</definedName>
    <definedName name="operating_leases_per_ATK_1995" localSheetId="5">[15]Global!#REF!</definedName>
    <definedName name="operating_leases_per_ATK_1995" localSheetId="11">[15]Global!#REF!</definedName>
    <definedName name="operating_leases_per_ATK_1995" localSheetId="2">[15]Global!#REF!</definedName>
    <definedName name="operating_leases_per_ATK_1995" localSheetId="22">[15]Global!#REF!</definedName>
    <definedName name="operating_leases_per_ATK_1995">[15]Global!#REF!</definedName>
    <definedName name="operating_leases_per_ATK_1996" localSheetId="4">[15]Global!#REF!</definedName>
    <definedName name="operating_leases_per_ATK_1996" localSheetId="16">[15]Global!#REF!</definedName>
    <definedName name="operating_leases_per_ATK_1996" localSheetId="5">[15]Global!#REF!</definedName>
    <definedName name="operating_leases_per_ATK_1996" localSheetId="11">[15]Global!#REF!</definedName>
    <definedName name="operating_leases_per_ATK_1996" localSheetId="2">[15]Global!#REF!</definedName>
    <definedName name="operating_leases_per_ATK_1996" localSheetId="22">[15]Global!#REF!</definedName>
    <definedName name="operating_leases_per_ATK_1996">[15]Global!#REF!</definedName>
    <definedName name="operating_leases_per_ATK_1997" localSheetId="4">[15]Global!#REF!</definedName>
    <definedName name="operating_leases_per_ATK_1997" localSheetId="16">[15]Global!#REF!</definedName>
    <definedName name="operating_leases_per_ATK_1997" localSheetId="5">[15]Global!#REF!</definedName>
    <definedName name="operating_leases_per_ATK_1997" localSheetId="11">[15]Global!#REF!</definedName>
    <definedName name="operating_leases_per_ATK_1997" localSheetId="2">[15]Global!#REF!</definedName>
    <definedName name="operating_leases_per_ATK_1997" localSheetId="22">[15]Global!#REF!</definedName>
    <definedName name="operating_leases_per_ATK_1997">[15]Global!#REF!</definedName>
    <definedName name="operating_leases_per_ATK_1998" localSheetId="4">[15]Global!#REF!</definedName>
    <definedName name="operating_leases_per_ATK_1998" localSheetId="16">[15]Global!#REF!</definedName>
    <definedName name="operating_leases_per_ATK_1998" localSheetId="5">[15]Global!#REF!</definedName>
    <definedName name="operating_leases_per_ATK_1998" localSheetId="11">[15]Global!#REF!</definedName>
    <definedName name="operating_leases_per_ATK_1998" localSheetId="2">[15]Global!#REF!</definedName>
    <definedName name="operating_leases_per_ATK_1998" localSheetId="22">[15]Global!#REF!</definedName>
    <definedName name="operating_leases_per_ATK_1998">[15]Global!#REF!</definedName>
    <definedName name="operating_leases_per_ATK_1999" localSheetId="4">[15]Global!#REF!</definedName>
    <definedName name="operating_leases_per_ATK_1999" localSheetId="16">[15]Global!#REF!</definedName>
    <definedName name="operating_leases_per_ATK_1999" localSheetId="5">[15]Global!#REF!</definedName>
    <definedName name="operating_leases_per_ATK_1999" localSheetId="11">[15]Global!#REF!</definedName>
    <definedName name="operating_leases_per_ATK_1999" localSheetId="2">[15]Global!#REF!</definedName>
    <definedName name="operating_leases_per_ATK_1999" localSheetId="22">[15]Global!#REF!</definedName>
    <definedName name="operating_leases_per_ATK_1999">[15]Global!#REF!</definedName>
    <definedName name="operating_leases_per_ATK_2000" localSheetId="4">[15]Global!#REF!</definedName>
    <definedName name="operating_leases_per_ATK_2000" localSheetId="16">[15]Global!#REF!</definedName>
    <definedName name="operating_leases_per_ATK_2000" localSheetId="5">[15]Global!#REF!</definedName>
    <definedName name="operating_leases_per_ATK_2000" localSheetId="11">[15]Global!#REF!</definedName>
    <definedName name="operating_leases_per_ATK_2000" localSheetId="2">[15]Global!#REF!</definedName>
    <definedName name="operating_leases_per_ATK_2000" localSheetId="22">[15]Global!#REF!</definedName>
    <definedName name="operating_leases_per_ATK_2000">[15]Global!#REF!</definedName>
    <definedName name="operating_leases_per_ATK_2001" localSheetId="4">[15]Global!#REF!</definedName>
    <definedName name="operating_leases_per_ATK_2001" localSheetId="16">[15]Global!#REF!</definedName>
    <definedName name="operating_leases_per_ATK_2001" localSheetId="5">[15]Global!#REF!</definedName>
    <definedName name="operating_leases_per_ATK_2001" localSheetId="11">[15]Global!#REF!</definedName>
    <definedName name="operating_leases_per_ATK_2001" localSheetId="2">[15]Global!#REF!</definedName>
    <definedName name="operating_leases_per_ATK_2001" localSheetId="22">[15]Global!#REF!</definedName>
    <definedName name="operating_leases_per_ATK_2001">[15]Global!#REF!</definedName>
    <definedName name="operating_leases_per_ATK_2002" localSheetId="4">[15]Global!#REF!</definedName>
    <definedName name="operating_leases_per_ATK_2002" localSheetId="16">[15]Global!#REF!</definedName>
    <definedName name="operating_leases_per_ATK_2002" localSheetId="5">[15]Global!#REF!</definedName>
    <definedName name="operating_leases_per_ATK_2002" localSheetId="11">[15]Global!#REF!</definedName>
    <definedName name="operating_leases_per_ATK_2002" localSheetId="2">[15]Global!#REF!</definedName>
    <definedName name="operating_leases_per_ATK_2002" localSheetId="22">[15]Global!#REF!</definedName>
    <definedName name="operating_leases_per_ATK_2002">[15]Global!#REF!</definedName>
    <definedName name="operating_leases_per_ATK_2003" localSheetId="4">[15]Global!#REF!</definedName>
    <definedName name="operating_leases_per_ATK_2003" localSheetId="16">[15]Global!#REF!</definedName>
    <definedName name="operating_leases_per_ATK_2003" localSheetId="5">[15]Global!#REF!</definedName>
    <definedName name="operating_leases_per_ATK_2003" localSheetId="11">[15]Global!#REF!</definedName>
    <definedName name="operating_leases_per_ATK_2003" localSheetId="2">[15]Global!#REF!</definedName>
    <definedName name="operating_leases_per_ATK_2003" localSheetId="22">[15]Global!#REF!</definedName>
    <definedName name="operating_leases_per_ATK_2003">[15]Global!#REF!</definedName>
    <definedName name="operating_leases_per_ATK_2004" localSheetId="4">[15]Global!#REF!</definedName>
    <definedName name="operating_leases_per_ATK_2004" localSheetId="16">[15]Global!#REF!</definedName>
    <definedName name="operating_leases_per_ATK_2004" localSheetId="5">[15]Global!#REF!</definedName>
    <definedName name="operating_leases_per_ATK_2004" localSheetId="11">[15]Global!#REF!</definedName>
    <definedName name="operating_leases_per_ATK_2004" localSheetId="2">[15]Global!#REF!</definedName>
    <definedName name="operating_leases_per_ATK_2004" localSheetId="22">[15]Global!#REF!</definedName>
    <definedName name="operating_leases_per_ATK_2004">[15]Global!#REF!</definedName>
    <definedName name="operating_leases_per_ATK_2005" localSheetId="4">[15]Global!#REF!</definedName>
    <definedName name="operating_leases_per_ATK_2005" localSheetId="16">[15]Global!#REF!</definedName>
    <definedName name="operating_leases_per_ATK_2005" localSheetId="5">[15]Global!#REF!</definedName>
    <definedName name="operating_leases_per_ATK_2005" localSheetId="11">[15]Global!#REF!</definedName>
    <definedName name="operating_leases_per_ATK_2005" localSheetId="2">[15]Global!#REF!</definedName>
    <definedName name="operating_leases_per_ATK_2005" localSheetId="22">[15]Global!#REF!</definedName>
    <definedName name="operating_leases_per_ATK_2005">[15]Global!#REF!</definedName>
    <definedName name="operating_leases_per_ATK_2006" localSheetId="4">[15]Global!#REF!</definedName>
    <definedName name="operating_leases_per_ATK_2006" localSheetId="16">[15]Global!#REF!</definedName>
    <definedName name="operating_leases_per_ATK_2006" localSheetId="5">[15]Global!#REF!</definedName>
    <definedName name="operating_leases_per_ATK_2006" localSheetId="11">[15]Global!#REF!</definedName>
    <definedName name="operating_leases_per_ATK_2006" localSheetId="2">[15]Global!#REF!</definedName>
    <definedName name="operating_leases_per_ATK_2006" localSheetId="22">[15]Global!#REF!</definedName>
    <definedName name="operating_leases_per_ATK_2006">[15]Global!#REF!</definedName>
    <definedName name="operating_leases_per_ATK_2007" localSheetId="4">[15]Global!#REF!</definedName>
    <definedName name="operating_leases_per_ATK_2007" localSheetId="16">[15]Global!#REF!</definedName>
    <definedName name="operating_leases_per_ATK_2007" localSheetId="5">[15]Global!#REF!</definedName>
    <definedName name="operating_leases_per_ATK_2007" localSheetId="11">[15]Global!#REF!</definedName>
    <definedName name="operating_leases_per_ATK_2007" localSheetId="2">[15]Global!#REF!</definedName>
    <definedName name="operating_leases_per_ATK_2007" localSheetId="22">[15]Global!#REF!</definedName>
    <definedName name="operating_leases_per_ATK_2007">[15]Global!#REF!</definedName>
    <definedName name="operating_leases_per_ATK_2008" localSheetId="4">[15]Global!#REF!</definedName>
    <definedName name="operating_leases_per_ATK_2008" localSheetId="16">[15]Global!#REF!</definedName>
    <definedName name="operating_leases_per_ATK_2008" localSheetId="5">[15]Global!#REF!</definedName>
    <definedName name="operating_leases_per_ATK_2008" localSheetId="11">[15]Global!#REF!</definedName>
    <definedName name="operating_leases_per_ATK_2008" localSheetId="2">[15]Global!#REF!</definedName>
    <definedName name="operating_leases_per_ATK_2008" localSheetId="22">[15]Global!#REF!</definedName>
    <definedName name="operating_leases_per_ATK_2008">[15]Global!#REF!</definedName>
    <definedName name="operating_leases_per_ATK_2009" localSheetId="4">[15]Global!#REF!</definedName>
    <definedName name="operating_leases_per_ATK_2009" localSheetId="16">[15]Global!#REF!</definedName>
    <definedName name="operating_leases_per_ATK_2009" localSheetId="5">[15]Global!#REF!</definedName>
    <definedName name="operating_leases_per_ATK_2009" localSheetId="11">[15]Global!#REF!</definedName>
    <definedName name="operating_leases_per_ATK_2009" localSheetId="2">[15]Global!#REF!</definedName>
    <definedName name="operating_leases_per_ATK_2009" localSheetId="22">[15]Global!#REF!</definedName>
    <definedName name="operating_leases_per_ATK_2009">[15]Global!#REF!</definedName>
    <definedName name="operating_leases_per_ATK_2010" localSheetId="4">[15]Global!#REF!</definedName>
    <definedName name="operating_leases_per_ATK_2010" localSheetId="16">[15]Global!#REF!</definedName>
    <definedName name="operating_leases_per_ATK_2010" localSheetId="5">[15]Global!#REF!</definedName>
    <definedName name="operating_leases_per_ATK_2010" localSheetId="11">[15]Global!#REF!</definedName>
    <definedName name="operating_leases_per_ATK_2010" localSheetId="2">[15]Global!#REF!</definedName>
    <definedName name="operating_leases_per_ATK_2010" localSheetId="22">[15]Global!#REF!</definedName>
    <definedName name="operating_leases_per_ATK_2010">[15]Global!#REF!</definedName>
    <definedName name="operating_leases_per_ATK_comm" localSheetId="4">[15]Global!#REF!</definedName>
    <definedName name="operating_leases_per_ATK_comm" localSheetId="16">[15]Global!#REF!</definedName>
    <definedName name="operating_leases_per_ATK_comm" localSheetId="5">[15]Global!#REF!</definedName>
    <definedName name="operating_leases_per_ATK_comm" localSheetId="11">[15]Global!#REF!</definedName>
    <definedName name="operating_leases_per_ATK_comm" localSheetId="2">[15]Global!#REF!</definedName>
    <definedName name="operating_leases_per_ATK_comm" localSheetId="22">[15]Global!#REF!</definedName>
    <definedName name="operating_leases_per_ATK_comm">[15]Global!#REF!</definedName>
    <definedName name="operating_leases_per_ATM_1985" localSheetId="4">[15]Global!#REF!</definedName>
    <definedName name="operating_leases_per_ATM_1985" localSheetId="16">[15]Global!#REF!</definedName>
    <definedName name="operating_leases_per_ATM_1985" localSheetId="5">[15]Global!#REF!</definedName>
    <definedName name="operating_leases_per_ATM_1985" localSheetId="11">[15]Global!#REF!</definedName>
    <definedName name="operating_leases_per_ATM_1985" localSheetId="2">[15]Global!#REF!</definedName>
    <definedName name="operating_leases_per_ATM_1985" localSheetId="22">[15]Global!#REF!</definedName>
    <definedName name="operating_leases_per_ATM_1985">[15]Global!#REF!</definedName>
    <definedName name="operating_leases_per_ATM_1986" localSheetId="4">[15]Global!#REF!</definedName>
    <definedName name="operating_leases_per_ATM_1986" localSheetId="16">[15]Global!#REF!</definedName>
    <definedName name="operating_leases_per_ATM_1986" localSheetId="5">[15]Global!#REF!</definedName>
    <definedName name="operating_leases_per_ATM_1986" localSheetId="11">[15]Global!#REF!</definedName>
    <definedName name="operating_leases_per_ATM_1986" localSheetId="2">[15]Global!#REF!</definedName>
    <definedName name="operating_leases_per_ATM_1986" localSheetId="22">[15]Global!#REF!</definedName>
    <definedName name="operating_leases_per_ATM_1986">[15]Global!#REF!</definedName>
    <definedName name="operating_leases_per_ATM_1987" localSheetId="4">[15]Global!#REF!</definedName>
    <definedName name="operating_leases_per_ATM_1987" localSheetId="16">[15]Global!#REF!</definedName>
    <definedName name="operating_leases_per_ATM_1987" localSheetId="5">[15]Global!#REF!</definedName>
    <definedName name="operating_leases_per_ATM_1987" localSheetId="11">[15]Global!#REF!</definedName>
    <definedName name="operating_leases_per_ATM_1987" localSheetId="2">[15]Global!#REF!</definedName>
    <definedName name="operating_leases_per_ATM_1987" localSheetId="22">[15]Global!#REF!</definedName>
    <definedName name="operating_leases_per_ATM_1987">[15]Global!#REF!</definedName>
    <definedName name="operating_leases_per_ATM_1988" localSheetId="4">[15]Global!#REF!</definedName>
    <definedName name="operating_leases_per_ATM_1988" localSheetId="16">[15]Global!#REF!</definedName>
    <definedName name="operating_leases_per_ATM_1988" localSheetId="5">[15]Global!#REF!</definedName>
    <definedName name="operating_leases_per_ATM_1988" localSheetId="11">[15]Global!#REF!</definedName>
    <definedName name="operating_leases_per_ATM_1988" localSheetId="2">[15]Global!#REF!</definedName>
    <definedName name="operating_leases_per_ATM_1988" localSheetId="22">[15]Global!#REF!</definedName>
    <definedName name="operating_leases_per_ATM_1988">[15]Global!#REF!</definedName>
    <definedName name="operating_leases_per_ATM_1989" localSheetId="4">[15]Global!#REF!</definedName>
    <definedName name="operating_leases_per_ATM_1989" localSheetId="16">[15]Global!#REF!</definedName>
    <definedName name="operating_leases_per_ATM_1989" localSheetId="5">[15]Global!#REF!</definedName>
    <definedName name="operating_leases_per_ATM_1989" localSheetId="11">[15]Global!#REF!</definedName>
    <definedName name="operating_leases_per_ATM_1989" localSheetId="2">[15]Global!#REF!</definedName>
    <definedName name="operating_leases_per_ATM_1989" localSheetId="22">[15]Global!#REF!</definedName>
    <definedName name="operating_leases_per_ATM_1989">[15]Global!#REF!</definedName>
    <definedName name="operating_leases_per_ATM_1990" localSheetId="4">[15]Global!#REF!</definedName>
    <definedName name="operating_leases_per_ATM_1990" localSheetId="16">[15]Global!#REF!</definedName>
    <definedName name="operating_leases_per_ATM_1990" localSheetId="5">[15]Global!#REF!</definedName>
    <definedName name="operating_leases_per_ATM_1990" localSheetId="11">[15]Global!#REF!</definedName>
    <definedName name="operating_leases_per_ATM_1990" localSheetId="2">[15]Global!#REF!</definedName>
    <definedName name="operating_leases_per_ATM_1990" localSheetId="22">[15]Global!#REF!</definedName>
    <definedName name="operating_leases_per_ATM_1990">[15]Global!#REF!</definedName>
    <definedName name="operating_leases_per_ATM_1991" localSheetId="4">[15]Global!#REF!</definedName>
    <definedName name="operating_leases_per_ATM_1991" localSheetId="16">[15]Global!#REF!</definedName>
    <definedName name="operating_leases_per_ATM_1991" localSheetId="5">[15]Global!#REF!</definedName>
    <definedName name="operating_leases_per_ATM_1991" localSheetId="11">[15]Global!#REF!</definedName>
    <definedName name="operating_leases_per_ATM_1991" localSheetId="2">[15]Global!#REF!</definedName>
    <definedName name="operating_leases_per_ATM_1991" localSheetId="22">[15]Global!#REF!</definedName>
    <definedName name="operating_leases_per_ATM_1991">[15]Global!#REF!</definedName>
    <definedName name="operating_leases_per_ATM_1992" localSheetId="4">[15]Global!#REF!</definedName>
    <definedName name="operating_leases_per_ATM_1992" localSheetId="16">[15]Global!#REF!</definedName>
    <definedName name="operating_leases_per_ATM_1992" localSheetId="5">[15]Global!#REF!</definedName>
    <definedName name="operating_leases_per_ATM_1992" localSheetId="11">[15]Global!#REF!</definedName>
    <definedName name="operating_leases_per_ATM_1992" localSheetId="2">[15]Global!#REF!</definedName>
    <definedName name="operating_leases_per_ATM_1992" localSheetId="22">[15]Global!#REF!</definedName>
    <definedName name="operating_leases_per_ATM_1992">[15]Global!#REF!</definedName>
    <definedName name="operating_leases_per_ATM_1993" localSheetId="4">[15]Global!#REF!</definedName>
    <definedName name="operating_leases_per_ATM_1993" localSheetId="16">[15]Global!#REF!</definedName>
    <definedName name="operating_leases_per_ATM_1993" localSheetId="5">[15]Global!#REF!</definedName>
    <definedName name="operating_leases_per_ATM_1993" localSheetId="11">[15]Global!#REF!</definedName>
    <definedName name="operating_leases_per_ATM_1993" localSheetId="2">[15]Global!#REF!</definedName>
    <definedName name="operating_leases_per_ATM_1993" localSheetId="22">[15]Global!#REF!</definedName>
    <definedName name="operating_leases_per_ATM_1993">[15]Global!#REF!</definedName>
    <definedName name="operating_leases_per_ATM_1994" localSheetId="4">[15]Global!#REF!</definedName>
    <definedName name="operating_leases_per_ATM_1994" localSheetId="16">[15]Global!#REF!</definedName>
    <definedName name="operating_leases_per_ATM_1994" localSheetId="5">[15]Global!#REF!</definedName>
    <definedName name="operating_leases_per_ATM_1994" localSheetId="11">[15]Global!#REF!</definedName>
    <definedName name="operating_leases_per_ATM_1994" localSheetId="2">[15]Global!#REF!</definedName>
    <definedName name="operating_leases_per_ATM_1994" localSheetId="22">[15]Global!#REF!</definedName>
    <definedName name="operating_leases_per_ATM_1994">[15]Global!#REF!</definedName>
    <definedName name="operating_leases_per_ATM_1995" localSheetId="4">[15]Global!#REF!</definedName>
    <definedName name="operating_leases_per_ATM_1995" localSheetId="16">[15]Global!#REF!</definedName>
    <definedName name="operating_leases_per_ATM_1995" localSheetId="5">[15]Global!#REF!</definedName>
    <definedName name="operating_leases_per_ATM_1995" localSheetId="11">[15]Global!#REF!</definedName>
    <definedName name="operating_leases_per_ATM_1995" localSheetId="2">[15]Global!#REF!</definedName>
    <definedName name="operating_leases_per_ATM_1995" localSheetId="22">[15]Global!#REF!</definedName>
    <definedName name="operating_leases_per_ATM_1995">[15]Global!#REF!</definedName>
    <definedName name="operating_leases_per_ATM_1996" localSheetId="4">[15]Global!#REF!</definedName>
    <definedName name="operating_leases_per_ATM_1996" localSheetId="16">[15]Global!#REF!</definedName>
    <definedName name="operating_leases_per_ATM_1996" localSheetId="5">[15]Global!#REF!</definedName>
    <definedName name="operating_leases_per_ATM_1996" localSheetId="11">[15]Global!#REF!</definedName>
    <definedName name="operating_leases_per_ATM_1996" localSheetId="2">[15]Global!#REF!</definedName>
    <definedName name="operating_leases_per_ATM_1996" localSheetId="22">[15]Global!#REF!</definedName>
    <definedName name="operating_leases_per_ATM_1996">[15]Global!#REF!</definedName>
    <definedName name="operating_leases_per_ATM_1997" localSheetId="4">[15]Global!#REF!</definedName>
    <definedName name="operating_leases_per_ATM_1997" localSheetId="16">[15]Global!#REF!</definedName>
    <definedName name="operating_leases_per_ATM_1997" localSheetId="5">[15]Global!#REF!</definedName>
    <definedName name="operating_leases_per_ATM_1997" localSheetId="11">[15]Global!#REF!</definedName>
    <definedName name="operating_leases_per_ATM_1997" localSheetId="2">[15]Global!#REF!</definedName>
    <definedName name="operating_leases_per_ATM_1997" localSheetId="22">[15]Global!#REF!</definedName>
    <definedName name="operating_leases_per_ATM_1997">[15]Global!#REF!</definedName>
    <definedName name="operating_leases_per_ATM_1998" localSheetId="4">[15]Global!#REF!</definedName>
    <definedName name="operating_leases_per_ATM_1998" localSheetId="16">[15]Global!#REF!</definedName>
    <definedName name="operating_leases_per_ATM_1998" localSheetId="5">[15]Global!#REF!</definedName>
    <definedName name="operating_leases_per_ATM_1998" localSheetId="11">[15]Global!#REF!</definedName>
    <definedName name="operating_leases_per_ATM_1998" localSheetId="2">[15]Global!#REF!</definedName>
    <definedName name="operating_leases_per_ATM_1998" localSheetId="22">[15]Global!#REF!</definedName>
    <definedName name="operating_leases_per_ATM_1998">[15]Global!#REF!</definedName>
    <definedName name="operating_leases_per_ATM_1999" localSheetId="4">[15]Global!#REF!</definedName>
    <definedName name="operating_leases_per_ATM_1999" localSheetId="16">[15]Global!#REF!</definedName>
    <definedName name="operating_leases_per_ATM_1999" localSheetId="5">[15]Global!#REF!</definedName>
    <definedName name="operating_leases_per_ATM_1999" localSheetId="11">[15]Global!#REF!</definedName>
    <definedName name="operating_leases_per_ATM_1999" localSheetId="2">[15]Global!#REF!</definedName>
    <definedName name="operating_leases_per_ATM_1999" localSheetId="22">[15]Global!#REF!</definedName>
    <definedName name="operating_leases_per_ATM_1999">[15]Global!#REF!</definedName>
    <definedName name="operating_leases_per_ATM_2000" localSheetId="4">[15]Global!#REF!</definedName>
    <definedName name="operating_leases_per_ATM_2000" localSheetId="16">[15]Global!#REF!</definedName>
    <definedName name="operating_leases_per_ATM_2000" localSheetId="5">[15]Global!#REF!</definedName>
    <definedName name="operating_leases_per_ATM_2000" localSheetId="11">[15]Global!#REF!</definedName>
    <definedName name="operating_leases_per_ATM_2000" localSheetId="2">[15]Global!#REF!</definedName>
    <definedName name="operating_leases_per_ATM_2000" localSheetId="22">[15]Global!#REF!</definedName>
    <definedName name="operating_leases_per_ATM_2000">[15]Global!#REF!</definedName>
    <definedName name="operating_leases_per_ATM_2001" localSheetId="4">[15]Global!#REF!</definedName>
    <definedName name="operating_leases_per_ATM_2001" localSheetId="16">[15]Global!#REF!</definedName>
    <definedName name="operating_leases_per_ATM_2001" localSheetId="5">[15]Global!#REF!</definedName>
    <definedName name="operating_leases_per_ATM_2001" localSheetId="11">[15]Global!#REF!</definedName>
    <definedName name="operating_leases_per_ATM_2001" localSheetId="2">[15]Global!#REF!</definedName>
    <definedName name="operating_leases_per_ATM_2001" localSheetId="22">[15]Global!#REF!</definedName>
    <definedName name="operating_leases_per_ATM_2001">[15]Global!#REF!</definedName>
    <definedName name="operating_leases_per_ATM_2002" localSheetId="4">[15]Global!#REF!</definedName>
    <definedName name="operating_leases_per_ATM_2002" localSheetId="16">[15]Global!#REF!</definedName>
    <definedName name="operating_leases_per_ATM_2002" localSheetId="5">[15]Global!#REF!</definedName>
    <definedName name="operating_leases_per_ATM_2002" localSheetId="11">[15]Global!#REF!</definedName>
    <definedName name="operating_leases_per_ATM_2002" localSheetId="2">[15]Global!#REF!</definedName>
    <definedName name="operating_leases_per_ATM_2002" localSheetId="22">[15]Global!#REF!</definedName>
    <definedName name="operating_leases_per_ATM_2002">[15]Global!#REF!</definedName>
    <definedName name="operating_leases_per_ATM_2003" localSheetId="4">[15]Global!#REF!</definedName>
    <definedName name="operating_leases_per_ATM_2003" localSheetId="16">[15]Global!#REF!</definedName>
    <definedName name="operating_leases_per_ATM_2003" localSheetId="5">[15]Global!#REF!</definedName>
    <definedName name="operating_leases_per_ATM_2003" localSheetId="11">[15]Global!#REF!</definedName>
    <definedName name="operating_leases_per_ATM_2003" localSheetId="2">[15]Global!#REF!</definedName>
    <definedName name="operating_leases_per_ATM_2003" localSheetId="22">[15]Global!#REF!</definedName>
    <definedName name="operating_leases_per_ATM_2003">[15]Global!#REF!</definedName>
    <definedName name="operating_leases_per_ATM_2004" localSheetId="4">[15]Global!#REF!</definedName>
    <definedName name="operating_leases_per_ATM_2004" localSheetId="16">[15]Global!#REF!</definedName>
    <definedName name="operating_leases_per_ATM_2004" localSheetId="5">[15]Global!#REF!</definedName>
    <definedName name="operating_leases_per_ATM_2004" localSheetId="11">[15]Global!#REF!</definedName>
    <definedName name="operating_leases_per_ATM_2004" localSheetId="2">[15]Global!#REF!</definedName>
    <definedName name="operating_leases_per_ATM_2004" localSheetId="22">[15]Global!#REF!</definedName>
    <definedName name="operating_leases_per_ATM_2004">[15]Global!#REF!</definedName>
    <definedName name="operating_leases_per_ATM_2005" localSheetId="4">[15]Global!#REF!</definedName>
    <definedName name="operating_leases_per_ATM_2005" localSheetId="16">[15]Global!#REF!</definedName>
    <definedName name="operating_leases_per_ATM_2005" localSheetId="5">[15]Global!#REF!</definedName>
    <definedName name="operating_leases_per_ATM_2005" localSheetId="11">[15]Global!#REF!</definedName>
    <definedName name="operating_leases_per_ATM_2005" localSheetId="2">[15]Global!#REF!</definedName>
    <definedName name="operating_leases_per_ATM_2005" localSheetId="22">[15]Global!#REF!</definedName>
    <definedName name="operating_leases_per_ATM_2005">[15]Global!#REF!</definedName>
    <definedName name="operating_leases_per_ATM_2006" localSheetId="4">[15]Global!#REF!</definedName>
    <definedName name="operating_leases_per_ATM_2006" localSheetId="16">[15]Global!#REF!</definedName>
    <definedName name="operating_leases_per_ATM_2006" localSheetId="5">[15]Global!#REF!</definedName>
    <definedName name="operating_leases_per_ATM_2006" localSheetId="11">[15]Global!#REF!</definedName>
    <definedName name="operating_leases_per_ATM_2006" localSheetId="2">[15]Global!#REF!</definedName>
    <definedName name="operating_leases_per_ATM_2006" localSheetId="22">[15]Global!#REF!</definedName>
    <definedName name="operating_leases_per_ATM_2006">[15]Global!#REF!</definedName>
    <definedName name="operating_leases_per_ATM_2007" localSheetId="4">[15]Global!#REF!</definedName>
    <definedName name="operating_leases_per_ATM_2007" localSheetId="16">[15]Global!#REF!</definedName>
    <definedName name="operating_leases_per_ATM_2007" localSheetId="5">[15]Global!#REF!</definedName>
    <definedName name="operating_leases_per_ATM_2007" localSheetId="11">[15]Global!#REF!</definedName>
    <definedName name="operating_leases_per_ATM_2007" localSheetId="2">[15]Global!#REF!</definedName>
    <definedName name="operating_leases_per_ATM_2007" localSheetId="22">[15]Global!#REF!</definedName>
    <definedName name="operating_leases_per_ATM_2007">[15]Global!#REF!</definedName>
    <definedName name="operating_leases_per_ATM_2008" localSheetId="4">[15]Global!#REF!</definedName>
    <definedName name="operating_leases_per_ATM_2008" localSheetId="16">[15]Global!#REF!</definedName>
    <definedName name="operating_leases_per_ATM_2008" localSheetId="5">[15]Global!#REF!</definedName>
    <definedName name="operating_leases_per_ATM_2008" localSheetId="11">[15]Global!#REF!</definedName>
    <definedName name="operating_leases_per_ATM_2008" localSheetId="2">[15]Global!#REF!</definedName>
    <definedName name="operating_leases_per_ATM_2008" localSheetId="22">[15]Global!#REF!</definedName>
    <definedName name="operating_leases_per_ATM_2008">[15]Global!#REF!</definedName>
    <definedName name="operating_leases_per_ATM_2009" localSheetId="4">[15]Global!#REF!</definedName>
    <definedName name="operating_leases_per_ATM_2009" localSheetId="16">[15]Global!#REF!</definedName>
    <definedName name="operating_leases_per_ATM_2009" localSheetId="5">[15]Global!#REF!</definedName>
    <definedName name="operating_leases_per_ATM_2009" localSheetId="11">[15]Global!#REF!</definedName>
    <definedName name="operating_leases_per_ATM_2009" localSheetId="2">[15]Global!#REF!</definedName>
    <definedName name="operating_leases_per_ATM_2009" localSheetId="22">[15]Global!#REF!</definedName>
    <definedName name="operating_leases_per_ATM_2009">[15]Global!#REF!</definedName>
    <definedName name="operating_leases_per_ATM_2010" localSheetId="4">[15]Global!#REF!</definedName>
    <definedName name="operating_leases_per_ATM_2010" localSheetId="16">[15]Global!#REF!</definedName>
    <definedName name="operating_leases_per_ATM_2010" localSheetId="5">[15]Global!#REF!</definedName>
    <definedName name="operating_leases_per_ATM_2010" localSheetId="11">[15]Global!#REF!</definedName>
    <definedName name="operating_leases_per_ATM_2010" localSheetId="2">[15]Global!#REF!</definedName>
    <definedName name="operating_leases_per_ATM_2010" localSheetId="22">[15]Global!#REF!</definedName>
    <definedName name="operating_leases_per_ATM_2010">[15]Global!#REF!</definedName>
    <definedName name="operating_leases_per_ATM_comm" localSheetId="4">[15]Global!#REF!</definedName>
    <definedName name="operating_leases_per_ATM_comm" localSheetId="16">[15]Global!#REF!</definedName>
    <definedName name="operating_leases_per_ATM_comm" localSheetId="5">[15]Global!#REF!</definedName>
    <definedName name="operating_leases_per_ATM_comm" localSheetId="11">[15]Global!#REF!</definedName>
    <definedName name="operating_leases_per_ATM_comm" localSheetId="2">[15]Global!#REF!</definedName>
    <definedName name="operating_leases_per_ATM_comm" localSheetId="22">[15]Global!#REF!</definedName>
    <definedName name="operating_leases_per_ATM_comm">[15]Global!#REF!</definedName>
    <definedName name="Operating_profit" localSheetId="4">#REF!</definedName>
    <definedName name="Operating_profit" localSheetId="16">#REF!</definedName>
    <definedName name="Operating_profit" localSheetId="5">#REF!</definedName>
    <definedName name="Operating_profit" localSheetId="11">#REF!</definedName>
    <definedName name="Operating_profit" localSheetId="2">#REF!</definedName>
    <definedName name="Operating_profit" localSheetId="22">#REF!</definedName>
    <definedName name="Operating_profit">#REF!</definedName>
    <definedName name="OpEx">[10]Sheet1!$A$12:$IV$12</definedName>
    <definedName name="opinion_body" localSheetId="4">'[3]DCF old'!#REF!</definedName>
    <definedName name="opinion_body" localSheetId="16">'[3]DCF old'!#REF!</definedName>
    <definedName name="opinion_body" localSheetId="5">'[3]DCF old'!#REF!</definedName>
    <definedName name="opinion_body" localSheetId="11">'[3]DCF old'!#REF!</definedName>
    <definedName name="opinion_body" localSheetId="2">'[3]DCF old'!#REF!</definedName>
    <definedName name="opinion_body" localSheetId="22">'[3]DCF old'!#REF!</definedName>
    <definedName name="opinion_body">'[3]DCF old'!#REF!</definedName>
    <definedName name="opinion_header" localSheetId="4">#REF!</definedName>
    <definedName name="opinion_header" localSheetId="16">#REF!</definedName>
    <definedName name="opinion_header" localSheetId="5">#REF!</definedName>
    <definedName name="opinion_header" localSheetId="11">#REF!</definedName>
    <definedName name="opinion_header" localSheetId="2">#REF!</definedName>
    <definedName name="opinion_header" localSheetId="22">#REF!</definedName>
    <definedName name="opinion_header">#REF!</definedName>
    <definedName name="opinion_subject" localSheetId="4">'[3]DCF old'!#REF!</definedName>
    <definedName name="opinion_subject" localSheetId="16">'[3]DCF old'!#REF!</definedName>
    <definedName name="opinion_subject" localSheetId="5">'[3]DCF old'!#REF!</definedName>
    <definedName name="opinion_subject" localSheetId="11">'[3]DCF old'!#REF!</definedName>
    <definedName name="opinion_subject" localSheetId="2">'[3]DCF old'!#REF!</definedName>
    <definedName name="opinion_subject" localSheetId="22">'[3]DCF old'!#REF!</definedName>
    <definedName name="opinion_subject">'[3]DCF old'!#REF!</definedName>
    <definedName name="Opinion_text" localSheetId="4">#REF!</definedName>
    <definedName name="Opinion_text" localSheetId="16">#REF!</definedName>
    <definedName name="Opinion_text" localSheetId="5">#REF!</definedName>
    <definedName name="Opinion_text" localSheetId="11">#REF!</definedName>
    <definedName name="Opinion_text" localSheetId="2">#REF!</definedName>
    <definedName name="Opinion_text" localSheetId="22">#REF!</definedName>
    <definedName name="Opinion_text">#REF!</definedName>
    <definedName name="opm_00" localSheetId="4">#REF!</definedName>
    <definedName name="opm_00" localSheetId="16">#REF!</definedName>
    <definedName name="opm_00" localSheetId="5">#REF!</definedName>
    <definedName name="opm_00" localSheetId="11">#REF!</definedName>
    <definedName name="opm_00" localSheetId="2">#REF!</definedName>
    <definedName name="opm_00" localSheetId="22">#REF!</definedName>
    <definedName name="opm_00">#REF!</definedName>
    <definedName name="opm_01" localSheetId="4">#REF!</definedName>
    <definedName name="opm_01" localSheetId="16">#REF!</definedName>
    <definedName name="opm_01" localSheetId="5">#REF!</definedName>
    <definedName name="opm_01" localSheetId="11">#REF!</definedName>
    <definedName name="opm_01" localSheetId="2">#REF!</definedName>
    <definedName name="opm_01" localSheetId="22">#REF!</definedName>
    <definedName name="opm_01">#REF!</definedName>
    <definedName name="opm_02" localSheetId="4">#REF!</definedName>
    <definedName name="opm_02" localSheetId="16">#REF!</definedName>
    <definedName name="opm_02" localSheetId="5">#REF!</definedName>
    <definedName name="opm_02" localSheetId="11">#REF!</definedName>
    <definedName name="opm_02" localSheetId="2">#REF!</definedName>
    <definedName name="opm_02" localSheetId="22">#REF!</definedName>
    <definedName name="opm_02">#REF!</definedName>
    <definedName name="opm_03">[1]CASINO2!$W$398</definedName>
    <definedName name="opm_90" localSheetId="4">#REF!</definedName>
    <definedName name="opm_90" localSheetId="16">#REF!</definedName>
    <definedName name="opm_90" localSheetId="5">#REF!</definedName>
    <definedName name="opm_90" localSheetId="11">#REF!</definedName>
    <definedName name="opm_90" localSheetId="2">#REF!</definedName>
    <definedName name="opm_90" localSheetId="22">#REF!</definedName>
    <definedName name="opm_90">#REF!</definedName>
    <definedName name="opm_91" localSheetId="4">#REF!</definedName>
    <definedName name="opm_91" localSheetId="16">#REF!</definedName>
    <definedName name="opm_91" localSheetId="5">#REF!</definedName>
    <definedName name="opm_91" localSheetId="11">#REF!</definedName>
    <definedName name="opm_91" localSheetId="2">#REF!</definedName>
    <definedName name="opm_91" localSheetId="22">#REF!</definedName>
    <definedName name="opm_91">#REF!</definedName>
    <definedName name="opm_92" localSheetId="4">#REF!</definedName>
    <definedName name="opm_92" localSheetId="16">#REF!</definedName>
    <definedName name="opm_92" localSheetId="5">#REF!</definedName>
    <definedName name="opm_92" localSheetId="11">#REF!</definedName>
    <definedName name="opm_92" localSheetId="2">#REF!</definedName>
    <definedName name="opm_92" localSheetId="22">#REF!</definedName>
    <definedName name="opm_92">#REF!</definedName>
    <definedName name="opm_93" localSheetId="4">#REF!</definedName>
    <definedName name="opm_93" localSheetId="16">#REF!</definedName>
    <definedName name="opm_93" localSheetId="5">#REF!</definedName>
    <definedName name="opm_93" localSheetId="11">#REF!</definedName>
    <definedName name="opm_93" localSheetId="2">#REF!</definedName>
    <definedName name="opm_93" localSheetId="22">#REF!</definedName>
    <definedName name="opm_93">#REF!</definedName>
    <definedName name="opm_94" localSheetId="4">#REF!</definedName>
    <definedName name="opm_94" localSheetId="16">#REF!</definedName>
    <definedName name="opm_94" localSheetId="5">#REF!</definedName>
    <definedName name="opm_94" localSheetId="11">#REF!</definedName>
    <definedName name="opm_94" localSheetId="2">#REF!</definedName>
    <definedName name="opm_94" localSheetId="22">#REF!</definedName>
    <definedName name="opm_94">#REF!</definedName>
    <definedName name="opm_95" localSheetId="4">#REF!</definedName>
    <definedName name="opm_95" localSheetId="16">#REF!</definedName>
    <definedName name="opm_95" localSheetId="5">#REF!</definedName>
    <definedName name="opm_95" localSheetId="11">#REF!</definedName>
    <definedName name="opm_95" localSheetId="2">#REF!</definedName>
    <definedName name="opm_95" localSheetId="22">#REF!</definedName>
    <definedName name="opm_95">#REF!</definedName>
    <definedName name="opm_96" localSheetId="4">#REF!</definedName>
    <definedName name="opm_96" localSheetId="16">#REF!</definedName>
    <definedName name="opm_96" localSheetId="5">#REF!</definedName>
    <definedName name="opm_96" localSheetId="11">#REF!</definedName>
    <definedName name="opm_96" localSheetId="2">#REF!</definedName>
    <definedName name="opm_96" localSheetId="22">#REF!</definedName>
    <definedName name="opm_96">#REF!</definedName>
    <definedName name="opm_97" localSheetId="4">#REF!</definedName>
    <definedName name="opm_97" localSheetId="16">#REF!</definedName>
    <definedName name="opm_97" localSheetId="5">#REF!</definedName>
    <definedName name="opm_97" localSheetId="11">#REF!</definedName>
    <definedName name="opm_97" localSheetId="2">#REF!</definedName>
    <definedName name="opm_97" localSheetId="22">#REF!</definedName>
    <definedName name="opm_97">#REF!</definedName>
    <definedName name="opm_98" localSheetId="4">#REF!</definedName>
    <definedName name="opm_98" localSheetId="16">#REF!</definedName>
    <definedName name="opm_98" localSheetId="5">#REF!</definedName>
    <definedName name="opm_98" localSheetId="11">#REF!</definedName>
    <definedName name="opm_98" localSheetId="2">#REF!</definedName>
    <definedName name="opm_98" localSheetId="22">#REF!</definedName>
    <definedName name="opm_98">#REF!</definedName>
    <definedName name="opm_99" localSheetId="4">#REF!</definedName>
    <definedName name="opm_99" localSheetId="16">#REF!</definedName>
    <definedName name="opm_99" localSheetId="5">#REF!</definedName>
    <definedName name="opm_99" localSheetId="11">#REF!</definedName>
    <definedName name="opm_99" localSheetId="2">#REF!</definedName>
    <definedName name="opm_99" localSheetId="22">#REF!</definedName>
    <definedName name="opm_99">#REF!</definedName>
    <definedName name="Order_backlog" localSheetId="4">#REF!</definedName>
    <definedName name="Order_backlog" localSheetId="16">#REF!</definedName>
    <definedName name="Order_backlog" localSheetId="5">#REF!</definedName>
    <definedName name="Order_backlog" localSheetId="11">#REF!</definedName>
    <definedName name="Order_backlog" localSheetId="2">#REF!</definedName>
    <definedName name="Order_backlog" localSheetId="22">#REF!</definedName>
    <definedName name="Order_backlog">#REF!</definedName>
    <definedName name="Order_intake" localSheetId="4">#REF!</definedName>
    <definedName name="Order_intake" localSheetId="16">#REF!</definedName>
    <definedName name="Order_intake" localSheetId="5">#REF!</definedName>
    <definedName name="Order_intake" localSheetId="11">#REF!</definedName>
    <definedName name="Order_intake" localSheetId="2">#REF!</definedName>
    <definedName name="Order_intake" localSheetId="22">#REF!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 localSheetId="4">#REF!</definedName>
    <definedName name="Other_Cash_Items" localSheetId="16">#REF!</definedName>
    <definedName name="Other_Cash_Items" localSheetId="5">#REF!</definedName>
    <definedName name="Other_Cash_Items" localSheetId="11">#REF!</definedName>
    <definedName name="Other_Cash_Items" localSheetId="2">#REF!</definedName>
    <definedName name="Other_Cash_Items" localSheetId="22">#REF!</definedName>
    <definedName name="Other_Cash_Items">#REF!</definedName>
    <definedName name="other_costs_per_ASK_1985" localSheetId="4">[15]Global!#REF!</definedName>
    <definedName name="other_costs_per_ASK_1985" localSheetId="16">[15]Global!#REF!</definedName>
    <definedName name="other_costs_per_ASK_1985" localSheetId="5">[15]Global!#REF!</definedName>
    <definedName name="other_costs_per_ASK_1985" localSheetId="11">[15]Global!#REF!</definedName>
    <definedName name="other_costs_per_ASK_1985" localSheetId="2">[15]Global!#REF!</definedName>
    <definedName name="other_costs_per_ASK_1985" localSheetId="22">[15]Global!#REF!</definedName>
    <definedName name="other_costs_per_ASK_1985">[15]Global!#REF!</definedName>
    <definedName name="other_costs_per_ASK_1986" localSheetId="4">[15]Global!#REF!</definedName>
    <definedName name="other_costs_per_ASK_1986" localSheetId="16">[15]Global!#REF!</definedName>
    <definedName name="other_costs_per_ASK_1986" localSheetId="5">[15]Global!#REF!</definedName>
    <definedName name="other_costs_per_ASK_1986" localSheetId="11">[15]Global!#REF!</definedName>
    <definedName name="other_costs_per_ASK_1986" localSheetId="2">[15]Global!#REF!</definedName>
    <definedName name="other_costs_per_ASK_1986" localSheetId="22">[15]Global!#REF!</definedName>
    <definedName name="other_costs_per_ASK_1986">[15]Global!#REF!</definedName>
    <definedName name="other_costs_per_ASK_1987" localSheetId="4">[15]Global!#REF!</definedName>
    <definedName name="other_costs_per_ASK_1987" localSheetId="16">[15]Global!#REF!</definedName>
    <definedName name="other_costs_per_ASK_1987" localSheetId="5">[15]Global!#REF!</definedName>
    <definedName name="other_costs_per_ASK_1987" localSheetId="11">[15]Global!#REF!</definedName>
    <definedName name="other_costs_per_ASK_1987" localSheetId="2">[15]Global!#REF!</definedName>
    <definedName name="other_costs_per_ASK_1987" localSheetId="22">[15]Global!#REF!</definedName>
    <definedName name="other_costs_per_ASK_1987">[15]Global!#REF!</definedName>
    <definedName name="other_costs_per_ASK_1988" localSheetId="4">[15]Global!#REF!</definedName>
    <definedName name="other_costs_per_ASK_1988" localSheetId="16">[15]Global!#REF!</definedName>
    <definedName name="other_costs_per_ASK_1988" localSheetId="5">[15]Global!#REF!</definedName>
    <definedName name="other_costs_per_ASK_1988" localSheetId="11">[15]Global!#REF!</definedName>
    <definedName name="other_costs_per_ASK_1988" localSheetId="2">[15]Global!#REF!</definedName>
    <definedName name="other_costs_per_ASK_1988" localSheetId="22">[15]Global!#REF!</definedName>
    <definedName name="other_costs_per_ASK_1988">[15]Global!#REF!</definedName>
    <definedName name="other_costs_per_ASK_1989" localSheetId="4">[15]Global!#REF!</definedName>
    <definedName name="other_costs_per_ASK_1989" localSheetId="16">[15]Global!#REF!</definedName>
    <definedName name="other_costs_per_ASK_1989" localSheetId="5">[15]Global!#REF!</definedName>
    <definedName name="other_costs_per_ASK_1989" localSheetId="11">[15]Global!#REF!</definedName>
    <definedName name="other_costs_per_ASK_1989" localSheetId="2">[15]Global!#REF!</definedName>
    <definedName name="other_costs_per_ASK_1989" localSheetId="22">[15]Global!#REF!</definedName>
    <definedName name="other_costs_per_ASK_1989">[15]Global!#REF!</definedName>
    <definedName name="other_costs_per_ASK_1990" localSheetId="4">[15]Global!#REF!</definedName>
    <definedName name="other_costs_per_ASK_1990" localSheetId="16">[15]Global!#REF!</definedName>
    <definedName name="other_costs_per_ASK_1990" localSheetId="5">[15]Global!#REF!</definedName>
    <definedName name="other_costs_per_ASK_1990" localSheetId="11">[15]Global!#REF!</definedName>
    <definedName name="other_costs_per_ASK_1990" localSheetId="2">[15]Global!#REF!</definedName>
    <definedName name="other_costs_per_ASK_1990" localSheetId="22">[15]Global!#REF!</definedName>
    <definedName name="other_costs_per_ASK_1990">[15]Global!#REF!</definedName>
    <definedName name="other_costs_per_ASK_1991" localSheetId="4">[15]Global!#REF!</definedName>
    <definedName name="other_costs_per_ASK_1991" localSheetId="16">[15]Global!#REF!</definedName>
    <definedName name="other_costs_per_ASK_1991" localSheetId="5">[15]Global!#REF!</definedName>
    <definedName name="other_costs_per_ASK_1991" localSheetId="11">[15]Global!#REF!</definedName>
    <definedName name="other_costs_per_ASK_1991" localSheetId="2">[15]Global!#REF!</definedName>
    <definedName name="other_costs_per_ASK_1991" localSheetId="22">[15]Global!#REF!</definedName>
    <definedName name="other_costs_per_ASK_1991">[15]Global!#REF!</definedName>
    <definedName name="other_costs_per_ASK_1992" localSheetId="4">[15]Global!#REF!</definedName>
    <definedName name="other_costs_per_ASK_1992" localSheetId="16">[15]Global!#REF!</definedName>
    <definedName name="other_costs_per_ASK_1992" localSheetId="5">[15]Global!#REF!</definedName>
    <definedName name="other_costs_per_ASK_1992" localSheetId="11">[15]Global!#REF!</definedName>
    <definedName name="other_costs_per_ASK_1992" localSheetId="2">[15]Global!#REF!</definedName>
    <definedName name="other_costs_per_ASK_1992" localSheetId="22">[15]Global!#REF!</definedName>
    <definedName name="other_costs_per_ASK_1992">[15]Global!#REF!</definedName>
    <definedName name="other_costs_per_ASK_1993" localSheetId="4">[15]Global!#REF!</definedName>
    <definedName name="other_costs_per_ASK_1993" localSheetId="16">[15]Global!#REF!</definedName>
    <definedName name="other_costs_per_ASK_1993" localSheetId="5">[15]Global!#REF!</definedName>
    <definedName name="other_costs_per_ASK_1993" localSheetId="11">[15]Global!#REF!</definedName>
    <definedName name="other_costs_per_ASK_1993" localSheetId="2">[15]Global!#REF!</definedName>
    <definedName name="other_costs_per_ASK_1993" localSheetId="22">[15]Global!#REF!</definedName>
    <definedName name="other_costs_per_ASK_1993">[15]Global!#REF!</definedName>
    <definedName name="other_costs_per_ASK_1994" localSheetId="4">[15]Global!#REF!</definedName>
    <definedName name="other_costs_per_ASK_1994" localSheetId="16">[15]Global!#REF!</definedName>
    <definedName name="other_costs_per_ASK_1994" localSheetId="5">[15]Global!#REF!</definedName>
    <definedName name="other_costs_per_ASK_1994" localSheetId="11">[15]Global!#REF!</definedName>
    <definedName name="other_costs_per_ASK_1994" localSheetId="2">[15]Global!#REF!</definedName>
    <definedName name="other_costs_per_ASK_1994" localSheetId="22">[15]Global!#REF!</definedName>
    <definedName name="other_costs_per_ASK_1994">[15]Global!#REF!</definedName>
    <definedName name="other_costs_per_ASK_1995" localSheetId="4">[15]Global!#REF!</definedName>
    <definedName name="other_costs_per_ASK_1995" localSheetId="16">[15]Global!#REF!</definedName>
    <definedName name="other_costs_per_ASK_1995" localSheetId="5">[15]Global!#REF!</definedName>
    <definedName name="other_costs_per_ASK_1995" localSheetId="11">[15]Global!#REF!</definedName>
    <definedName name="other_costs_per_ASK_1995" localSheetId="2">[15]Global!#REF!</definedName>
    <definedName name="other_costs_per_ASK_1995" localSheetId="22">[15]Global!#REF!</definedName>
    <definedName name="other_costs_per_ASK_1995">[15]Global!#REF!</definedName>
    <definedName name="other_costs_per_ASK_1996" localSheetId="4">[15]Global!#REF!</definedName>
    <definedName name="other_costs_per_ASK_1996" localSheetId="16">[15]Global!#REF!</definedName>
    <definedName name="other_costs_per_ASK_1996" localSheetId="5">[15]Global!#REF!</definedName>
    <definedName name="other_costs_per_ASK_1996" localSheetId="11">[15]Global!#REF!</definedName>
    <definedName name="other_costs_per_ASK_1996" localSheetId="2">[15]Global!#REF!</definedName>
    <definedName name="other_costs_per_ASK_1996" localSheetId="22">[15]Global!#REF!</definedName>
    <definedName name="other_costs_per_ASK_1996">[15]Global!#REF!</definedName>
    <definedName name="other_costs_per_ASK_1997" localSheetId="4">[15]Global!#REF!</definedName>
    <definedName name="other_costs_per_ASK_1997" localSheetId="16">[15]Global!#REF!</definedName>
    <definedName name="other_costs_per_ASK_1997" localSheetId="5">[15]Global!#REF!</definedName>
    <definedName name="other_costs_per_ASK_1997" localSheetId="11">[15]Global!#REF!</definedName>
    <definedName name="other_costs_per_ASK_1997" localSheetId="2">[15]Global!#REF!</definedName>
    <definedName name="other_costs_per_ASK_1997" localSheetId="22">[15]Global!#REF!</definedName>
    <definedName name="other_costs_per_ASK_1997">[15]Global!#REF!</definedName>
    <definedName name="other_costs_per_ASK_1998" localSheetId="4">[15]Global!#REF!</definedName>
    <definedName name="other_costs_per_ASK_1998" localSheetId="16">[15]Global!#REF!</definedName>
    <definedName name="other_costs_per_ASK_1998" localSheetId="5">[15]Global!#REF!</definedName>
    <definedName name="other_costs_per_ASK_1998" localSheetId="11">[15]Global!#REF!</definedName>
    <definedName name="other_costs_per_ASK_1998" localSheetId="2">[15]Global!#REF!</definedName>
    <definedName name="other_costs_per_ASK_1998" localSheetId="22">[15]Global!#REF!</definedName>
    <definedName name="other_costs_per_ASK_1998">[15]Global!#REF!</definedName>
    <definedName name="other_costs_per_ASK_1999" localSheetId="4">[15]Global!#REF!</definedName>
    <definedName name="other_costs_per_ASK_1999" localSheetId="16">[15]Global!#REF!</definedName>
    <definedName name="other_costs_per_ASK_1999" localSheetId="5">[15]Global!#REF!</definedName>
    <definedName name="other_costs_per_ASK_1999" localSheetId="11">[15]Global!#REF!</definedName>
    <definedName name="other_costs_per_ASK_1999" localSheetId="2">[15]Global!#REF!</definedName>
    <definedName name="other_costs_per_ASK_1999" localSheetId="22">[15]Global!#REF!</definedName>
    <definedName name="other_costs_per_ASK_1999">[15]Global!#REF!</definedName>
    <definedName name="other_costs_per_ASK_2000" localSheetId="4">[15]Global!#REF!</definedName>
    <definedName name="other_costs_per_ASK_2000" localSheetId="16">[15]Global!#REF!</definedName>
    <definedName name="other_costs_per_ASK_2000" localSheetId="5">[15]Global!#REF!</definedName>
    <definedName name="other_costs_per_ASK_2000" localSheetId="11">[15]Global!#REF!</definedName>
    <definedName name="other_costs_per_ASK_2000" localSheetId="2">[15]Global!#REF!</definedName>
    <definedName name="other_costs_per_ASK_2000" localSheetId="22">[15]Global!#REF!</definedName>
    <definedName name="other_costs_per_ASK_2000">[15]Global!#REF!</definedName>
    <definedName name="other_costs_per_ASK_2001" localSheetId="4">[15]Global!#REF!</definedName>
    <definedName name="other_costs_per_ASK_2001" localSheetId="16">[15]Global!#REF!</definedName>
    <definedName name="other_costs_per_ASK_2001" localSheetId="5">[15]Global!#REF!</definedName>
    <definedName name="other_costs_per_ASK_2001" localSheetId="11">[15]Global!#REF!</definedName>
    <definedName name="other_costs_per_ASK_2001" localSheetId="2">[15]Global!#REF!</definedName>
    <definedName name="other_costs_per_ASK_2001" localSheetId="22">[15]Global!#REF!</definedName>
    <definedName name="other_costs_per_ASK_2001">[15]Global!#REF!</definedName>
    <definedName name="other_costs_per_ASK_2002" localSheetId="4">[15]Global!#REF!</definedName>
    <definedName name="other_costs_per_ASK_2002" localSheetId="16">[15]Global!#REF!</definedName>
    <definedName name="other_costs_per_ASK_2002" localSheetId="5">[15]Global!#REF!</definedName>
    <definedName name="other_costs_per_ASK_2002" localSheetId="11">[15]Global!#REF!</definedName>
    <definedName name="other_costs_per_ASK_2002" localSheetId="2">[15]Global!#REF!</definedName>
    <definedName name="other_costs_per_ASK_2002" localSheetId="22">[15]Global!#REF!</definedName>
    <definedName name="other_costs_per_ASK_2002">[15]Global!#REF!</definedName>
    <definedName name="other_costs_per_ASK_2003" localSheetId="4">[15]Global!#REF!</definedName>
    <definedName name="other_costs_per_ASK_2003" localSheetId="16">[15]Global!#REF!</definedName>
    <definedName name="other_costs_per_ASK_2003" localSheetId="5">[15]Global!#REF!</definedName>
    <definedName name="other_costs_per_ASK_2003" localSheetId="11">[15]Global!#REF!</definedName>
    <definedName name="other_costs_per_ASK_2003" localSheetId="2">[15]Global!#REF!</definedName>
    <definedName name="other_costs_per_ASK_2003" localSheetId="22">[15]Global!#REF!</definedName>
    <definedName name="other_costs_per_ASK_2003">[15]Global!#REF!</definedName>
    <definedName name="other_costs_per_ASK_2004" localSheetId="4">[15]Global!#REF!</definedName>
    <definedName name="other_costs_per_ASK_2004" localSheetId="16">[15]Global!#REF!</definedName>
    <definedName name="other_costs_per_ASK_2004" localSheetId="5">[15]Global!#REF!</definedName>
    <definedName name="other_costs_per_ASK_2004" localSheetId="11">[15]Global!#REF!</definedName>
    <definedName name="other_costs_per_ASK_2004" localSheetId="2">[15]Global!#REF!</definedName>
    <definedName name="other_costs_per_ASK_2004" localSheetId="22">[15]Global!#REF!</definedName>
    <definedName name="other_costs_per_ASK_2004">[15]Global!#REF!</definedName>
    <definedName name="other_costs_per_ASK_2005" localSheetId="4">[15]Global!#REF!</definedName>
    <definedName name="other_costs_per_ASK_2005" localSheetId="16">[15]Global!#REF!</definedName>
    <definedName name="other_costs_per_ASK_2005" localSheetId="5">[15]Global!#REF!</definedName>
    <definedName name="other_costs_per_ASK_2005" localSheetId="11">[15]Global!#REF!</definedName>
    <definedName name="other_costs_per_ASK_2005" localSheetId="2">[15]Global!#REF!</definedName>
    <definedName name="other_costs_per_ASK_2005" localSheetId="22">[15]Global!#REF!</definedName>
    <definedName name="other_costs_per_ASK_2005">[15]Global!#REF!</definedName>
    <definedName name="other_costs_per_ASK_2006" localSheetId="4">[15]Global!#REF!</definedName>
    <definedName name="other_costs_per_ASK_2006" localSheetId="16">[15]Global!#REF!</definedName>
    <definedName name="other_costs_per_ASK_2006" localSheetId="5">[15]Global!#REF!</definedName>
    <definedName name="other_costs_per_ASK_2006" localSheetId="11">[15]Global!#REF!</definedName>
    <definedName name="other_costs_per_ASK_2006" localSheetId="2">[15]Global!#REF!</definedName>
    <definedName name="other_costs_per_ASK_2006" localSheetId="22">[15]Global!#REF!</definedName>
    <definedName name="other_costs_per_ASK_2006">[15]Global!#REF!</definedName>
    <definedName name="other_costs_per_ASK_2007" localSheetId="4">[15]Global!#REF!</definedName>
    <definedName name="other_costs_per_ASK_2007" localSheetId="16">[15]Global!#REF!</definedName>
    <definedName name="other_costs_per_ASK_2007" localSheetId="5">[15]Global!#REF!</definedName>
    <definedName name="other_costs_per_ASK_2007" localSheetId="11">[15]Global!#REF!</definedName>
    <definedName name="other_costs_per_ASK_2007" localSheetId="2">[15]Global!#REF!</definedName>
    <definedName name="other_costs_per_ASK_2007" localSheetId="22">[15]Global!#REF!</definedName>
    <definedName name="other_costs_per_ASK_2007">[15]Global!#REF!</definedName>
    <definedName name="other_costs_per_ASK_2008" localSheetId="4">[15]Global!#REF!</definedName>
    <definedName name="other_costs_per_ASK_2008" localSheetId="16">[15]Global!#REF!</definedName>
    <definedName name="other_costs_per_ASK_2008" localSheetId="5">[15]Global!#REF!</definedName>
    <definedName name="other_costs_per_ASK_2008" localSheetId="11">[15]Global!#REF!</definedName>
    <definedName name="other_costs_per_ASK_2008" localSheetId="2">[15]Global!#REF!</definedName>
    <definedName name="other_costs_per_ASK_2008" localSheetId="22">[15]Global!#REF!</definedName>
    <definedName name="other_costs_per_ASK_2008">[15]Global!#REF!</definedName>
    <definedName name="other_costs_per_ASK_2009" localSheetId="4">[15]Global!#REF!</definedName>
    <definedName name="other_costs_per_ASK_2009" localSheetId="16">[15]Global!#REF!</definedName>
    <definedName name="other_costs_per_ASK_2009" localSheetId="5">[15]Global!#REF!</definedName>
    <definedName name="other_costs_per_ASK_2009" localSheetId="11">[15]Global!#REF!</definedName>
    <definedName name="other_costs_per_ASK_2009" localSheetId="2">[15]Global!#REF!</definedName>
    <definedName name="other_costs_per_ASK_2009" localSheetId="22">[15]Global!#REF!</definedName>
    <definedName name="other_costs_per_ASK_2009">[15]Global!#REF!</definedName>
    <definedName name="other_costs_per_ASK_2010" localSheetId="4">[15]Global!#REF!</definedName>
    <definedName name="other_costs_per_ASK_2010" localSheetId="16">[15]Global!#REF!</definedName>
    <definedName name="other_costs_per_ASK_2010" localSheetId="5">[15]Global!#REF!</definedName>
    <definedName name="other_costs_per_ASK_2010" localSheetId="11">[15]Global!#REF!</definedName>
    <definedName name="other_costs_per_ASK_2010" localSheetId="2">[15]Global!#REF!</definedName>
    <definedName name="other_costs_per_ASK_2010" localSheetId="22">[15]Global!#REF!</definedName>
    <definedName name="other_costs_per_ASK_2010">[15]Global!#REF!</definedName>
    <definedName name="other_costs_per_ASK_comm" localSheetId="4">[15]Global!#REF!</definedName>
    <definedName name="other_costs_per_ASK_comm" localSheetId="16">[15]Global!#REF!</definedName>
    <definedName name="other_costs_per_ASK_comm" localSheetId="5">[15]Global!#REF!</definedName>
    <definedName name="other_costs_per_ASK_comm" localSheetId="11">[15]Global!#REF!</definedName>
    <definedName name="other_costs_per_ASK_comm" localSheetId="2">[15]Global!#REF!</definedName>
    <definedName name="other_costs_per_ASK_comm" localSheetId="22">[15]Global!#REF!</definedName>
    <definedName name="other_costs_per_ASK_comm">[15]Global!#REF!</definedName>
    <definedName name="other_costs_per_ASM_1985" localSheetId="4">[15]Global!#REF!</definedName>
    <definedName name="other_costs_per_ASM_1985" localSheetId="16">[15]Global!#REF!</definedName>
    <definedName name="other_costs_per_ASM_1985" localSheetId="5">[15]Global!#REF!</definedName>
    <definedName name="other_costs_per_ASM_1985" localSheetId="11">[15]Global!#REF!</definedName>
    <definedName name="other_costs_per_ASM_1985" localSheetId="2">[15]Global!#REF!</definedName>
    <definedName name="other_costs_per_ASM_1985" localSheetId="22">[15]Global!#REF!</definedName>
    <definedName name="other_costs_per_ASM_1985">[15]Global!#REF!</definedName>
    <definedName name="other_costs_per_ASM_1986" localSheetId="4">[15]Global!#REF!</definedName>
    <definedName name="other_costs_per_ASM_1986" localSheetId="16">[15]Global!#REF!</definedName>
    <definedName name="other_costs_per_ASM_1986" localSheetId="5">[15]Global!#REF!</definedName>
    <definedName name="other_costs_per_ASM_1986" localSheetId="11">[15]Global!#REF!</definedName>
    <definedName name="other_costs_per_ASM_1986" localSheetId="2">[15]Global!#REF!</definedName>
    <definedName name="other_costs_per_ASM_1986" localSheetId="22">[15]Global!#REF!</definedName>
    <definedName name="other_costs_per_ASM_1986">[15]Global!#REF!</definedName>
    <definedName name="other_costs_per_ASM_1987" localSheetId="4">[15]Global!#REF!</definedName>
    <definedName name="other_costs_per_ASM_1987" localSheetId="16">[15]Global!#REF!</definedName>
    <definedName name="other_costs_per_ASM_1987" localSheetId="5">[15]Global!#REF!</definedName>
    <definedName name="other_costs_per_ASM_1987" localSheetId="11">[15]Global!#REF!</definedName>
    <definedName name="other_costs_per_ASM_1987" localSheetId="2">[15]Global!#REF!</definedName>
    <definedName name="other_costs_per_ASM_1987" localSheetId="22">[15]Global!#REF!</definedName>
    <definedName name="other_costs_per_ASM_1987">[15]Global!#REF!</definedName>
    <definedName name="other_costs_per_ASM_1988" localSheetId="4">[15]Global!#REF!</definedName>
    <definedName name="other_costs_per_ASM_1988" localSheetId="16">[15]Global!#REF!</definedName>
    <definedName name="other_costs_per_ASM_1988" localSheetId="5">[15]Global!#REF!</definedName>
    <definedName name="other_costs_per_ASM_1988" localSheetId="11">[15]Global!#REF!</definedName>
    <definedName name="other_costs_per_ASM_1988" localSheetId="2">[15]Global!#REF!</definedName>
    <definedName name="other_costs_per_ASM_1988" localSheetId="22">[15]Global!#REF!</definedName>
    <definedName name="other_costs_per_ASM_1988">[15]Global!#REF!</definedName>
    <definedName name="other_costs_per_ASM_1989" localSheetId="4">[15]Global!#REF!</definedName>
    <definedName name="other_costs_per_ASM_1989" localSheetId="16">[15]Global!#REF!</definedName>
    <definedName name="other_costs_per_ASM_1989" localSheetId="5">[15]Global!#REF!</definedName>
    <definedName name="other_costs_per_ASM_1989" localSheetId="11">[15]Global!#REF!</definedName>
    <definedName name="other_costs_per_ASM_1989" localSheetId="2">[15]Global!#REF!</definedName>
    <definedName name="other_costs_per_ASM_1989" localSheetId="22">[15]Global!#REF!</definedName>
    <definedName name="other_costs_per_ASM_1989">[15]Global!#REF!</definedName>
    <definedName name="other_costs_per_ASM_1990" localSheetId="4">[15]Global!#REF!</definedName>
    <definedName name="other_costs_per_ASM_1990" localSheetId="16">[15]Global!#REF!</definedName>
    <definedName name="other_costs_per_ASM_1990" localSheetId="5">[15]Global!#REF!</definedName>
    <definedName name="other_costs_per_ASM_1990" localSheetId="11">[15]Global!#REF!</definedName>
    <definedName name="other_costs_per_ASM_1990" localSheetId="2">[15]Global!#REF!</definedName>
    <definedName name="other_costs_per_ASM_1990" localSheetId="22">[15]Global!#REF!</definedName>
    <definedName name="other_costs_per_ASM_1990">[15]Global!#REF!</definedName>
    <definedName name="other_costs_per_ASM_1991" localSheetId="4">[15]Global!#REF!</definedName>
    <definedName name="other_costs_per_ASM_1991" localSheetId="16">[15]Global!#REF!</definedName>
    <definedName name="other_costs_per_ASM_1991" localSheetId="5">[15]Global!#REF!</definedName>
    <definedName name="other_costs_per_ASM_1991" localSheetId="11">[15]Global!#REF!</definedName>
    <definedName name="other_costs_per_ASM_1991" localSheetId="2">[15]Global!#REF!</definedName>
    <definedName name="other_costs_per_ASM_1991" localSheetId="22">[15]Global!#REF!</definedName>
    <definedName name="other_costs_per_ASM_1991">[15]Global!#REF!</definedName>
    <definedName name="other_costs_per_ASM_1992" localSheetId="4">[15]Global!#REF!</definedName>
    <definedName name="other_costs_per_ASM_1992" localSheetId="16">[15]Global!#REF!</definedName>
    <definedName name="other_costs_per_ASM_1992" localSheetId="5">[15]Global!#REF!</definedName>
    <definedName name="other_costs_per_ASM_1992" localSheetId="11">[15]Global!#REF!</definedName>
    <definedName name="other_costs_per_ASM_1992" localSheetId="2">[15]Global!#REF!</definedName>
    <definedName name="other_costs_per_ASM_1992" localSheetId="22">[15]Global!#REF!</definedName>
    <definedName name="other_costs_per_ASM_1992">[15]Global!#REF!</definedName>
    <definedName name="other_costs_per_ASM_1993" localSheetId="4">[15]Global!#REF!</definedName>
    <definedName name="other_costs_per_ASM_1993" localSheetId="16">[15]Global!#REF!</definedName>
    <definedName name="other_costs_per_ASM_1993" localSheetId="5">[15]Global!#REF!</definedName>
    <definedName name="other_costs_per_ASM_1993" localSheetId="11">[15]Global!#REF!</definedName>
    <definedName name="other_costs_per_ASM_1993" localSheetId="2">[15]Global!#REF!</definedName>
    <definedName name="other_costs_per_ASM_1993" localSheetId="22">[15]Global!#REF!</definedName>
    <definedName name="other_costs_per_ASM_1993">[15]Global!#REF!</definedName>
    <definedName name="other_costs_per_ASM_1994" localSheetId="4">[15]Global!#REF!</definedName>
    <definedName name="other_costs_per_ASM_1994" localSheetId="16">[15]Global!#REF!</definedName>
    <definedName name="other_costs_per_ASM_1994" localSheetId="5">[15]Global!#REF!</definedName>
    <definedName name="other_costs_per_ASM_1994" localSheetId="11">[15]Global!#REF!</definedName>
    <definedName name="other_costs_per_ASM_1994" localSheetId="2">[15]Global!#REF!</definedName>
    <definedName name="other_costs_per_ASM_1994" localSheetId="22">[15]Global!#REF!</definedName>
    <definedName name="other_costs_per_ASM_1994">[15]Global!#REF!</definedName>
    <definedName name="other_costs_per_ASM_1995" localSheetId="4">[15]Global!#REF!</definedName>
    <definedName name="other_costs_per_ASM_1995" localSheetId="16">[15]Global!#REF!</definedName>
    <definedName name="other_costs_per_ASM_1995" localSheetId="5">[15]Global!#REF!</definedName>
    <definedName name="other_costs_per_ASM_1995" localSheetId="11">[15]Global!#REF!</definedName>
    <definedName name="other_costs_per_ASM_1995" localSheetId="2">[15]Global!#REF!</definedName>
    <definedName name="other_costs_per_ASM_1995" localSheetId="22">[15]Global!#REF!</definedName>
    <definedName name="other_costs_per_ASM_1995">[15]Global!#REF!</definedName>
    <definedName name="other_costs_per_ASM_1996" localSheetId="4">[15]Global!#REF!</definedName>
    <definedName name="other_costs_per_ASM_1996" localSheetId="16">[15]Global!#REF!</definedName>
    <definedName name="other_costs_per_ASM_1996" localSheetId="5">[15]Global!#REF!</definedName>
    <definedName name="other_costs_per_ASM_1996" localSheetId="11">[15]Global!#REF!</definedName>
    <definedName name="other_costs_per_ASM_1996" localSheetId="2">[15]Global!#REF!</definedName>
    <definedName name="other_costs_per_ASM_1996" localSheetId="22">[15]Global!#REF!</definedName>
    <definedName name="other_costs_per_ASM_1996">[15]Global!#REF!</definedName>
    <definedName name="other_costs_per_ASM_1997" localSheetId="4">[15]Global!#REF!</definedName>
    <definedName name="other_costs_per_ASM_1997" localSheetId="16">[15]Global!#REF!</definedName>
    <definedName name="other_costs_per_ASM_1997" localSheetId="5">[15]Global!#REF!</definedName>
    <definedName name="other_costs_per_ASM_1997" localSheetId="11">[15]Global!#REF!</definedName>
    <definedName name="other_costs_per_ASM_1997" localSheetId="2">[15]Global!#REF!</definedName>
    <definedName name="other_costs_per_ASM_1997" localSheetId="22">[15]Global!#REF!</definedName>
    <definedName name="other_costs_per_ASM_1997">[15]Global!#REF!</definedName>
    <definedName name="other_costs_per_ASM_1998" localSheetId="4">[15]Global!#REF!</definedName>
    <definedName name="other_costs_per_ASM_1998" localSheetId="16">[15]Global!#REF!</definedName>
    <definedName name="other_costs_per_ASM_1998" localSheetId="5">[15]Global!#REF!</definedName>
    <definedName name="other_costs_per_ASM_1998" localSheetId="11">[15]Global!#REF!</definedName>
    <definedName name="other_costs_per_ASM_1998" localSheetId="2">[15]Global!#REF!</definedName>
    <definedName name="other_costs_per_ASM_1998" localSheetId="22">[15]Global!#REF!</definedName>
    <definedName name="other_costs_per_ASM_1998">[15]Global!#REF!</definedName>
    <definedName name="other_costs_per_ASM_1999" localSheetId="4">[15]Global!#REF!</definedName>
    <definedName name="other_costs_per_ASM_1999" localSheetId="16">[15]Global!#REF!</definedName>
    <definedName name="other_costs_per_ASM_1999" localSheetId="5">[15]Global!#REF!</definedName>
    <definedName name="other_costs_per_ASM_1999" localSheetId="11">[15]Global!#REF!</definedName>
    <definedName name="other_costs_per_ASM_1999" localSheetId="2">[15]Global!#REF!</definedName>
    <definedName name="other_costs_per_ASM_1999" localSheetId="22">[15]Global!#REF!</definedName>
    <definedName name="other_costs_per_ASM_1999">[15]Global!#REF!</definedName>
    <definedName name="other_costs_per_ASM_2000" localSheetId="4">[15]Global!#REF!</definedName>
    <definedName name="other_costs_per_ASM_2000" localSheetId="16">[15]Global!#REF!</definedName>
    <definedName name="other_costs_per_ASM_2000" localSheetId="5">[15]Global!#REF!</definedName>
    <definedName name="other_costs_per_ASM_2000" localSheetId="11">[15]Global!#REF!</definedName>
    <definedName name="other_costs_per_ASM_2000" localSheetId="2">[15]Global!#REF!</definedName>
    <definedName name="other_costs_per_ASM_2000" localSheetId="22">[15]Global!#REF!</definedName>
    <definedName name="other_costs_per_ASM_2000">[15]Global!#REF!</definedName>
    <definedName name="other_costs_per_ASM_2001" localSheetId="4">[15]Global!#REF!</definedName>
    <definedName name="other_costs_per_ASM_2001" localSheetId="16">[15]Global!#REF!</definedName>
    <definedName name="other_costs_per_ASM_2001" localSheetId="5">[15]Global!#REF!</definedName>
    <definedName name="other_costs_per_ASM_2001" localSheetId="11">[15]Global!#REF!</definedName>
    <definedName name="other_costs_per_ASM_2001" localSheetId="2">[15]Global!#REF!</definedName>
    <definedName name="other_costs_per_ASM_2001" localSheetId="22">[15]Global!#REF!</definedName>
    <definedName name="other_costs_per_ASM_2001">[15]Global!#REF!</definedName>
    <definedName name="other_costs_per_ASM_2002" localSheetId="4">[15]Global!#REF!</definedName>
    <definedName name="other_costs_per_ASM_2002" localSheetId="16">[15]Global!#REF!</definedName>
    <definedName name="other_costs_per_ASM_2002" localSheetId="5">[15]Global!#REF!</definedName>
    <definedName name="other_costs_per_ASM_2002" localSheetId="11">[15]Global!#REF!</definedName>
    <definedName name="other_costs_per_ASM_2002" localSheetId="2">[15]Global!#REF!</definedName>
    <definedName name="other_costs_per_ASM_2002" localSheetId="22">[15]Global!#REF!</definedName>
    <definedName name="other_costs_per_ASM_2002">[15]Global!#REF!</definedName>
    <definedName name="other_costs_per_ASM_2003" localSheetId="4">[15]Global!#REF!</definedName>
    <definedName name="other_costs_per_ASM_2003" localSheetId="16">[15]Global!#REF!</definedName>
    <definedName name="other_costs_per_ASM_2003" localSheetId="5">[15]Global!#REF!</definedName>
    <definedName name="other_costs_per_ASM_2003" localSheetId="11">[15]Global!#REF!</definedName>
    <definedName name="other_costs_per_ASM_2003" localSheetId="2">[15]Global!#REF!</definedName>
    <definedName name="other_costs_per_ASM_2003" localSheetId="22">[15]Global!#REF!</definedName>
    <definedName name="other_costs_per_ASM_2003">[15]Global!#REF!</definedName>
    <definedName name="other_costs_per_ASM_2004" localSheetId="4">[15]Global!#REF!</definedName>
    <definedName name="other_costs_per_ASM_2004" localSheetId="16">[15]Global!#REF!</definedName>
    <definedName name="other_costs_per_ASM_2004" localSheetId="5">[15]Global!#REF!</definedName>
    <definedName name="other_costs_per_ASM_2004" localSheetId="11">[15]Global!#REF!</definedName>
    <definedName name="other_costs_per_ASM_2004" localSheetId="2">[15]Global!#REF!</definedName>
    <definedName name="other_costs_per_ASM_2004" localSheetId="22">[15]Global!#REF!</definedName>
    <definedName name="other_costs_per_ASM_2004">[15]Global!#REF!</definedName>
    <definedName name="other_costs_per_ASM_2005" localSheetId="4">[15]Global!#REF!</definedName>
    <definedName name="other_costs_per_ASM_2005" localSheetId="16">[15]Global!#REF!</definedName>
    <definedName name="other_costs_per_ASM_2005" localSheetId="5">[15]Global!#REF!</definedName>
    <definedName name="other_costs_per_ASM_2005" localSheetId="11">[15]Global!#REF!</definedName>
    <definedName name="other_costs_per_ASM_2005" localSheetId="2">[15]Global!#REF!</definedName>
    <definedName name="other_costs_per_ASM_2005" localSheetId="22">[15]Global!#REF!</definedName>
    <definedName name="other_costs_per_ASM_2005">[15]Global!#REF!</definedName>
    <definedName name="other_costs_per_ASM_2006" localSheetId="4">[15]Global!#REF!</definedName>
    <definedName name="other_costs_per_ASM_2006" localSheetId="16">[15]Global!#REF!</definedName>
    <definedName name="other_costs_per_ASM_2006" localSheetId="5">[15]Global!#REF!</definedName>
    <definedName name="other_costs_per_ASM_2006" localSheetId="11">[15]Global!#REF!</definedName>
    <definedName name="other_costs_per_ASM_2006" localSheetId="2">[15]Global!#REF!</definedName>
    <definedName name="other_costs_per_ASM_2006" localSheetId="22">[15]Global!#REF!</definedName>
    <definedName name="other_costs_per_ASM_2006">[15]Global!#REF!</definedName>
    <definedName name="other_costs_per_ASM_2007" localSheetId="4">[15]Global!#REF!</definedName>
    <definedName name="other_costs_per_ASM_2007" localSheetId="16">[15]Global!#REF!</definedName>
    <definedName name="other_costs_per_ASM_2007" localSheetId="5">[15]Global!#REF!</definedName>
    <definedName name="other_costs_per_ASM_2007" localSheetId="11">[15]Global!#REF!</definedName>
    <definedName name="other_costs_per_ASM_2007" localSheetId="2">[15]Global!#REF!</definedName>
    <definedName name="other_costs_per_ASM_2007" localSheetId="22">[15]Global!#REF!</definedName>
    <definedName name="other_costs_per_ASM_2007">[15]Global!#REF!</definedName>
    <definedName name="other_costs_per_ASM_2008" localSheetId="4">[15]Global!#REF!</definedName>
    <definedName name="other_costs_per_ASM_2008" localSheetId="16">[15]Global!#REF!</definedName>
    <definedName name="other_costs_per_ASM_2008" localSheetId="5">[15]Global!#REF!</definedName>
    <definedName name="other_costs_per_ASM_2008" localSheetId="11">[15]Global!#REF!</definedName>
    <definedName name="other_costs_per_ASM_2008" localSheetId="2">[15]Global!#REF!</definedName>
    <definedName name="other_costs_per_ASM_2008" localSheetId="22">[15]Global!#REF!</definedName>
    <definedName name="other_costs_per_ASM_2008">[15]Global!#REF!</definedName>
    <definedName name="other_costs_per_ASM_2009" localSheetId="4">[15]Global!#REF!</definedName>
    <definedName name="other_costs_per_ASM_2009" localSheetId="16">[15]Global!#REF!</definedName>
    <definedName name="other_costs_per_ASM_2009" localSheetId="5">[15]Global!#REF!</definedName>
    <definedName name="other_costs_per_ASM_2009" localSheetId="11">[15]Global!#REF!</definedName>
    <definedName name="other_costs_per_ASM_2009" localSheetId="2">[15]Global!#REF!</definedName>
    <definedName name="other_costs_per_ASM_2009" localSheetId="22">[15]Global!#REF!</definedName>
    <definedName name="other_costs_per_ASM_2009">[15]Global!#REF!</definedName>
    <definedName name="other_costs_per_ASM_2010" localSheetId="4">[15]Global!#REF!</definedName>
    <definedName name="other_costs_per_ASM_2010" localSheetId="16">[15]Global!#REF!</definedName>
    <definedName name="other_costs_per_ASM_2010" localSheetId="5">[15]Global!#REF!</definedName>
    <definedName name="other_costs_per_ASM_2010" localSheetId="11">[15]Global!#REF!</definedName>
    <definedName name="other_costs_per_ASM_2010" localSheetId="2">[15]Global!#REF!</definedName>
    <definedName name="other_costs_per_ASM_2010" localSheetId="22">[15]Global!#REF!</definedName>
    <definedName name="other_costs_per_ASM_2010">[15]Global!#REF!</definedName>
    <definedName name="other_costs_per_ASM_comm" localSheetId="4">[15]Global!#REF!</definedName>
    <definedName name="other_costs_per_ASM_comm" localSheetId="16">[15]Global!#REF!</definedName>
    <definedName name="other_costs_per_ASM_comm" localSheetId="5">[15]Global!#REF!</definedName>
    <definedName name="other_costs_per_ASM_comm" localSheetId="11">[15]Global!#REF!</definedName>
    <definedName name="other_costs_per_ASM_comm" localSheetId="2">[15]Global!#REF!</definedName>
    <definedName name="other_costs_per_ASM_comm" localSheetId="22">[15]Global!#REF!</definedName>
    <definedName name="other_costs_per_ASM_comm">[15]Global!#REF!</definedName>
    <definedName name="other_costs_per_ATK_1985" localSheetId="4">[15]Global!#REF!</definedName>
    <definedName name="other_costs_per_ATK_1985" localSheetId="16">[15]Global!#REF!</definedName>
    <definedName name="other_costs_per_ATK_1985" localSheetId="5">[15]Global!#REF!</definedName>
    <definedName name="other_costs_per_ATK_1985" localSheetId="11">[15]Global!#REF!</definedName>
    <definedName name="other_costs_per_ATK_1985" localSheetId="2">[15]Global!#REF!</definedName>
    <definedName name="other_costs_per_ATK_1985" localSheetId="22">[15]Global!#REF!</definedName>
    <definedName name="other_costs_per_ATK_1985">[15]Global!#REF!</definedName>
    <definedName name="other_costs_per_ATK_1986" localSheetId="4">[15]Global!#REF!</definedName>
    <definedName name="other_costs_per_ATK_1986" localSheetId="16">[15]Global!#REF!</definedName>
    <definedName name="other_costs_per_ATK_1986" localSheetId="5">[15]Global!#REF!</definedName>
    <definedName name="other_costs_per_ATK_1986" localSheetId="11">[15]Global!#REF!</definedName>
    <definedName name="other_costs_per_ATK_1986" localSheetId="2">[15]Global!#REF!</definedName>
    <definedName name="other_costs_per_ATK_1986" localSheetId="22">[15]Global!#REF!</definedName>
    <definedName name="other_costs_per_ATK_1986">[15]Global!#REF!</definedName>
    <definedName name="other_costs_per_ATK_1987" localSheetId="4">[15]Global!#REF!</definedName>
    <definedName name="other_costs_per_ATK_1987" localSheetId="16">[15]Global!#REF!</definedName>
    <definedName name="other_costs_per_ATK_1987" localSheetId="5">[15]Global!#REF!</definedName>
    <definedName name="other_costs_per_ATK_1987" localSheetId="11">[15]Global!#REF!</definedName>
    <definedName name="other_costs_per_ATK_1987" localSheetId="2">[15]Global!#REF!</definedName>
    <definedName name="other_costs_per_ATK_1987" localSheetId="22">[15]Global!#REF!</definedName>
    <definedName name="other_costs_per_ATK_1987">[15]Global!#REF!</definedName>
    <definedName name="other_costs_per_ATK_1988" localSheetId="4">[15]Global!#REF!</definedName>
    <definedName name="other_costs_per_ATK_1988" localSheetId="16">[15]Global!#REF!</definedName>
    <definedName name="other_costs_per_ATK_1988" localSheetId="5">[15]Global!#REF!</definedName>
    <definedName name="other_costs_per_ATK_1988" localSheetId="11">[15]Global!#REF!</definedName>
    <definedName name="other_costs_per_ATK_1988" localSheetId="2">[15]Global!#REF!</definedName>
    <definedName name="other_costs_per_ATK_1988" localSheetId="22">[15]Global!#REF!</definedName>
    <definedName name="other_costs_per_ATK_1988">[15]Global!#REF!</definedName>
    <definedName name="other_costs_per_ATK_1989" localSheetId="4">[15]Global!#REF!</definedName>
    <definedName name="other_costs_per_ATK_1989" localSheetId="16">[15]Global!#REF!</definedName>
    <definedName name="other_costs_per_ATK_1989" localSheetId="5">[15]Global!#REF!</definedName>
    <definedName name="other_costs_per_ATK_1989" localSheetId="11">[15]Global!#REF!</definedName>
    <definedName name="other_costs_per_ATK_1989" localSheetId="2">[15]Global!#REF!</definedName>
    <definedName name="other_costs_per_ATK_1989" localSheetId="22">[15]Global!#REF!</definedName>
    <definedName name="other_costs_per_ATK_1989">[15]Global!#REF!</definedName>
    <definedName name="other_costs_per_ATK_1990" localSheetId="4">[15]Global!#REF!</definedName>
    <definedName name="other_costs_per_ATK_1990" localSheetId="16">[15]Global!#REF!</definedName>
    <definedName name="other_costs_per_ATK_1990" localSheetId="5">[15]Global!#REF!</definedName>
    <definedName name="other_costs_per_ATK_1990" localSheetId="11">[15]Global!#REF!</definedName>
    <definedName name="other_costs_per_ATK_1990" localSheetId="2">[15]Global!#REF!</definedName>
    <definedName name="other_costs_per_ATK_1990" localSheetId="22">[15]Global!#REF!</definedName>
    <definedName name="other_costs_per_ATK_1990">[15]Global!#REF!</definedName>
    <definedName name="other_costs_per_ATK_1991" localSheetId="4">[15]Global!#REF!</definedName>
    <definedName name="other_costs_per_ATK_1991" localSheetId="16">[15]Global!#REF!</definedName>
    <definedName name="other_costs_per_ATK_1991" localSheetId="5">[15]Global!#REF!</definedName>
    <definedName name="other_costs_per_ATK_1991" localSheetId="11">[15]Global!#REF!</definedName>
    <definedName name="other_costs_per_ATK_1991" localSheetId="2">[15]Global!#REF!</definedName>
    <definedName name="other_costs_per_ATK_1991" localSheetId="22">[15]Global!#REF!</definedName>
    <definedName name="other_costs_per_ATK_1991">[15]Global!#REF!</definedName>
    <definedName name="other_costs_per_ATK_1992" localSheetId="4">[15]Global!#REF!</definedName>
    <definedName name="other_costs_per_ATK_1992" localSheetId="16">[15]Global!#REF!</definedName>
    <definedName name="other_costs_per_ATK_1992" localSheetId="5">[15]Global!#REF!</definedName>
    <definedName name="other_costs_per_ATK_1992" localSheetId="11">[15]Global!#REF!</definedName>
    <definedName name="other_costs_per_ATK_1992" localSheetId="2">[15]Global!#REF!</definedName>
    <definedName name="other_costs_per_ATK_1992" localSheetId="22">[15]Global!#REF!</definedName>
    <definedName name="other_costs_per_ATK_1992">[15]Global!#REF!</definedName>
    <definedName name="other_costs_per_ATK_1993" localSheetId="4">[15]Global!#REF!</definedName>
    <definedName name="other_costs_per_ATK_1993" localSheetId="16">[15]Global!#REF!</definedName>
    <definedName name="other_costs_per_ATK_1993" localSheetId="5">[15]Global!#REF!</definedName>
    <definedName name="other_costs_per_ATK_1993" localSheetId="11">[15]Global!#REF!</definedName>
    <definedName name="other_costs_per_ATK_1993" localSheetId="2">[15]Global!#REF!</definedName>
    <definedName name="other_costs_per_ATK_1993" localSheetId="22">[15]Global!#REF!</definedName>
    <definedName name="other_costs_per_ATK_1993">[15]Global!#REF!</definedName>
    <definedName name="other_costs_per_ATK_1994" localSheetId="4">[15]Global!#REF!</definedName>
    <definedName name="other_costs_per_ATK_1994" localSheetId="16">[15]Global!#REF!</definedName>
    <definedName name="other_costs_per_ATK_1994" localSheetId="5">[15]Global!#REF!</definedName>
    <definedName name="other_costs_per_ATK_1994" localSheetId="11">[15]Global!#REF!</definedName>
    <definedName name="other_costs_per_ATK_1994" localSheetId="2">[15]Global!#REF!</definedName>
    <definedName name="other_costs_per_ATK_1994" localSheetId="22">[15]Global!#REF!</definedName>
    <definedName name="other_costs_per_ATK_1994">[15]Global!#REF!</definedName>
    <definedName name="other_costs_per_ATK_1995" localSheetId="4">[15]Global!#REF!</definedName>
    <definedName name="other_costs_per_ATK_1995" localSheetId="16">[15]Global!#REF!</definedName>
    <definedName name="other_costs_per_ATK_1995" localSheetId="5">[15]Global!#REF!</definedName>
    <definedName name="other_costs_per_ATK_1995" localSheetId="11">[15]Global!#REF!</definedName>
    <definedName name="other_costs_per_ATK_1995" localSheetId="2">[15]Global!#REF!</definedName>
    <definedName name="other_costs_per_ATK_1995" localSheetId="22">[15]Global!#REF!</definedName>
    <definedName name="other_costs_per_ATK_1995">[15]Global!#REF!</definedName>
    <definedName name="other_costs_per_ATK_1996" localSheetId="4">[15]Global!#REF!</definedName>
    <definedName name="other_costs_per_ATK_1996" localSheetId="16">[15]Global!#REF!</definedName>
    <definedName name="other_costs_per_ATK_1996" localSheetId="5">[15]Global!#REF!</definedName>
    <definedName name="other_costs_per_ATK_1996" localSheetId="11">[15]Global!#REF!</definedName>
    <definedName name="other_costs_per_ATK_1996" localSheetId="2">[15]Global!#REF!</definedName>
    <definedName name="other_costs_per_ATK_1996" localSheetId="22">[15]Global!#REF!</definedName>
    <definedName name="other_costs_per_ATK_1996">[15]Global!#REF!</definedName>
    <definedName name="other_costs_per_ATK_1997" localSheetId="4">[15]Global!#REF!</definedName>
    <definedName name="other_costs_per_ATK_1997" localSheetId="16">[15]Global!#REF!</definedName>
    <definedName name="other_costs_per_ATK_1997" localSheetId="5">[15]Global!#REF!</definedName>
    <definedName name="other_costs_per_ATK_1997" localSheetId="11">[15]Global!#REF!</definedName>
    <definedName name="other_costs_per_ATK_1997" localSheetId="2">[15]Global!#REF!</definedName>
    <definedName name="other_costs_per_ATK_1997" localSheetId="22">[15]Global!#REF!</definedName>
    <definedName name="other_costs_per_ATK_1997">[15]Global!#REF!</definedName>
    <definedName name="other_costs_per_ATK_1998" localSheetId="4">[15]Global!#REF!</definedName>
    <definedName name="other_costs_per_ATK_1998" localSheetId="16">[15]Global!#REF!</definedName>
    <definedName name="other_costs_per_ATK_1998" localSheetId="5">[15]Global!#REF!</definedName>
    <definedName name="other_costs_per_ATK_1998" localSheetId="11">[15]Global!#REF!</definedName>
    <definedName name="other_costs_per_ATK_1998" localSheetId="2">[15]Global!#REF!</definedName>
    <definedName name="other_costs_per_ATK_1998" localSheetId="22">[15]Global!#REF!</definedName>
    <definedName name="other_costs_per_ATK_1998">[15]Global!#REF!</definedName>
    <definedName name="other_costs_per_ATK_1999" localSheetId="4">[15]Global!#REF!</definedName>
    <definedName name="other_costs_per_ATK_1999" localSheetId="16">[15]Global!#REF!</definedName>
    <definedName name="other_costs_per_ATK_1999" localSheetId="5">[15]Global!#REF!</definedName>
    <definedName name="other_costs_per_ATK_1999" localSheetId="11">[15]Global!#REF!</definedName>
    <definedName name="other_costs_per_ATK_1999" localSheetId="2">[15]Global!#REF!</definedName>
    <definedName name="other_costs_per_ATK_1999" localSheetId="22">[15]Global!#REF!</definedName>
    <definedName name="other_costs_per_ATK_1999">[15]Global!#REF!</definedName>
    <definedName name="other_costs_per_ATK_2000" localSheetId="4">[15]Global!#REF!</definedName>
    <definedName name="other_costs_per_ATK_2000" localSheetId="16">[15]Global!#REF!</definedName>
    <definedName name="other_costs_per_ATK_2000" localSheetId="5">[15]Global!#REF!</definedName>
    <definedName name="other_costs_per_ATK_2000" localSheetId="11">[15]Global!#REF!</definedName>
    <definedName name="other_costs_per_ATK_2000" localSheetId="2">[15]Global!#REF!</definedName>
    <definedName name="other_costs_per_ATK_2000" localSheetId="22">[15]Global!#REF!</definedName>
    <definedName name="other_costs_per_ATK_2000">[15]Global!#REF!</definedName>
    <definedName name="other_costs_per_ATK_2001" localSheetId="4">[15]Global!#REF!</definedName>
    <definedName name="other_costs_per_ATK_2001" localSheetId="16">[15]Global!#REF!</definedName>
    <definedName name="other_costs_per_ATK_2001" localSheetId="5">[15]Global!#REF!</definedName>
    <definedName name="other_costs_per_ATK_2001" localSheetId="11">[15]Global!#REF!</definedName>
    <definedName name="other_costs_per_ATK_2001" localSheetId="2">[15]Global!#REF!</definedName>
    <definedName name="other_costs_per_ATK_2001" localSheetId="22">[15]Global!#REF!</definedName>
    <definedName name="other_costs_per_ATK_2001">[15]Global!#REF!</definedName>
    <definedName name="other_costs_per_ATK_2002" localSheetId="4">[15]Global!#REF!</definedName>
    <definedName name="other_costs_per_ATK_2002" localSheetId="16">[15]Global!#REF!</definedName>
    <definedName name="other_costs_per_ATK_2002" localSheetId="5">[15]Global!#REF!</definedName>
    <definedName name="other_costs_per_ATK_2002" localSheetId="11">[15]Global!#REF!</definedName>
    <definedName name="other_costs_per_ATK_2002" localSheetId="2">[15]Global!#REF!</definedName>
    <definedName name="other_costs_per_ATK_2002" localSheetId="22">[15]Global!#REF!</definedName>
    <definedName name="other_costs_per_ATK_2002">[15]Global!#REF!</definedName>
    <definedName name="other_costs_per_ATK_2003" localSheetId="4">[15]Global!#REF!</definedName>
    <definedName name="other_costs_per_ATK_2003" localSheetId="16">[15]Global!#REF!</definedName>
    <definedName name="other_costs_per_ATK_2003" localSheetId="5">[15]Global!#REF!</definedName>
    <definedName name="other_costs_per_ATK_2003" localSheetId="11">[15]Global!#REF!</definedName>
    <definedName name="other_costs_per_ATK_2003" localSheetId="2">[15]Global!#REF!</definedName>
    <definedName name="other_costs_per_ATK_2003" localSheetId="22">[15]Global!#REF!</definedName>
    <definedName name="other_costs_per_ATK_2003">[15]Global!#REF!</definedName>
    <definedName name="other_costs_per_ATK_2004" localSheetId="4">[15]Global!#REF!</definedName>
    <definedName name="other_costs_per_ATK_2004" localSheetId="16">[15]Global!#REF!</definedName>
    <definedName name="other_costs_per_ATK_2004" localSheetId="5">[15]Global!#REF!</definedName>
    <definedName name="other_costs_per_ATK_2004" localSheetId="11">[15]Global!#REF!</definedName>
    <definedName name="other_costs_per_ATK_2004" localSheetId="2">[15]Global!#REF!</definedName>
    <definedName name="other_costs_per_ATK_2004" localSheetId="22">[15]Global!#REF!</definedName>
    <definedName name="other_costs_per_ATK_2004">[15]Global!#REF!</definedName>
    <definedName name="other_costs_per_ATK_2005" localSheetId="4">[15]Global!#REF!</definedName>
    <definedName name="other_costs_per_ATK_2005" localSheetId="16">[15]Global!#REF!</definedName>
    <definedName name="other_costs_per_ATK_2005" localSheetId="5">[15]Global!#REF!</definedName>
    <definedName name="other_costs_per_ATK_2005" localSheetId="11">[15]Global!#REF!</definedName>
    <definedName name="other_costs_per_ATK_2005" localSheetId="2">[15]Global!#REF!</definedName>
    <definedName name="other_costs_per_ATK_2005" localSheetId="22">[15]Global!#REF!</definedName>
    <definedName name="other_costs_per_ATK_2005">[15]Global!#REF!</definedName>
    <definedName name="other_costs_per_ATK_2006" localSheetId="4">[15]Global!#REF!</definedName>
    <definedName name="other_costs_per_ATK_2006" localSheetId="16">[15]Global!#REF!</definedName>
    <definedName name="other_costs_per_ATK_2006" localSheetId="5">[15]Global!#REF!</definedName>
    <definedName name="other_costs_per_ATK_2006" localSheetId="11">[15]Global!#REF!</definedName>
    <definedName name="other_costs_per_ATK_2006" localSheetId="2">[15]Global!#REF!</definedName>
    <definedName name="other_costs_per_ATK_2006" localSheetId="22">[15]Global!#REF!</definedName>
    <definedName name="other_costs_per_ATK_2006">[15]Global!#REF!</definedName>
    <definedName name="other_costs_per_ATK_2007" localSheetId="4">[15]Global!#REF!</definedName>
    <definedName name="other_costs_per_ATK_2007" localSheetId="16">[15]Global!#REF!</definedName>
    <definedName name="other_costs_per_ATK_2007" localSheetId="5">[15]Global!#REF!</definedName>
    <definedName name="other_costs_per_ATK_2007" localSheetId="11">[15]Global!#REF!</definedName>
    <definedName name="other_costs_per_ATK_2007" localSheetId="2">[15]Global!#REF!</definedName>
    <definedName name="other_costs_per_ATK_2007" localSheetId="22">[15]Global!#REF!</definedName>
    <definedName name="other_costs_per_ATK_2007">[15]Global!#REF!</definedName>
    <definedName name="other_costs_per_ATK_2008" localSheetId="4">[15]Global!#REF!</definedName>
    <definedName name="other_costs_per_ATK_2008" localSheetId="16">[15]Global!#REF!</definedName>
    <definedName name="other_costs_per_ATK_2008" localSheetId="5">[15]Global!#REF!</definedName>
    <definedName name="other_costs_per_ATK_2008" localSheetId="11">[15]Global!#REF!</definedName>
    <definedName name="other_costs_per_ATK_2008" localSheetId="2">[15]Global!#REF!</definedName>
    <definedName name="other_costs_per_ATK_2008" localSheetId="22">[15]Global!#REF!</definedName>
    <definedName name="other_costs_per_ATK_2008">[15]Global!#REF!</definedName>
    <definedName name="other_costs_per_ATK_2009" localSheetId="4">[15]Global!#REF!</definedName>
    <definedName name="other_costs_per_ATK_2009" localSheetId="16">[15]Global!#REF!</definedName>
    <definedName name="other_costs_per_ATK_2009" localSheetId="5">[15]Global!#REF!</definedName>
    <definedName name="other_costs_per_ATK_2009" localSheetId="11">[15]Global!#REF!</definedName>
    <definedName name="other_costs_per_ATK_2009" localSheetId="2">[15]Global!#REF!</definedName>
    <definedName name="other_costs_per_ATK_2009" localSheetId="22">[15]Global!#REF!</definedName>
    <definedName name="other_costs_per_ATK_2009">[15]Global!#REF!</definedName>
    <definedName name="other_costs_per_ATK_2010" localSheetId="4">[15]Global!#REF!</definedName>
    <definedName name="other_costs_per_ATK_2010" localSheetId="16">[15]Global!#REF!</definedName>
    <definedName name="other_costs_per_ATK_2010" localSheetId="5">[15]Global!#REF!</definedName>
    <definedName name="other_costs_per_ATK_2010" localSheetId="11">[15]Global!#REF!</definedName>
    <definedName name="other_costs_per_ATK_2010" localSheetId="2">[15]Global!#REF!</definedName>
    <definedName name="other_costs_per_ATK_2010" localSheetId="22">[15]Global!#REF!</definedName>
    <definedName name="other_costs_per_ATK_2010">[15]Global!#REF!</definedName>
    <definedName name="other_costs_per_ATK_comm" localSheetId="4">[15]Global!#REF!</definedName>
    <definedName name="other_costs_per_ATK_comm" localSheetId="16">[15]Global!#REF!</definedName>
    <definedName name="other_costs_per_ATK_comm" localSheetId="5">[15]Global!#REF!</definedName>
    <definedName name="other_costs_per_ATK_comm" localSheetId="11">[15]Global!#REF!</definedName>
    <definedName name="other_costs_per_ATK_comm" localSheetId="2">[15]Global!#REF!</definedName>
    <definedName name="other_costs_per_ATK_comm" localSheetId="22">[15]Global!#REF!</definedName>
    <definedName name="other_costs_per_ATK_comm">[15]Global!#REF!</definedName>
    <definedName name="other_costs_per_ATM_1985" localSheetId="4">[15]Global!#REF!</definedName>
    <definedName name="other_costs_per_ATM_1985" localSheetId="16">[15]Global!#REF!</definedName>
    <definedName name="other_costs_per_ATM_1985" localSheetId="5">[15]Global!#REF!</definedName>
    <definedName name="other_costs_per_ATM_1985" localSheetId="11">[15]Global!#REF!</definedName>
    <definedName name="other_costs_per_ATM_1985" localSheetId="2">[15]Global!#REF!</definedName>
    <definedName name="other_costs_per_ATM_1985" localSheetId="22">[15]Global!#REF!</definedName>
    <definedName name="other_costs_per_ATM_1985">[15]Global!#REF!</definedName>
    <definedName name="other_costs_per_ATM_1986" localSheetId="4">[15]Global!#REF!</definedName>
    <definedName name="other_costs_per_ATM_1986" localSheetId="16">[15]Global!#REF!</definedName>
    <definedName name="other_costs_per_ATM_1986" localSheetId="5">[15]Global!#REF!</definedName>
    <definedName name="other_costs_per_ATM_1986" localSheetId="11">[15]Global!#REF!</definedName>
    <definedName name="other_costs_per_ATM_1986" localSheetId="2">[15]Global!#REF!</definedName>
    <definedName name="other_costs_per_ATM_1986" localSheetId="22">[15]Global!#REF!</definedName>
    <definedName name="other_costs_per_ATM_1986">[15]Global!#REF!</definedName>
    <definedName name="other_costs_per_ATM_1987" localSheetId="4">[15]Global!#REF!</definedName>
    <definedName name="other_costs_per_ATM_1987" localSheetId="16">[15]Global!#REF!</definedName>
    <definedName name="other_costs_per_ATM_1987" localSheetId="5">[15]Global!#REF!</definedName>
    <definedName name="other_costs_per_ATM_1987" localSheetId="11">[15]Global!#REF!</definedName>
    <definedName name="other_costs_per_ATM_1987" localSheetId="2">[15]Global!#REF!</definedName>
    <definedName name="other_costs_per_ATM_1987" localSheetId="22">[15]Global!#REF!</definedName>
    <definedName name="other_costs_per_ATM_1987">[15]Global!#REF!</definedName>
    <definedName name="other_costs_per_ATM_1988" localSheetId="4">[15]Global!#REF!</definedName>
    <definedName name="other_costs_per_ATM_1988" localSheetId="16">[15]Global!#REF!</definedName>
    <definedName name="other_costs_per_ATM_1988" localSheetId="5">[15]Global!#REF!</definedName>
    <definedName name="other_costs_per_ATM_1988" localSheetId="11">[15]Global!#REF!</definedName>
    <definedName name="other_costs_per_ATM_1988" localSheetId="2">[15]Global!#REF!</definedName>
    <definedName name="other_costs_per_ATM_1988" localSheetId="22">[15]Global!#REF!</definedName>
    <definedName name="other_costs_per_ATM_1988">[15]Global!#REF!</definedName>
    <definedName name="other_costs_per_ATM_1989" localSheetId="4">[15]Global!#REF!</definedName>
    <definedName name="other_costs_per_ATM_1989" localSheetId="16">[15]Global!#REF!</definedName>
    <definedName name="other_costs_per_ATM_1989" localSheetId="5">[15]Global!#REF!</definedName>
    <definedName name="other_costs_per_ATM_1989" localSheetId="11">[15]Global!#REF!</definedName>
    <definedName name="other_costs_per_ATM_1989" localSheetId="2">[15]Global!#REF!</definedName>
    <definedName name="other_costs_per_ATM_1989" localSheetId="22">[15]Global!#REF!</definedName>
    <definedName name="other_costs_per_ATM_1989">[15]Global!#REF!</definedName>
    <definedName name="other_costs_per_ATM_1990" localSheetId="4">[15]Global!#REF!</definedName>
    <definedName name="other_costs_per_ATM_1990" localSheetId="16">[15]Global!#REF!</definedName>
    <definedName name="other_costs_per_ATM_1990" localSheetId="5">[15]Global!#REF!</definedName>
    <definedName name="other_costs_per_ATM_1990" localSheetId="11">[15]Global!#REF!</definedName>
    <definedName name="other_costs_per_ATM_1990" localSheetId="2">[15]Global!#REF!</definedName>
    <definedName name="other_costs_per_ATM_1990" localSheetId="22">[15]Global!#REF!</definedName>
    <definedName name="other_costs_per_ATM_1990">[15]Global!#REF!</definedName>
    <definedName name="other_costs_per_ATM_1991" localSheetId="4">[15]Global!#REF!</definedName>
    <definedName name="other_costs_per_ATM_1991" localSheetId="16">[15]Global!#REF!</definedName>
    <definedName name="other_costs_per_ATM_1991" localSheetId="5">[15]Global!#REF!</definedName>
    <definedName name="other_costs_per_ATM_1991" localSheetId="11">[15]Global!#REF!</definedName>
    <definedName name="other_costs_per_ATM_1991" localSheetId="2">[15]Global!#REF!</definedName>
    <definedName name="other_costs_per_ATM_1991" localSheetId="22">[15]Global!#REF!</definedName>
    <definedName name="other_costs_per_ATM_1991">[15]Global!#REF!</definedName>
    <definedName name="other_costs_per_ATM_1992" localSheetId="4">[15]Global!#REF!</definedName>
    <definedName name="other_costs_per_ATM_1992" localSheetId="16">[15]Global!#REF!</definedName>
    <definedName name="other_costs_per_ATM_1992" localSheetId="5">[15]Global!#REF!</definedName>
    <definedName name="other_costs_per_ATM_1992" localSheetId="11">[15]Global!#REF!</definedName>
    <definedName name="other_costs_per_ATM_1992" localSheetId="2">[15]Global!#REF!</definedName>
    <definedName name="other_costs_per_ATM_1992" localSheetId="22">[15]Global!#REF!</definedName>
    <definedName name="other_costs_per_ATM_1992">[15]Global!#REF!</definedName>
    <definedName name="other_costs_per_ATM_1993" localSheetId="4">[15]Global!#REF!</definedName>
    <definedName name="other_costs_per_ATM_1993" localSheetId="16">[15]Global!#REF!</definedName>
    <definedName name="other_costs_per_ATM_1993" localSheetId="5">[15]Global!#REF!</definedName>
    <definedName name="other_costs_per_ATM_1993" localSheetId="11">[15]Global!#REF!</definedName>
    <definedName name="other_costs_per_ATM_1993" localSheetId="2">[15]Global!#REF!</definedName>
    <definedName name="other_costs_per_ATM_1993" localSheetId="22">[15]Global!#REF!</definedName>
    <definedName name="other_costs_per_ATM_1993">[15]Global!#REF!</definedName>
    <definedName name="other_costs_per_ATM_1994" localSheetId="4">[15]Global!#REF!</definedName>
    <definedName name="other_costs_per_ATM_1994" localSheetId="16">[15]Global!#REF!</definedName>
    <definedName name="other_costs_per_ATM_1994" localSheetId="5">[15]Global!#REF!</definedName>
    <definedName name="other_costs_per_ATM_1994" localSheetId="11">[15]Global!#REF!</definedName>
    <definedName name="other_costs_per_ATM_1994" localSheetId="2">[15]Global!#REF!</definedName>
    <definedName name="other_costs_per_ATM_1994" localSheetId="22">[15]Global!#REF!</definedName>
    <definedName name="other_costs_per_ATM_1994">[15]Global!#REF!</definedName>
    <definedName name="other_costs_per_ATM_1995" localSheetId="4">[15]Global!#REF!</definedName>
    <definedName name="other_costs_per_ATM_1995" localSheetId="16">[15]Global!#REF!</definedName>
    <definedName name="other_costs_per_ATM_1995" localSheetId="5">[15]Global!#REF!</definedName>
    <definedName name="other_costs_per_ATM_1995" localSheetId="11">[15]Global!#REF!</definedName>
    <definedName name="other_costs_per_ATM_1995" localSheetId="2">[15]Global!#REF!</definedName>
    <definedName name="other_costs_per_ATM_1995" localSheetId="22">[15]Global!#REF!</definedName>
    <definedName name="other_costs_per_ATM_1995">[15]Global!#REF!</definedName>
    <definedName name="other_costs_per_ATM_1996" localSheetId="4">[15]Global!#REF!</definedName>
    <definedName name="other_costs_per_ATM_1996" localSheetId="16">[15]Global!#REF!</definedName>
    <definedName name="other_costs_per_ATM_1996" localSheetId="5">[15]Global!#REF!</definedName>
    <definedName name="other_costs_per_ATM_1996" localSheetId="11">[15]Global!#REF!</definedName>
    <definedName name="other_costs_per_ATM_1996" localSheetId="2">[15]Global!#REF!</definedName>
    <definedName name="other_costs_per_ATM_1996" localSheetId="22">[15]Global!#REF!</definedName>
    <definedName name="other_costs_per_ATM_1996">[15]Global!#REF!</definedName>
    <definedName name="other_costs_per_ATM_1997" localSheetId="4">[15]Global!#REF!</definedName>
    <definedName name="other_costs_per_ATM_1997" localSheetId="16">[15]Global!#REF!</definedName>
    <definedName name="other_costs_per_ATM_1997" localSheetId="5">[15]Global!#REF!</definedName>
    <definedName name="other_costs_per_ATM_1997" localSheetId="11">[15]Global!#REF!</definedName>
    <definedName name="other_costs_per_ATM_1997" localSheetId="2">[15]Global!#REF!</definedName>
    <definedName name="other_costs_per_ATM_1997" localSheetId="22">[15]Global!#REF!</definedName>
    <definedName name="other_costs_per_ATM_1997">[15]Global!#REF!</definedName>
    <definedName name="other_costs_per_ATM_1998" localSheetId="4">[15]Global!#REF!</definedName>
    <definedName name="other_costs_per_ATM_1998" localSheetId="16">[15]Global!#REF!</definedName>
    <definedName name="other_costs_per_ATM_1998" localSheetId="5">[15]Global!#REF!</definedName>
    <definedName name="other_costs_per_ATM_1998" localSheetId="11">[15]Global!#REF!</definedName>
    <definedName name="other_costs_per_ATM_1998" localSheetId="2">[15]Global!#REF!</definedName>
    <definedName name="other_costs_per_ATM_1998" localSheetId="22">[15]Global!#REF!</definedName>
    <definedName name="other_costs_per_ATM_1998">[15]Global!#REF!</definedName>
    <definedName name="other_costs_per_ATM_1999" localSheetId="4">[15]Global!#REF!</definedName>
    <definedName name="other_costs_per_ATM_1999" localSheetId="16">[15]Global!#REF!</definedName>
    <definedName name="other_costs_per_ATM_1999" localSheetId="5">[15]Global!#REF!</definedName>
    <definedName name="other_costs_per_ATM_1999" localSheetId="11">[15]Global!#REF!</definedName>
    <definedName name="other_costs_per_ATM_1999" localSheetId="2">[15]Global!#REF!</definedName>
    <definedName name="other_costs_per_ATM_1999" localSheetId="22">[15]Global!#REF!</definedName>
    <definedName name="other_costs_per_ATM_1999">[15]Global!#REF!</definedName>
    <definedName name="other_costs_per_ATM_2000" localSheetId="4">[15]Global!#REF!</definedName>
    <definedName name="other_costs_per_ATM_2000" localSheetId="16">[15]Global!#REF!</definedName>
    <definedName name="other_costs_per_ATM_2000" localSheetId="5">[15]Global!#REF!</definedName>
    <definedName name="other_costs_per_ATM_2000" localSheetId="11">[15]Global!#REF!</definedName>
    <definedName name="other_costs_per_ATM_2000" localSheetId="2">[15]Global!#REF!</definedName>
    <definedName name="other_costs_per_ATM_2000" localSheetId="22">[15]Global!#REF!</definedName>
    <definedName name="other_costs_per_ATM_2000">[15]Global!#REF!</definedName>
    <definedName name="other_costs_per_ATM_2001" localSheetId="4">[15]Global!#REF!</definedName>
    <definedName name="other_costs_per_ATM_2001" localSheetId="16">[15]Global!#REF!</definedName>
    <definedName name="other_costs_per_ATM_2001" localSheetId="5">[15]Global!#REF!</definedName>
    <definedName name="other_costs_per_ATM_2001" localSheetId="11">[15]Global!#REF!</definedName>
    <definedName name="other_costs_per_ATM_2001" localSheetId="2">[15]Global!#REF!</definedName>
    <definedName name="other_costs_per_ATM_2001" localSheetId="22">[15]Global!#REF!</definedName>
    <definedName name="other_costs_per_ATM_2001">[15]Global!#REF!</definedName>
    <definedName name="other_costs_per_ATM_2002" localSheetId="4">[15]Global!#REF!</definedName>
    <definedName name="other_costs_per_ATM_2002" localSheetId="16">[15]Global!#REF!</definedName>
    <definedName name="other_costs_per_ATM_2002" localSheetId="5">[15]Global!#REF!</definedName>
    <definedName name="other_costs_per_ATM_2002" localSheetId="11">[15]Global!#REF!</definedName>
    <definedName name="other_costs_per_ATM_2002" localSheetId="2">[15]Global!#REF!</definedName>
    <definedName name="other_costs_per_ATM_2002" localSheetId="22">[15]Global!#REF!</definedName>
    <definedName name="other_costs_per_ATM_2002">[15]Global!#REF!</definedName>
    <definedName name="other_costs_per_ATM_2003" localSheetId="4">[15]Global!#REF!</definedName>
    <definedName name="other_costs_per_ATM_2003" localSheetId="16">[15]Global!#REF!</definedName>
    <definedName name="other_costs_per_ATM_2003" localSheetId="5">[15]Global!#REF!</definedName>
    <definedName name="other_costs_per_ATM_2003" localSheetId="11">[15]Global!#REF!</definedName>
    <definedName name="other_costs_per_ATM_2003" localSheetId="2">[15]Global!#REF!</definedName>
    <definedName name="other_costs_per_ATM_2003" localSheetId="22">[15]Global!#REF!</definedName>
    <definedName name="other_costs_per_ATM_2003">[15]Global!#REF!</definedName>
    <definedName name="other_costs_per_ATM_2004" localSheetId="4">[15]Global!#REF!</definedName>
    <definedName name="other_costs_per_ATM_2004" localSheetId="16">[15]Global!#REF!</definedName>
    <definedName name="other_costs_per_ATM_2004" localSheetId="5">[15]Global!#REF!</definedName>
    <definedName name="other_costs_per_ATM_2004" localSheetId="11">[15]Global!#REF!</definedName>
    <definedName name="other_costs_per_ATM_2004" localSheetId="2">[15]Global!#REF!</definedName>
    <definedName name="other_costs_per_ATM_2004" localSheetId="22">[15]Global!#REF!</definedName>
    <definedName name="other_costs_per_ATM_2004">[15]Global!#REF!</definedName>
    <definedName name="other_costs_per_ATM_2005" localSheetId="4">[15]Global!#REF!</definedName>
    <definedName name="other_costs_per_ATM_2005" localSheetId="16">[15]Global!#REF!</definedName>
    <definedName name="other_costs_per_ATM_2005" localSheetId="5">[15]Global!#REF!</definedName>
    <definedName name="other_costs_per_ATM_2005" localSheetId="11">[15]Global!#REF!</definedName>
    <definedName name="other_costs_per_ATM_2005" localSheetId="2">[15]Global!#REF!</definedName>
    <definedName name="other_costs_per_ATM_2005" localSheetId="22">[15]Global!#REF!</definedName>
    <definedName name="other_costs_per_ATM_2005">[15]Global!#REF!</definedName>
    <definedName name="other_costs_per_ATM_2006" localSheetId="4">[15]Global!#REF!</definedName>
    <definedName name="other_costs_per_ATM_2006" localSheetId="16">[15]Global!#REF!</definedName>
    <definedName name="other_costs_per_ATM_2006" localSheetId="5">[15]Global!#REF!</definedName>
    <definedName name="other_costs_per_ATM_2006" localSheetId="11">[15]Global!#REF!</definedName>
    <definedName name="other_costs_per_ATM_2006" localSheetId="2">[15]Global!#REF!</definedName>
    <definedName name="other_costs_per_ATM_2006" localSheetId="22">[15]Global!#REF!</definedName>
    <definedName name="other_costs_per_ATM_2006">[15]Global!#REF!</definedName>
    <definedName name="other_costs_per_ATM_2007" localSheetId="4">[15]Global!#REF!</definedName>
    <definedName name="other_costs_per_ATM_2007" localSheetId="16">[15]Global!#REF!</definedName>
    <definedName name="other_costs_per_ATM_2007" localSheetId="5">[15]Global!#REF!</definedName>
    <definedName name="other_costs_per_ATM_2007" localSheetId="11">[15]Global!#REF!</definedName>
    <definedName name="other_costs_per_ATM_2007" localSheetId="2">[15]Global!#REF!</definedName>
    <definedName name="other_costs_per_ATM_2007" localSheetId="22">[15]Global!#REF!</definedName>
    <definedName name="other_costs_per_ATM_2007">[15]Global!#REF!</definedName>
    <definedName name="other_costs_per_ATM_2008" localSheetId="4">[15]Global!#REF!</definedName>
    <definedName name="other_costs_per_ATM_2008" localSheetId="16">[15]Global!#REF!</definedName>
    <definedName name="other_costs_per_ATM_2008" localSheetId="5">[15]Global!#REF!</definedName>
    <definedName name="other_costs_per_ATM_2008" localSheetId="11">[15]Global!#REF!</definedName>
    <definedName name="other_costs_per_ATM_2008" localSheetId="2">[15]Global!#REF!</definedName>
    <definedName name="other_costs_per_ATM_2008" localSheetId="22">[15]Global!#REF!</definedName>
    <definedName name="other_costs_per_ATM_2008">[15]Global!#REF!</definedName>
    <definedName name="other_costs_per_ATM_2009" localSheetId="4">[15]Global!#REF!</definedName>
    <definedName name="other_costs_per_ATM_2009" localSheetId="16">[15]Global!#REF!</definedName>
    <definedName name="other_costs_per_ATM_2009" localSheetId="5">[15]Global!#REF!</definedName>
    <definedName name="other_costs_per_ATM_2009" localSheetId="11">[15]Global!#REF!</definedName>
    <definedName name="other_costs_per_ATM_2009" localSheetId="2">[15]Global!#REF!</definedName>
    <definedName name="other_costs_per_ATM_2009" localSheetId="22">[15]Global!#REF!</definedName>
    <definedName name="other_costs_per_ATM_2009">[15]Global!#REF!</definedName>
    <definedName name="other_costs_per_ATM_2010" localSheetId="4">[15]Global!#REF!</definedName>
    <definedName name="other_costs_per_ATM_2010" localSheetId="16">[15]Global!#REF!</definedName>
    <definedName name="other_costs_per_ATM_2010" localSheetId="5">[15]Global!#REF!</definedName>
    <definedName name="other_costs_per_ATM_2010" localSheetId="11">[15]Global!#REF!</definedName>
    <definedName name="other_costs_per_ATM_2010" localSheetId="2">[15]Global!#REF!</definedName>
    <definedName name="other_costs_per_ATM_2010" localSheetId="22">[15]Global!#REF!</definedName>
    <definedName name="other_costs_per_ATM_2010">[15]Global!#REF!</definedName>
    <definedName name="other_costs_per_ATM_comm" localSheetId="4">[15]Global!#REF!</definedName>
    <definedName name="other_costs_per_ATM_comm" localSheetId="16">[15]Global!#REF!</definedName>
    <definedName name="other_costs_per_ATM_comm" localSheetId="5">[15]Global!#REF!</definedName>
    <definedName name="other_costs_per_ATM_comm" localSheetId="11">[15]Global!#REF!</definedName>
    <definedName name="other_costs_per_ATM_comm" localSheetId="2">[15]Global!#REF!</definedName>
    <definedName name="other_costs_per_ATM_comm" localSheetId="22">[15]Global!#REF!</definedName>
    <definedName name="other_costs_per_ATM_comm">[15]Global!#REF!</definedName>
    <definedName name="Other_Creditors" localSheetId="4">#REF!</definedName>
    <definedName name="Other_Creditors" localSheetId="16">#REF!</definedName>
    <definedName name="Other_Creditors" localSheetId="5">#REF!</definedName>
    <definedName name="Other_Creditors" localSheetId="11">#REF!</definedName>
    <definedName name="Other_Creditors" localSheetId="2">#REF!</definedName>
    <definedName name="Other_Creditors" localSheetId="22">#REF!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 localSheetId="4">'[8]Invested capital_VDF'!#REF!</definedName>
    <definedName name="Other_dividends" localSheetId="16">'[8]Invested capital_VDF'!#REF!</definedName>
    <definedName name="Other_dividends" localSheetId="5">'[8]Invested capital_VDF'!#REF!</definedName>
    <definedName name="Other_dividends" localSheetId="11">'[8]Invested capital_VDF'!#REF!</definedName>
    <definedName name="Other_dividends" localSheetId="2">'[8]Invested capital_VDF'!#REF!</definedName>
    <definedName name="Other_dividends" localSheetId="22">'[8]Invested capital_VDF'!#REF!</definedName>
    <definedName name="Other_dividends">'[8]Invested capital_VDF'!#REF!</definedName>
    <definedName name="Other_Europe" localSheetId="4">#REF!</definedName>
    <definedName name="Other_Europe" localSheetId="16">#REF!</definedName>
    <definedName name="Other_Europe" localSheetId="5">#REF!</definedName>
    <definedName name="Other_Europe" localSheetId="11">#REF!</definedName>
    <definedName name="Other_Europe" localSheetId="2">#REF!</definedName>
    <definedName name="Other_Europe" localSheetId="22">#REF!</definedName>
    <definedName name="Other_Europe">#REF!</definedName>
    <definedName name="Other_Europe_Sales" localSheetId="4">#REF!</definedName>
    <definedName name="Other_Europe_Sales" localSheetId="16">#REF!</definedName>
    <definedName name="Other_Europe_Sales" localSheetId="5">#REF!</definedName>
    <definedName name="Other_Europe_Sales" localSheetId="11">#REF!</definedName>
    <definedName name="Other_Europe_Sales" localSheetId="2">#REF!</definedName>
    <definedName name="Other_Europe_Sales" localSheetId="22">#REF!</definedName>
    <definedName name="Other_Europe_Sales">#REF!</definedName>
    <definedName name="Other_Europe_w" localSheetId="4">#REF!</definedName>
    <definedName name="Other_Europe_w" localSheetId="16">#REF!</definedName>
    <definedName name="Other_Europe_w" localSheetId="5">#REF!</definedName>
    <definedName name="Other_Europe_w" localSheetId="11">#REF!</definedName>
    <definedName name="Other_Europe_w" localSheetId="2">#REF!</definedName>
    <definedName name="Other_Europe_w" localSheetId="22">#REF!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 localSheetId="4">#REF!</definedName>
    <definedName name="Other_Financial_Assets" localSheetId="16">#REF!</definedName>
    <definedName name="Other_Financial_Assets" localSheetId="5">#REF!</definedName>
    <definedName name="Other_Financial_Assets" localSheetId="11">#REF!</definedName>
    <definedName name="Other_Financial_Assets" localSheetId="2">#REF!</definedName>
    <definedName name="Other_Financial_Assets" localSheetId="22">#REF!</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 localSheetId="4">#REF!</definedName>
    <definedName name="Other_Intangibles" localSheetId="16">#REF!</definedName>
    <definedName name="Other_Intangibles" localSheetId="5">#REF!</definedName>
    <definedName name="Other_Intangibles" localSheetId="11">#REF!</definedName>
    <definedName name="Other_Intangibles" localSheetId="2">#REF!</definedName>
    <definedName name="Other_Intangibles" localSheetId="22">#REF!</definedName>
    <definedName name="Other_Intangibles">#REF!</definedName>
    <definedName name="Other_investments" localSheetId="4">#REF!</definedName>
    <definedName name="Other_investments" localSheetId="16">#REF!</definedName>
    <definedName name="Other_investments" localSheetId="5">#REF!</definedName>
    <definedName name="Other_investments" localSheetId="11">#REF!</definedName>
    <definedName name="Other_investments" localSheetId="2">#REF!</definedName>
    <definedName name="Other_investments" localSheetId="22">#REF!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 localSheetId="4">#REF!</definedName>
    <definedName name="Other_long_term_liabilities" localSheetId="16">#REF!</definedName>
    <definedName name="Other_long_term_liabilities" localSheetId="5">#REF!</definedName>
    <definedName name="Other_long_term_liabilities" localSheetId="11">#REF!</definedName>
    <definedName name="Other_long_term_liabilities" localSheetId="2">#REF!</definedName>
    <definedName name="Other_long_term_liabilities" localSheetId="22">#REF!</definedName>
    <definedName name="Other_long_term_liabilities">#REF!</definedName>
    <definedName name="Other_LT_assets" localSheetId="4">#REF!</definedName>
    <definedName name="Other_LT_assets" localSheetId="16">#REF!</definedName>
    <definedName name="Other_LT_assets" localSheetId="5">#REF!</definedName>
    <definedName name="Other_LT_assets" localSheetId="11">#REF!</definedName>
    <definedName name="Other_LT_assets" localSheetId="2">#REF!</definedName>
    <definedName name="Other_LT_assets" localSheetId="22">#REF!</definedName>
    <definedName name="Other_LT_assets">#REF!</definedName>
    <definedName name="Other_LT_Debt">'[8]Invested capital_VDF'!$C$60:$AZ$60</definedName>
    <definedName name="Other_ncome_expenses">[8]NOPAT_VDF!$C$58:$AZ$58</definedName>
    <definedName name="Other_Provisions" localSheetId="4">#REF!</definedName>
    <definedName name="Other_Provisions" localSheetId="16">#REF!</definedName>
    <definedName name="Other_Provisions" localSheetId="5">#REF!</definedName>
    <definedName name="Other_Provisions" localSheetId="11">#REF!</definedName>
    <definedName name="Other_Provisions" localSheetId="2">#REF!</definedName>
    <definedName name="Other_Provisions" localSheetId="22">#REF!</definedName>
    <definedName name="Other_Provisions">#REF!</definedName>
    <definedName name="Other_reserves">'[8]Invested capital_VDF'!$C$11:$AZ$11</definedName>
    <definedName name="Other_Segment_Revenues" localSheetId="4">[8]NOPAT_VDF!#REF!</definedName>
    <definedName name="Other_Segment_Revenues" localSheetId="16">[8]NOPAT_VDF!#REF!</definedName>
    <definedName name="Other_Segment_Revenues" localSheetId="5">[8]NOPAT_VDF!#REF!</definedName>
    <definedName name="Other_Segment_Revenues" localSheetId="11">[8]NOPAT_VDF!#REF!</definedName>
    <definedName name="Other_Segment_Revenues" localSheetId="2">[8]NOPAT_VDF!#REF!</definedName>
    <definedName name="Other_Segment_Revenues" localSheetId="22">[8]NOPAT_VDF!#REF!</definedName>
    <definedName name="Other_Segment_Revenues">[8]NOPAT_VDF!#REF!</definedName>
    <definedName name="Other_ST_Debt">'[8]Invested capital_VDF'!$C$56:$AZ$56</definedName>
    <definedName name="Other_Taxes" localSheetId="4">#REF!</definedName>
    <definedName name="Other_Taxes" localSheetId="16">#REF!</definedName>
    <definedName name="Other_Taxes" localSheetId="5">#REF!</definedName>
    <definedName name="Other_Taxes" localSheetId="11">#REF!</definedName>
    <definedName name="Other_Taxes" localSheetId="2">#REF!</definedName>
    <definedName name="Other_Taxes" localSheetId="22">#REF!</definedName>
    <definedName name="Other_Taxes">#REF!</definedName>
    <definedName name="OthFinInc" localSheetId="4">#REF!</definedName>
    <definedName name="OthFinInc" localSheetId="16">#REF!</definedName>
    <definedName name="OthFinInc" localSheetId="5">#REF!</definedName>
    <definedName name="OthFinInc" localSheetId="11">#REF!</definedName>
    <definedName name="OthFinInc" localSheetId="2">#REF!</definedName>
    <definedName name="OthFinInc" localSheetId="22">#REF!</definedName>
    <definedName name="OthFinInc">#REF!</definedName>
    <definedName name="output">#N/A</definedName>
    <definedName name="p_00" localSheetId="4">#REF!</definedName>
    <definedName name="p_00" localSheetId="16">#REF!</definedName>
    <definedName name="p_00" localSheetId="5">#REF!</definedName>
    <definedName name="p_00" localSheetId="11">#REF!</definedName>
    <definedName name="p_00" localSheetId="2">#REF!</definedName>
    <definedName name="p_00" localSheetId="22">#REF!</definedName>
    <definedName name="p_00">#REF!</definedName>
    <definedName name="p_01" localSheetId="4">#REF!</definedName>
    <definedName name="p_01" localSheetId="16">#REF!</definedName>
    <definedName name="p_01" localSheetId="5">#REF!</definedName>
    <definedName name="p_01" localSheetId="11">#REF!</definedName>
    <definedName name="p_01" localSheetId="2">#REF!</definedName>
    <definedName name="p_01" localSheetId="22">#REF!</definedName>
    <definedName name="p_01">#REF!</definedName>
    <definedName name="p_02" localSheetId="4">#REF!</definedName>
    <definedName name="p_02" localSheetId="16">#REF!</definedName>
    <definedName name="p_02" localSheetId="5">#REF!</definedName>
    <definedName name="p_02" localSheetId="11">#REF!</definedName>
    <definedName name="p_02" localSheetId="2">#REF!</definedName>
    <definedName name="p_02" localSheetId="22">#REF!</definedName>
    <definedName name="p_02">#REF!</definedName>
    <definedName name="p_03">[1]CASINO2!$W$642</definedName>
    <definedName name="p_99" localSheetId="4">#REF!</definedName>
    <definedName name="p_99" localSheetId="16">#REF!</definedName>
    <definedName name="p_99" localSheetId="5">#REF!</definedName>
    <definedName name="p_99" localSheetId="11">#REF!</definedName>
    <definedName name="p_99" localSheetId="2">#REF!</definedName>
    <definedName name="p_99" localSheetId="22">#REF!</definedName>
    <definedName name="p_99">#REF!</definedName>
    <definedName name="P_A" localSheetId="4">[27]FREUDSTD!#REF!</definedName>
    <definedName name="P_A" localSheetId="16">[27]FREUDSTD!#REF!</definedName>
    <definedName name="P_A" localSheetId="5">[27]FREUDSTD!#REF!</definedName>
    <definedName name="P_A" localSheetId="11">[27]FREUDSTD!#REF!</definedName>
    <definedName name="P_A" localSheetId="2">[27]FREUDSTD!#REF!</definedName>
    <definedName name="P_A" localSheetId="22">[27]FREUDSTD!#REF!</definedName>
    <definedName name="P_A">[27]FREUDSTD!#REF!</definedName>
    <definedName name="p_ceps" localSheetId="4">'[3]DCF old'!#REF!</definedName>
    <definedName name="p_ceps" localSheetId="16">'[3]DCF old'!#REF!</definedName>
    <definedName name="p_ceps" localSheetId="5">'[3]DCF old'!#REF!</definedName>
    <definedName name="p_ceps" localSheetId="11">'[3]DCF old'!#REF!</definedName>
    <definedName name="p_ceps" localSheetId="2">'[3]DCF old'!#REF!</definedName>
    <definedName name="p_ceps" localSheetId="22">'[3]DCF old'!#REF!</definedName>
    <definedName name="p_ceps">'[3]DCF old'!#REF!</definedName>
    <definedName name="p_ebit" localSheetId="4">'[3]DCF old'!#REF!</definedName>
    <definedName name="p_ebit" localSheetId="16">'[3]DCF old'!#REF!</definedName>
    <definedName name="p_ebit" localSheetId="5">'[3]DCF old'!#REF!</definedName>
    <definedName name="p_ebit" localSheetId="11">'[3]DCF old'!#REF!</definedName>
    <definedName name="p_ebit" localSheetId="2">'[3]DCF old'!#REF!</definedName>
    <definedName name="p_ebit" localSheetId="22">'[3]DCF old'!#REF!</definedName>
    <definedName name="p_ebit">'[3]DCF old'!#REF!</definedName>
    <definedName name="p_fcf" localSheetId="4">'[3]DCF old'!#REF!</definedName>
    <definedName name="p_fcf" localSheetId="16">'[3]DCF old'!#REF!</definedName>
    <definedName name="p_fcf" localSheetId="5">'[3]DCF old'!#REF!</definedName>
    <definedName name="p_fcf" localSheetId="11">'[3]DCF old'!#REF!</definedName>
    <definedName name="p_fcf" localSheetId="2">'[3]DCF old'!#REF!</definedName>
    <definedName name="p_fcf" localSheetId="22">'[3]DCF old'!#REF!</definedName>
    <definedName name="p_fcf">'[3]DCF old'!#REF!</definedName>
    <definedName name="P_L">'[28]P&amp;L'!$A$1:$P$45</definedName>
    <definedName name="p_latest">'[3]DCF old'!$C$23</definedName>
    <definedName name="p_sale" localSheetId="4">'[3]DCF old'!#REF!</definedName>
    <definedName name="p_sale" localSheetId="16">'[3]DCF old'!#REF!</definedName>
    <definedName name="p_sale" localSheetId="5">'[3]DCF old'!#REF!</definedName>
    <definedName name="p_sale" localSheetId="11">'[3]DCF old'!#REF!</definedName>
    <definedName name="p_sale" localSheetId="2">'[3]DCF old'!#REF!</definedName>
    <definedName name="p_sale" localSheetId="22">'[3]DCF old'!#REF!</definedName>
    <definedName name="p_sale">'[3]DCF old'!#REF!</definedName>
    <definedName name="p_yearend" localSheetId="4">'[3]DCF old'!#REF!</definedName>
    <definedName name="p_yearend" localSheetId="16">'[3]DCF old'!#REF!</definedName>
    <definedName name="p_yearend" localSheetId="5">'[3]DCF old'!#REF!</definedName>
    <definedName name="p_yearend" localSheetId="11">'[3]DCF old'!#REF!</definedName>
    <definedName name="p_yearend" localSheetId="2">'[3]DCF old'!#REF!</definedName>
    <definedName name="p_yearend" localSheetId="22">'[3]DCF old'!#REF!</definedName>
    <definedName name="p_yearend">'[3]DCF old'!#REF!</definedName>
    <definedName name="P1_PARA" localSheetId="4">#REF!</definedName>
    <definedName name="P1_PARA" localSheetId="16">#REF!</definedName>
    <definedName name="P1_PARA" localSheetId="5">#REF!</definedName>
    <definedName name="P1_PARA" localSheetId="11">#REF!</definedName>
    <definedName name="P1_PARA" localSheetId="2">#REF!</definedName>
    <definedName name="P1_PARA" localSheetId="22">#REF!</definedName>
    <definedName name="P1_PARA">#REF!</definedName>
    <definedName name="p12h" localSheetId="4">'[3]DCF old'!#REF!</definedName>
    <definedName name="p12h" localSheetId="16">'[3]DCF old'!#REF!</definedName>
    <definedName name="p12h" localSheetId="5">'[3]DCF old'!#REF!</definedName>
    <definedName name="p12h" localSheetId="11">'[3]DCF old'!#REF!</definedName>
    <definedName name="p12h" localSheetId="2">'[3]DCF old'!#REF!</definedName>
    <definedName name="p12h" localSheetId="22">'[3]DCF old'!#REF!</definedName>
    <definedName name="p12h">'[3]DCF old'!#REF!</definedName>
    <definedName name="p12l" localSheetId="4">'[3]DCF old'!#REF!</definedName>
    <definedName name="p12l" localSheetId="16">'[3]DCF old'!#REF!</definedName>
    <definedName name="p12l" localSheetId="5">'[3]DCF old'!#REF!</definedName>
    <definedName name="p12l" localSheetId="11">'[3]DCF old'!#REF!</definedName>
    <definedName name="p12l" localSheetId="2">'[3]DCF old'!#REF!</definedName>
    <definedName name="p12l" localSheetId="22">'[3]DCF old'!#REF!</definedName>
    <definedName name="p12l">'[3]DCF old'!#REF!</definedName>
    <definedName name="P1LABEL" localSheetId="4">#REF!</definedName>
    <definedName name="P1LABEL" localSheetId="16">#REF!</definedName>
    <definedName name="P1LABEL" localSheetId="5">#REF!</definedName>
    <definedName name="P1LABEL" localSheetId="11">#REF!</definedName>
    <definedName name="P1LABEL" localSheetId="2">#REF!</definedName>
    <definedName name="P1LABEL" localSheetId="22">#REF!</definedName>
    <definedName name="P1LABEL">#REF!</definedName>
    <definedName name="PAGE1" localSheetId="4">#REF!</definedName>
    <definedName name="PAGE1" localSheetId="16">#REF!</definedName>
    <definedName name="PAGE1" localSheetId="5">#REF!</definedName>
    <definedName name="PAGE1" localSheetId="11">#REF!</definedName>
    <definedName name="PAGE1" localSheetId="2">#REF!</definedName>
    <definedName name="PAGE1" localSheetId="22">#REF!</definedName>
    <definedName name="PAGE1">#REF!</definedName>
    <definedName name="Page3" localSheetId="4">#REF!</definedName>
    <definedName name="Page3" localSheetId="16">#REF!</definedName>
    <definedName name="Page3" localSheetId="5">#REF!</definedName>
    <definedName name="Page3" localSheetId="11">#REF!</definedName>
    <definedName name="Page3" localSheetId="2">#REF!</definedName>
    <definedName name="Page3" localSheetId="22">#REF!</definedName>
    <definedName name="Page3">#REF!</definedName>
    <definedName name="Paid_tax" localSheetId="4">#REF!</definedName>
    <definedName name="Paid_tax" localSheetId="16">#REF!</definedName>
    <definedName name="Paid_tax" localSheetId="5">#REF!</definedName>
    <definedName name="Paid_tax" localSheetId="11">#REF!</definedName>
    <definedName name="Paid_tax" localSheetId="2">#REF!</definedName>
    <definedName name="Paid_tax" localSheetId="22">#REF!</definedName>
    <definedName name="Paid_tax">#REF!</definedName>
    <definedName name="PandL" localSheetId="4">#REF!</definedName>
    <definedName name="PandL" localSheetId="16">#REF!</definedName>
    <definedName name="PandL" localSheetId="5">#REF!</definedName>
    <definedName name="PandL" localSheetId="11">#REF!</definedName>
    <definedName name="PandL" localSheetId="2">#REF!</definedName>
    <definedName name="PandL" localSheetId="22">#REF!</definedName>
    <definedName name="PandL">#REF!</definedName>
    <definedName name="Parent_Company_Dividend" localSheetId="4">#REF!</definedName>
    <definedName name="Parent_Company_Dividend" localSheetId="16">#REF!</definedName>
    <definedName name="Parent_Company_Dividend" localSheetId="5">#REF!</definedName>
    <definedName name="Parent_Company_Dividend" localSheetId="11">#REF!</definedName>
    <definedName name="Parent_Company_Dividend" localSheetId="2">#REF!</definedName>
    <definedName name="Parent_Company_Dividend" localSheetId="22">#REF!</definedName>
    <definedName name="Parent_Company_Dividend">#REF!</definedName>
    <definedName name="Partial_year">[8]Forecasts_VDF!$K$12</definedName>
    <definedName name="pasaporte" localSheetId="4">#REF!</definedName>
    <definedName name="pasaporte" localSheetId="16">#REF!</definedName>
    <definedName name="pasaporte" localSheetId="5">#REF!</definedName>
    <definedName name="pasaporte" localSheetId="11">#REF!</definedName>
    <definedName name="pasaporte" localSheetId="2">#REF!</definedName>
    <definedName name="pasaporte" localSheetId="22">#REF!</definedName>
    <definedName name="pasaporte">#REF!</definedName>
    <definedName name="pbitpf" localSheetId="4">[19]Sheet1!#REF!</definedName>
    <definedName name="pbitpf" localSheetId="16">[19]Sheet1!#REF!</definedName>
    <definedName name="pbitpf" localSheetId="5">[19]Sheet1!#REF!</definedName>
    <definedName name="pbitpf" localSheetId="11">[19]Sheet1!#REF!</definedName>
    <definedName name="pbitpf" localSheetId="2">[19]Sheet1!#REF!</definedName>
    <definedName name="pbitpf" localSheetId="22">[19]Sheet1!#REF!</definedName>
    <definedName name="pbitpf">[19]Sheet1!#REF!</definedName>
    <definedName name="pe" localSheetId="4">'[3]DCF old'!#REF!</definedName>
    <definedName name="pe" localSheetId="16">'[3]DCF old'!#REF!</definedName>
    <definedName name="pe" localSheetId="5">'[3]DCF old'!#REF!</definedName>
    <definedName name="pe" localSheetId="11">'[3]DCF old'!#REF!</definedName>
    <definedName name="pe" localSheetId="2">'[3]DCF old'!#REF!</definedName>
    <definedName name="pe" localSheetId="22">'[3]DCF old'!#REF!</definedName>
    <definedName name="pe">'[3]DCF old'!#REF!</definedName>
    <definedName name="pe_00" localSheetId="4">#REF!</definedName>
    <definedName name="pe_00" localSheetId="16">#REF!</definedName>
    <definedName name="pe_00" localSheetId="5">#REF!</definedName>
    <definedName name="pe_00" localSheetId="11">#REF!</definedName>
    <definedName name="pe_00" localSheetId="2">#REF!</definedName>
    <definedName name="pe_00" localSheetId="22">#REF!</definedName>
    <definedName name="pe_00">#REF!</definedName>
    <definedName name="pe_01" localSheetId="4">#REF!</definedName>
    <definedName name="pe_01" localSheetId="16">#REF!</definedName>
    <definedName name="pe_01" localSheetId="5">#REF!</definedName>
    <definedName name="pe_01" localSheetId="11">#REF!</definedName>
    <definedName name="pe_01" localSheetId="2">#REF!</definedName>
    <definedName name="pe_01" localSheetId="22">#REF!</definedName>
    <definedName name="pe_01">#REF!</definedName>
    <definedName name="pe_02" localSheetId="4">#REF!</definedName>
    <definedName name="pe_02" localSheetId="16">#REF!</definedName>
    <definedName name="pe_02" localSheetId="5">#REF!</definedName>
    <definedName name="pe_02" localSheetId="11">#REF!</definedName>
    <definedName name="pe_02" localSheetId="2">#REF!</definedName>
    <definedName name="pe_02" localSheetId="22">#REF!</definedName>
    <definedName name="pe_02">#REF!</definedName>
    <definedName name="pe_03">[1]CASINO2!$W$321</definedName>
    <definedName name="pe_99" localSheetId="4">#REF!</definedName>
    <definedName name="pe_99" localSheetId="16">#REF!</definedName>
    <definedName name="pe_99" localSheetId="5">#REF!</definedName>
    <definedName name="pe_99" localSheetId="11">#REF!</definedName>
    <definedName name="pe_99" localSheetId="2">#REF!</definedName>
    <definedName name="pe_99" localSheetId="22">#REF!</definedName>
    <definedName name="pe_99">#REF!</definedName>
    <definedName name="pe_av00" localSheetId="4">#REF!</definedName>
    <definedName name="pe_av00" localSheetId="16">#REF!</definedName>
    <definedName name="pe_av00" localSheetId="5">#REF!</definedName>
    <definedName name="pe_av00" localSheetId="11">#REF!</definedName>
    <definedName name="pe_av00" localSheetId="2">#REF!</definedName>
    <definedName name="pe_av00" localSheetId="22">#REF!</definedName>
    <definedName name="pe_av00">#REF!</definedName>
    <definedName name="pe_av01" localSheetId="4">#REF!</definedName>
    <definedName name="pe_av01" localSheetId="16">#REF!</definedName>
    <definedName name="pe_av01" localSheetId="5">#REF!</definedName>
    <definedName name="pe_av01" localSheetId="11">#REF!</definedName>
    <definedName name="pe_av01" localSheetId="2">#REF!</definedName>
    <definedName name="pe_av01" localSheetId="22">#REF!</definedName>
    <definedName name="pe_av01">#REF!</definedName>
    <definedName name="pe_av02" localSheetId="4">#REF!</definedName>
    <definedName name="pe_av02" localSheetId="16">#REF!</definedName>
    <definedName name="pe_av02" localSheetId="5">#REF!</definedName>
    <definedName name="pe_av02" localSheetId="11">#REF!</definedName>
    <definedName name="pe_av02" localSheetId="2">#REF!</definedName>
    <definedName name="pe_av02" localSheetId="22">#REF!</definedName>
    <definedName name="pe_av02">#REF!</definedName>
    <definedName name="pe_av03">[1]CASINO2!$W$319</definedName>
    <definedName name="pe_av99" localSheetId="4">#REF!</definedName>
    <definedName name="pe_av99" localSheetId="16">#REF!</definedName>
    <definedName name="pe_av99" localSheetId="5">#REF!</definedName>
    <definedName name="pe_av99" localSheetId="11">#REF!</definedName>
    <definedName name="pe_av99" localSheetId="2">#REF!</definedName>
    <definedName name="pe_av99" localSheetId="22">#REF!</definedName>
    <definedName name="pe_av99">#REF!</definedName>
    <definedName name="pe_s00" localSheetId="4">#REF!</definedName>
    <definedName name="pe_s00" localSheetId="16">#REF!</definedName>
    <definedName name="pe_s00" localSheetId="5">#REF!</definedName>
    <definedName name="pe_s00" localSheetId="11">#REF!</definedName>
    <definedName name="pe_s00" localSheetId="2">#REF!</definedName>
    <definedName name="pe_s00" localSheetId="22">#REF!</definedName>
    <definedName name="pe_s00">#REF!</definedName>
    <definedName name="pe_s01" localSheetId="4">#REF!</definedName>
    <definedName name="pe_s01" localSheetId="16">#REF!</definedName>
    <definedName name="pe_s01" localSheetId="5">#REF!</definedName>
    <definedName name="pe_s01" localSheetId="11">#REF!</definedName>
    <definedName name="pe_s01" localSheetId="2">#REF!</definedName>
    <definedName name="pe_s01" localSheetId="22">#REF!</definedName>
    <definedName name="pe_s01">#REF!</definedName>
    <definedName name="pe_s02" localSheetId="4">#REF!</definedName>
    <definedName name="pe_s02" localSheetId="16">#REF!</definedName>
    <definedName name="pe_s02" localSheetId="5">#REF!</definedName>
    <definedName name="pe_s02" localSheetId="11">#REF!</definedName>
    <definedName name="pe_s02" localSheetId="2">#REF!</definedName>
    <definedName name="pe_s02" localSheetId="22">#REF!</definedName>
    <definedName name="pe_s02">#REF!</definedName>
    <definedName name="pe_s03">[1]CASINO2!$W$324</definedName>
    <definedName name="pe_s99" localSheetId="4">#REF!</definedName>
    <definedName name="pe_s99" localSheetId="16">#REF!</definedName>
    <definedName name="pe_s99" localSheetId="5">#REF!</definedName>
    <definedName name="pe_s99" localSheetId="11">#REF!</definedName>
    <definedName name="pe_s99" localSheetId="2">#REF!</definedName>
    <definedName name="pe_s99" localSheetId="22">#REF!</definedName>
    <definedName name="pe_s99">#REF!</definedName>
    <definedName name="Pension_Provisions" localSheetId="4">#REF!</definedName>
    <definedName name="Pension_Provisions" localSheetId="16">#REF!</definedName>
    <definedName name="Pension_Provisions" localSheetId="5">#REF!</definedName>
    <definedName name="Pension_Provisions" localSheetId="11">#REF!</definedName>
    <definedName name="Pension_Provisions" localSheetId="2">#REF!</definedName>
    <definedName name="Pension_Provisions" localSheetId="22">#REF!</definedName>
    <definedName name="Pension_Provisions">#REF!</definedName>
    <definedName name="per_00" localSheetId="4">#REF!</definedName>
    <definedName name="per_00" localSheetId="16">#REF!</definedName>
    <definedName name="per_00" localSheetId="5">#REF!</definedName>
    <definedName name="per_00" localSheetId="11">#REF!</definedName>
    <definedName name="per_00" localSheetId="2">#REF!</definedName>
    <definedName name="per_00" localSheetId="22">#REF!</definedName>
    <definedName name="per_00">#REF!</definedName>
    <definedName name="per_01" localSheetId="4">#REF!</definedName>
    <definedName name="per_01" localSheetId="16">#REF!</definedName>
    <definedName name="per_01" localSheetId="5">#REF!</definedName>
    <definedName name="per_01" localSheetId="11">#REF!</definedName>
    <definedName name="per_01" localSheetId="2">#REF!</definedName>
    <definedName name="per_01" localSheetId="22">#REF!</definedName>
    <definedName name="per_01">#REF!</definedName>
    <definedName name="per_02" localSheetId="4">#REF!</definedName>
    <definedName name="per_02" localSheetId="16">#REF!</definedName>
    <definedName name="per_02" localSheetId="5">#REF!</definedName>
    <definedName name="per_02" localSheetId="11">#REF!</definedName>
    <definedName name="per_02" localSheetId="2">#REF!</definedName>
    <definedName name="per_02" localSheetId="22">#REF!</definedName>
    <definedName name="per_02">#REF!</definedName>
    <definedName name="per_03">[1]CASINO2!$W$692</definedName>
    <definedName name="per_99" localSheetId="4">#REF!</definedName>
    <definedName name="per_99" localSheetId="16">#REF!</definedName>
    <definedName name="per_99" localSheetId="5">#REF!</definedName>
    <definedName name="per_99" localSheetId="11">#REF!</definedName>
    <definedName name="per_99" localSheetId="2">#REF!</definedName>
    <definedName name="per_99" localSheetId="22">#REF!</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 localSheetId="4">#REF!</definedName>
    <definedName name="periodview" localSheetId="16">#REF!</definedName>
    <definedName name="periodview" localSheetId="5">#REF!</definedName>
    <definedName name="periodview" localSheetId="11">#REF!</definedName>
    <definedName name="periodview" localSheetId="2">#REF!</definedName>
    <definedName name="periodview" localSheetId="22">#REF!</definedName>
    <definedName name="periodview">#REF!</definedName>
    <definedName name="Perp_g" localSheetId="4">#REF!</definedName>
    <definedName name="Perp_g" localSheetId="16">#REF!</definedName>
    <definedName name="Perp_g" localSheetId="5">#REF!</definedName>
    <definedName name="Perp_g" localSheetId="11">#REF!</definedName>
    <definedName name="Perp_g" localSheetId="2">#REF!</definedName>
    <definedName name="Perp_g" localSheetId="22">#REF!</definedName>
    <definedName name="Perp_g">#REF!</definedName>
    <definedName name="Perp_Noplat" localSheetId="4">#REF!</definedName>
    <definedName name="Perp_Noplat" localSheetId="16">#REF!</definedName>
    <definedName name="Perp_Noplat" localSheetId="5">#REF!</definedName>
    <definedName name="Perp_Noplat" localSheetId="11">#REF!</definedName>
    <definedName name="Perp_Noplat" localSheetId="2">#REF!</definedName>
    <definedName name="Perp_Noplat" localSheetId="22">#REF!</definedName>
    <definedName name="Perp_Noplat">#REF!</definedName>
    <definedName name="Perp_ROIC" localSheetId="4">#REF!</definedName>
    <definedName name="Perp_ROIC" localSheetId="16">#REF!</definedName>
    <definedName name="Perp_ROIC" localSheetId="5">#REF!</definedName>
    <definedName name="Perp_ROIC" localSheetId="11">#REF!</definedName>
    <definedName name="Perp_ROIC" localSheetId="2">#REF!</definedName>
    <definedName name="Perp_ROIC" localSheetId="22">#REF!</definedName>
    <definedName name="Perp_ROIC">#REF!</definedName>
    <definedName name="pershare">'[3]DCF old'!$D$54:$D$61</definedName>
    <definedName name="PERSONNEL_ANALYSIS" localSheetId="4">#REF!</definedName>
    <definedName name="PERSONNEL_ANALYSIS" localSheetId="16">#REF!</definedName>
    <definedName name="PERSONNEL_ANALYSIS" localSheetId="5">#REF!</definedName>
    <definedName name="PERSONNEL_ANALYSIS" localSheetId="11">#REF!</definedName>
    <definedName name="PERSONNEL_ANALYSIS" localSheetId="2">#REF!</definedName>
    <definedName name="PERSONNEL_ANALYSIS" localSheetId="22">#REF!</definedName>
    <definedName name="PERSONNEL_ANALYSIS">#REF!</definedName>
    <definedName name="Personnel_Costs" localSheetId="4">#REF!</definedName>
    <definedName name="Personnel_Costs" localSheetId="16">#REF!</definedName>
    <definedName name="Personnel_Costs" localSheetId="5">#REF!</definedName>
    <definedName name="Personnel_Costs" localSheetId="11">#REF!</definedName>
    <definedName name="Personnel_Costs" localSheetId="2">#REF!</definedName>
    <definedName name="Personnel_Costs" localSheetId="22">#REF!</definedName>
    <definedName name="Personnel_Costs">#REF!</definedName>
    <definedName name="pg">'[3]DCF old'!$B$15:$E$15</definedName>
    <definedName name="pg_period2">'[3]DCF old'!$D$15</definedName>
    <definedName name="pg_period3">'[3]DCF old'!$E$15</definedName>
    <definedName name="PL" localSheetId="4">#REF!</definedName>
    <definedName name="PL" localSheetId="16">#REF!</definedName>
    <definedName name="PL" localSheetId="5">#REF!</definedName>
    <definedName name="PL" localSheetId="11">#REF!</definedName>
    <definedName name="PL" localSheetId="2">#REF!</definedName>
    <definedName name="PL" localSheetId="22">#REF!</definedName>
    <definedName name="PL">#REF!</definedName>
    <definedName name="PLA" localSheetId="4">#REF!</definedName>
    <definedName name="PLA" localSheetId="16">#REF!</definedName>
    <definedName name="PLA" localSheetId="5">#REF!</definedName>
    <definedName name="PLA" localSheetId="11">#REF!</definedName>
    <definedName name="PLA" localSheetId="2">#REF!</definedName>
    <definedName name="PLA" localSheetId="22">#REF!</definedName>
    <definedName name="PLA">#REF!</definedName>
    <definedName name="Plant____Eqipment" localSheetId="4">#REF!</definedName>
    <definedName name="Plant____Eqipment" localSheetId="16">#REF!</definedName>
    <definedName name="Plant____Eqipment" localSheetId="5">#REF!</definedName>
    <definedName name="Plant____Eqipment" localSheetId="11">#REF!</definedName>
    <definedName name="Plant____Eqipment" localSheetId="2">#REF!</definedName>
    <definedName name="Plant____Eqipment" localSheetId="22">#REF!</definedName>
    <definedName name="Plant____Eqipment">#REF!</definedName>
    <definedName name="PLFULL" localSheetId="4">#REF!</definedName>
    <definedName name="PLFULL" localSheetId="16">#REF!</definedName>
    <definedName name="PLFULL" localSheetId="5">#REF!</definedName>
    <definedName name="PLFULL" localSheetId="11">#REF!</definedName>
    <definedName name="PLFULL" localSheetId="2">#REF!</definedName>
    <definedName name="PLFULL" localSheetId="22">#REF!</definedName>
    <definedName name="PLFULL">#REF!</definedName>
    <definedName name="plq" localSheetId="4">#REF!</definedName>
    <definedName name="plq" localSheetId="16">#REF!</definedName>
    <definedName name="plq" localSheetId="5">#REF!</definedName>
    <definedName name="plq" localSheetId="11">#REF!</definedName>
    <definedName name="plq" localSheetId="2">#REF!</definedName>
    <definedName name="plq" localSheetId="22">#REF!</definedName>
    <definedName name="plq">#REF!</definedName>
    <definedName name="po" localSheetId="4">#REF!</definedName>
    <definedName name="po" localSheetId="16">#REF!</definedName>
    <definedName name="po" localSheetId="5">#REF!</definedName>
    <definedName name="po" localSheetId="11">#REF!</definedName>
    <definedName name="po" localSheetId="2">#REF!</definedName>
    <definedName name="po" localSheetId="22">#REF!</definedName>
    <definedName name="po">#REF!</definedName>
    <definedName name="ppe" localSheetId="4">'[3]DCF old'!#REF!</definedName>
    <definedName name="ppe" localSheetId="16">'[3]DCF old'!#REF!</definedName>
    <definedName name="ppe" localSheetId="5">'[3]DCF old'!#REF!</definedName>
    <definedName name="ppe" localSheetId="11">'[3]DCF old'!#REF!</definedName>
    <definedName name="ppe" localSheetId="2">'[3]DCF old'!#REF!</definedName>
    <definedName name="ppe" localSheetId="22">'[3]DCF old'!#REF!</definedName>
    <definedName name="ppe">'[3]DCF old'!#REF!</definedName>
    <definedName name="ppe_inv" localSheetId="4">'[3]DCF old'!#REF!</definedName>
    <definedName name="ppe_inv" localSheetId="16">'[3]DCF old'!#REF!</definedName>
    <definedName name="ppe_inv" localSheetId="5">'[3]DCF old'!#REF!</definedName>
    <definedName name="ppe_inv" localSheetId="11">'[3]DCF old'!#REF!</definedName>
    <definedName name="ppe_inv" localSheetId="2">'[3]DCF old'!#REF!</definedName>
    <definedName name="ppe_inv" localSheetId="22">'[3]DCF old'!#REF!</definedName>
    <definedName name="ppe_inv">'[3]DCF old'!#REF!</definedName>
    <definedName name="PPnE_turns_fore">[8]Forecasts_VDF!$H$130:$K$130</definedName>
    <definedName name="Pre_Tax__Profit" localSheetId="4">#REF!</definedName>
    <definedName name="Pre_Tax__Profit" localSheetId="16">#REF!</definedName>
    <definedName name="Pre_Tax__Profit" localSheetId="5">#REF!</definedName>
    <definedName name="Pre_Tax__Profit" localSheetId="11">#REF!</definedName>
    <definedName name="Pre_Tax__Profit" localSheetId="2">#REF!</definedName>
    <definedName name="Pre_Tax__Profit" localSheetId="22">#REF!</definedName>
    <definedName name="Pre_Tax__Profit">#REF!</definedName>
    <definedName name="Pre_Tax_Profit" localSheetId="4">#REF!</definedName>
    <definedName name="Pre_Tax_Profit" localSheetId="16">#REF!</definedName>
    <definedName name="Pre_Tax_Profit" localSheetId="5">#REF!</definedName>
    <definedName name="Pre_Tax_Profit" localSheetId="11">#REF!</definedName>
    <definedName name="Pre_Tax_Profit" localSheetId="2">#REF!</definedName>
    <definedName name="Pre_Tax_Profit" localSheetId="22">#REF!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 localSheetId="4">'[3]DCF old'!#REF!</definedName>
    <definedName name="pretax_margin" localSheetId="16">'[3]DCF old'!#REF!</definedName>
    <definedName name="pretax_margin" localSheetId="5">'[3]DCF old'!#REF!</definedName>
    <definedName name="pretax_margin" localSheetId="11">'[3]DCF old'!#REF!</definedName>
    <definedName name="pretax_margin" localSheetId="2">'[3]DCF old'!#REF!</definedName>
    <definedName name="pretax_margin" localSheetId="22">'[3]DCF old'!#REF!</definedName>
    <definedName name="pretax_margin">'[3]DCF old'!#REF!</definedName>
    <definedName name="Pretax_profit" localSheetId="4">#REF!</definedName>
    <definedName name="Pretax_profit" localSheetId="16">#REF!</definedName>
    <definedName name="Pretax_profit" localSheetId="5">#REF!</definedName>
    <definedName name="Pretax_profit" localSheetId="11">#REF!</definedName>
    <definedName name="Pretax_profit" localSheetId="2">#REF!</definedName>
    <definedName name="Pretax_profit" localSheetId="22">#REF!</definedName>
    <definedName name="Pretax_profit">#REF!</definedName>
    <definedName name="pri00">'[5]BUSINESS AREAS'!$V$62</definedName>
    <definedName name="price" localSheetId="4">#REF!</definedName>
    <definedName name="price" localSheetId="16">#REF!</definedName>
    <definedName name="price" localSheetId="5">#REF!</definedName>
    <definedName name="price" localSheetId="11">#REF!</definedName>
    <definedName name="price" localSheetId="2">#REF!</definedName>
    <definedName name="price" localSheetId="22">#REF!</definedName>
    <definedName name="price">#REF!</definedName>
    <definedName name="price93" localSheetId="4">#REF!</definedName>
    <definedName name="price93" localSheetId="16">#REF!</definedName>
    <definedName name="price93" localSheetId="5">#REF!</definedName>
    <definedName name="price93" localSheetId="11">#REF!</definedName>
    <definedName name="price93" localSheetId="2">#REF!</definedName>
    <definedName name="price93" localSheetId="22">#REF!</definedName>
    <definedName name="price93">#REF!</definedName>
    <definedName name="price94" localSheetId="4">#REF!</definedName>
    <definedName name="price94" localSheetId="16">#REF!</definedName>
    <definedName name="price94" localSheetId="5">#REF!</definedName>
    <definedName name="price94" localSheetId="11">#REF!</definedName>
    <definedName name="price94" localSheetId="2">#REF!</definedName>
    <definedName name="price94" localSheetId="22">#REF!</definedName>
    <definedName name="price94">#REF!</definedName>
    <definedName name="price95" localSheetId="4">#REF!</definedName>
    <definedName name="price95" localSheetId="16">#REF!</definedName>
    <definedName name="price95" localSheetId="5">#REF!</definedName>
    <definedName name="price95" localSheetId="11">#REF!</definedName>
    <definedName name="price95" localSheetId="2">#REF!</definedName>
    <definedName name="price95" localSheetId="22">#REF!</definedName>
    <definedName name="price95">#REF!</definedName>
    <definedName name="price96" localSheetId="4">#REF!</definedName>
    <definedName name="price96" localSheetId="16">#REF!</definedName>
    <definedName name="price96" localSheetId="5">#REF!</definedName>
    <definedName name="price96" localSheetId="11">#REF!</definedName>
    <definedName name="price96" localSheetId="2">#REF!</definedName>
    <definedName name="price96" localSheetId="22">#REF!</definedName>
    <definedName name="price96">#REF!</definedName>
    <definedName name="price97" localSheetId="4">#REF!</definedName>
    <definedName name="price97" localSheetId="16">#REF!</definedName>
    <definedName name="price97" localSheetId="5">#REF!</definedName>
    <definedName name="price97" localSheetId="11">#REF!</definedName>
    <definedName name="price97" localSheetId="2">#REF!</definedName>
    <definedName name="price97" localSheetId="22">#REF!</definedName>
    <definedName name="price97">#REF!</definedName>
    <definedName name="_xlnm.Print_Area" localSheetId="4">'1 FO Q'!$A$1:$J$39</definedName>
    <definedName name="_xlnm.Print_Area" localSheetId="13">'10 CE Q'!$A$1:$J$25</definedName>
    <definedName name="_xlnm.Print_Area" localSheetId="14">'11 FO FY'!$A$1:$D$25</definedName>
    <definedName name="_xlnm.Print_Area" localSheetId="15">'12 IS FY'!$A$1:$D$43</definedName>
    <definedName name="_xlnm.Print_Area" localSheetId="16">'13 BS FY'!$A$1:$D$45</definedName>
    <definedName name="_xlnm.Print_Area" localSheetId="17">'14 EQ FY'!$A$1:$D$13</definedName>
    <definedName name="_xlnm.Print_Area" localSheetId="5">'2 IS Q'!$A$1:$J$90</definedName>
    <definedName name="_xlnm.Print_Area" localSheetId="6">'3 BS COND Q'!$A$1:$J$44</definedName>
    <definedName name="_xlnm.Print_Area" localSheetId="7">'4 CF Q'!$A$1:$J$66</definedName>
    <definedName name="_xlnm.Print_Area" localSheetId="8">'5 EQ Q'!$A$1:$J$13</definedName>
    <definedName name="_xlnm.Print_Area" localSheetId="9">'6 Seg1 Q'!$A$1:$J$59</definedName>
    <definedName name="_xlnm.Print_Area" localSheetId="10">'7 Seg2 Q'!$A$1:$J$64</definedName>
    <definedName name="_xlnm.Print_Area" localSheetId="11">'8 KPI Q'!$A$1:$M$35</definedName>
    <definedName name="_xlnm.Print_Area" localSheetId="12">'9 ND Q'!$A$1:$J$16</definedName>
    <definedName name="_xlnm.Print_Area" localSheetId="2">'IB10'!$A$1:$D$31</definedName>
    <definedName name="_xlnm.Print_Area" localSheetId="21">'IB6-IB8'!$A$1:$M$97</definedName>
    <definedName name="_xlnm.Print_Area" localSheetId="1">'IB9'!$A$1:$E$13</definedName>
    <definedName name="_xlnm.Print_Area" localSheetId="0">'NEW IB6-IB8'!$A$1:$K$184</definedName>
    <definedName name="_xlnm.Print_Area">#REF!</definedName>
    <definedName name="Print_Area_MI">'[28]P&amp;L'!$Y$1:$AE$78</definedName>
    <definedName name="pro_00" localSheetId="4">#REF!</definedName>
    <definedName name="pro_00" localSheetId="16">#REF!</definedName>
    <definedName name="pro_00" localSheetId="5">#REF!</definedName>
    <definedName name="pro_00" localSheetId="11">#REF!</definedName>
    <definedName name="pro_00" localSheetId="2">#REF!</definedName>
    <definedName name="pro_00" localSheetId="22">#REF!</definedName>
    <definedName name="pro_00">#REF!</definedName>
    <definedName name="pro_01" localSheetId="4">#REF!</definedName>
    <definedName name="pro_01" localSheetId="16">#REF!</definedName>
    <definedName name="pro_01" localSheetId="5">#REF!</definedName>
    <definedName name="pro_01" localSheetId="11">#REF!</definedName>
    <definedName name="pro_01" localSheetId="2">#REF!</definedName>
    <definedName name="pro_01" localSheetId="22">#REF!</definedName>
    <definedName name="pro_01">#REF!</definedName>
    <definedName name="pro_02" localSheetId="4">#REF!</definedName>
    <definedName name="pro_02" localSheetId="16">#REF!</definedName>
    <definedName name="pro_02" localSheetId="5">#REF!</definedName>
    <definedName name="pro_02" localSheetId="11">#REF!</definedName>
    <definedName name="pro_02" localSheetId="2">#REF!</definedName>
    <definedName name="pro_02" localSheetId="22">#REF!</definedName>
    <definedName name="pro_02">#REF!</definedName>
    <definedName name="pro_03">[1]CASINO2!$W$482</definedName>
    <definedName name="pro_98" localSheetId="4">#REF!</definedName>
    <definedName name="pro_98" localSheetId="16">#REF!</definedName>
    <definedName name="pro_98" localSheetId="5">#REF!</definedName>
    <definedName name="pro_98" localSheetId="11">#REF!</definedName>
    <definedName name="pro_98" localSheetId="2">#REF!</definedName>
    <definedName name="pro_98" localSheetId="22">#REF!</definedName>
    <definedName name="pro_98">#REF!</definedName>
    <definedName name="pro_99" localSheetId="4">#REF!</definedName>
    <definedName name="pro_99" localSheetId="16">#REF!</definedName>
    <definedName name="pro_99" localSheetId="5">#REF!</definedName>
    <definedName name="pro_99" localSheetId="11">#REF!</definedName>
    <definedName name="pro_99" localSheetId="2">#REF!</definedName>
    <definedName name="pro_99" localSheetId="22">#REF!</definedName>
    <definedName name="pro_99">#REF!</definedName>
    <definedName name="Proceeds_of_New_Issue" localSheetId="4">#REF!</definedName>
    <definedName name="Proceeds_of_New_Issue" localSheetId="16">#REF!</definedName>
    <definedName name="Proceeds_of_New_Issue" localSheetId="5">#REF!</definedName>
    <definedName name="Proceeds_of_New_Issue" localSheetId="11">#REF!</definedName>
    <definedName name="Proceeds_of_New_Issue" localSheetId="2">#REF!</definedName>
    <definedName name="Proceeds_of_New_Issue" localSheetId="22">#REF!</definedName>
    <definedName name="Proceeds_of_New_Issue">#REF!</definedName>
    <definedName name="Profit_aft_net_finance" localSheetId="4">#REF!</definedName>
    <definedName name="Profit_aft_net_finance" localSheetId="16">#REF!</definedName>
    <definedName name="Profit_aft_net_finance" localSheetId="5">#REF!</definedName>
    <definedName name="Profit_aft_net_finance" localSheetId="11">#REF!</definedName>
    <definedName name="Profit_aft_net_finance" localSheetId="2">#REF!</definedName>
    <definedName name="Profit_aft_net_finance" localSheetId="22">#REF!</definedName>
    <definedName name="Profit_aft_net_finance">#REF!</definedName>
    <definedName name="Profit_Loss" localSheetId="4">#REF!</definedName>
    <definedName name="Profit_Loss" localSheetId="16">#REF!</definedName>
    <definedName name="Profit_Loss" localSheetId="5">#REF!</definedName>
    <definedName name="Profit_Loss" localSheetId="11">#REF!</definedName>
    <definedName name="Profit_Loss" localSheetId="2">#REF!</definedName>
    <definedName name="Profit_Loss" localSheetId="22">#REF!</definedName>
    <definedName name="Profit_Loss">#REF!</definedName>
    <definedName name="Profitloss">[5]APPENDIX!$A$1:$L$47</definedName>
    <definedName name="prognoseyear">'[3]DCF old'!$C$8</definedName>
    <definedName name="progs_00" localSheetId="4">#REF!</definedName>
    <definedName name="progs_00" localSheetId="16">#REF!</definedName>
    <definedName name="progs_00" localSheetId="5">#REF!</definedName>
    <definedName name="progs_00" localSheetId="11">#REF!</definedName>
    <definedName name="progs_00" localSheetId="2">#REF!</definedName>
    <definedName name="progs_00" localSheetId="22">#REF!</definedName>
    <definedName name="progs_00">#REF!</definedName>
    <definedName name="progs_01" localSheetId="4">#REF!</definedName>
    <definedName name="progs_01" localSheetId="16">#REF!</definedName>
    <definedName name="progs_01" localSheetId="5">#REF!</definedName>
    <definedName name="progs_01" localSheetId="11">#REF!</definedName>
    <definedName name="progs_01" localSheetId="2">#REF!</definedName>
    <definedName name="progs_01" localSheetId="22">#REF!</definedName>
    <definedName name="progs_01">#REF!</definedName>
    <definedName name="progs_02" localSheetId="4">#REF!</definedName>
    <definedName name="progs_02" localSheetId="16">#REF!</definedName>
    <definedName name="progs_02" localSheetId="5">#REF!</definedName>
    <definedName name="progs_02" localSheetId="11">#REF!</definedName>
    <definedName name="progs_02" localSheetId="2">#REF!</definedName>
    <definedName name="progs_02" localSheetId="22">#REF!</definedName>
    <definedName name="progs_02">#REF!</definedName>
    <definedName name="progs_99" localSheetId="4">#REF!</definedName>
    <definedName name="progs_99" localSheetId="16">#REF!</definedName>
    <definedName name="progs_99" localSheetId="5">#REF!</definedName>
    <definedName name="progs_99" localSheetId="11">#REF!</definedName>
    <definedName name="progs_99" localSheetId="2">#REF!</definedName>
    <definedName name="progs_99" localSheetId="22">#REF!</definedName>
    <definedName name="progs_99">#REF!</definedName>
    <definedName name="proic">'[3]DCF old'!$B$14:$E$14</definedName>
    <definedName name="Provisions" localSheetId="4">#REF!</definedName>
    <definedName name="Provisions" localSheetId="16">#REF!</definedName>
    <definedName name="Provisions" localSheetId="5">#REF!</definedName>
    <definedName name="Provisions" localSheetId="11">#REF!</definedName>
    <definedName name="Provisions" localSheetId="2">#REF!</definedName>
    <definedName name="Provisions" localSheetId="22">#REF!</definedName>
    <definedName name="Provisions">#REF!</definedName>
    <definedName name="ps" localSheetId="4">'[3]DCF old'!#REF!</definedName>
    <definedName name="ps" localSheetId="16">'[3]DCF old'!#REF!</definedName>
    <definedName name="ps" localSheetId="5">'[3]DCF old'!#REF!</definedName>
    <definedName name="ps" localSheetId="11">'[3]DCF old'!#REF!</definedName>
    <definedName name="ps" localSheetId="2">'[3]DCF old'!#REF!</definedName>
    <definedName name="ps" localSheetId="22">'[3]DCF old'!#REF!</definedName>
    <definedName name="ps">'[3]DCF old'!#REF!</definedName>
    <definedName name="ps_eq" localSheetId="4">'[3]DCF old'!#REF!</definedName>
    <definedName name="ps_eq" localSheetId="16">'[3]DCF old'!#REF!</definedName>
    <definedName name="ps_eq" localSheetId="5">'[3]DCF old'!#REF!</definedName>
    <definedName name="ps_eq" localSheetId="11">'[3]DCF old'!#REF!</definedName>
    <definedName name="ps_eq" localSheetId="2">'[3]DCF old'!#REF!</definedName>
    <definedName name="ps_eq" localSheetId="22">'[3]DCF old'!#REF!</definedName>
    <definedName name="ps_eq">'[3]DCF old'!#REF!</definedName>
    <definedName name="ptp" localSheetId="4">#REF!</definedName>
    <definedName name="ptp" localSheetId="16">#REF!</definedName>
    <definedName name="ptp" localSheetId="5">#REF!</definedName>
    <definedName name="ptp" localSheetId="11">#REF!</definedName>
    <definedName name="ptp" localSheetId="2">#REF!</definedName>
    <definedName name="ptp" localSheetId="22">#REF!</definedName>
    <definedName name="ptp">#REF!</definedName>
    <definedName name="Purchases" localSheetId="4">#REF!</definedName>
    <definedName name="Purchases" localSheetId="16">#REF!</definedName>
    <definedName name="Purchases" localSheetId="5">#REF!</definedName>
    <definedName name="Purchases" localSheetId="11">#REF!</definedName>
    <definedName name="Purchases" localSheetId="2">#REF!</definedName>
    <definedName name="Purchases" localSheetId="22">#REF!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 localSheetId="4">'[3]DCF old'!#REF!</definedName>
    <definedName name="q_fin_net" localSheetId="16">'[3]DCF old'!#REF!</definedName>
    <definedName name="q_fin_net" localSheetId="5">'[3]DCF old'!#REF!</definedName>
    <definedName name="q_fin_net" localSheetId="11">'[3]DCF old'!#REF!</definedName>
    <definedName name="q_fin_net" localSheetId="2">'[3]DCF old'!#REF!</definedName>
    <definedName name="q_fin_net" localSheetId="22">'[3]DCF old'!#REF!</definedName>
    <definedName name="q_fin_net">'[3]DCF old'!#REF!</definedName>
    <definedName name="q_halfyear" localSheetId="4">'[3]DCF old'!#REF!</definedName>
    <definedName name="q_halfyear" localSheetId="16">'[3]DCF old'!#REF!</definedName>
    <definedName name="q_halfyear" localSheetId="5">'[3]DCF old'!#REF!</definedName>
    <definedName name="q_halfyear" localSheetId="11">'[3]DCF old'!#REF!</definedName>
    <definedName name="q_halfyear" localSheetId="2">'[3]DCF old'!#REF!</definedName>
    <definedName name="q_halfyear" localSheetId="22">'[3]DCF old'!#REF!</definedName>
    <definedName name="q_halfyear">'[3]DCF old'!#REF!</definedName>
    <definedName name="q_oper_exp" localSheetId="4">'[3]DCF old'!#REF!</definedName>
    <definedName name="q_oper_exp" localSheetId="16">'[3]DCF old'!#REF!</definedName>
    <definedName name="q_oper_exp" localSheetId="5">'[3]DCF old'!#REF!</definedName>
    <definedName name="q_oper_exp" localSheetId="11">'[3]DCF old'!#REF!</definedName>
    <definedName name="q_oper_exp" localSheetId="2">'[3]DCF old'!#REF!</definedName>
    <definedName name="q_oper_exp" localSheetId="22">'[3]DCF old'!#REF!</definedName>
    <definedName name="q_oper_exp">'[3]DCF old'!#REF!</definedName>
    <definedName name="q_oper_inc" localSheetId="4">'[3]DCF old'!#REF!</definedName>
    <definedName name="q_oper_inc" localSheetId="16">'[3]DCF old'!#REF!</definedName>
    <definedName name="q_oper_inc" localSheetId="5">'[3]DCF old'!#REF!</definedName>
    <definedName name="q_oper_inc" localSheetId="11">'[3]DCF old'!#REF!</definedName>
    <definedName name="q_oper_inc" localSheetId="2">'[3]DCF old'!#REF!</definedName>
    <definedName name="q_oper_inc" localSheetId="22">'[3]DCF old'!#REF!</definedName>
    <definedName name="q_oper_inc">'[3]DCF old'!#REF!</definedName>
    <definedName name="q_period" localSheetId="4">'[3]DCF old'!#REF!</definedName>
    <definedName name="q_period" localSheetId="16">'[3]DCF old'!#REF!</definedName>
    <definedName name="q_period" localSheetId="5">'[3]DCF old'!#REF!</definedName>
    <definedName name="q_period" localSheetId="11">'[3]DCF old'!#REF!</definedName>
    <definedName name="q_period" localSheetId="2">'[3]DCF old'!#REF!</definedName>
    <definedName name="q_period" localSheetId="22">'[3]DCF old'!#REF!</definedName>
    <definedName name="q_period">'[3]DCF old'!#REF!</definedName>
    <definedName name="q_r_adep" localSheetId="4">'[3]DCF old'!#REF!</definedName>
    <definedName name="q_r_adep" localSheetId="16">'[3]DCF old'!#REF!</definedName>
    <definedName name="q_r_adep" localSheetId="5">'[3]DCF old'!#REF!</definedName>
    <definedName name="q_r_adep" localSheetId="11">'[3]DCF old'!#REF!</definedName>
    <definedName name="q_r_adep" localSheetId="2">'[3]DCF old'!#REF!</definedName>
    <definedName name="q_r_adep" localSheetId="22">'[3]DCF old'!#REF!</definedName>
    <definedName name="q_r_adep">'[3]DCF old'!#REF!</definedName>
    <definedName name="q_r_btax" localSheetId="4">'[3]DCF old'!#REF!</definedName>
    <definedName name="q_r_btax" localSheetId="16">'[3]DCF old'!#REF!</definedName>
    <definedName name="q_r_btax" localSheetId="5">'[3]DCF old'!#REF!</definedName>
    <definedName name="q_r_btax" localSheetId="11">'[3]DCF old'!#REF!</definedName>
    <definedName name="q_r_btax" localSheetId="2">'[3]DCF old'!#REF!</definedName>
    <definedName name="q_r_btax" localSheetId="22">'[3]DCF old'!#REF!</definedName>
    <definedName name="q_r_btax">'[3]DCF old'!#REF!</definedName>
    <definedName name="q_r_net" localSheetId="4">'[3]DCF old'!#REF!</definedName>
    <definedName name="q_r_net" localSheetId="16">'[3]DCF old'!#REF!</definedName>
    <definedName name="q_r_net" localSheetId="5">'[3]DCF old'!#REF!</definedName>
    <definedName name="q_r_net" localSheetId="11">'[3]DCF old'!#REF!</definedName>
    <definedName name="q_r_net" localSheetId="2">'[3]DCF old'!#REF!</definedName>
    <definedName name="q_r_net" localSheetId="22">'[3]DCF old'!#REF!</definedName>
    <definedName name="q_r_net">'[3]DCF old'!#REF!</definedName>
    <definedName name="q_tax" localSheetId="4">'[3]DCF old'!#REF!</definedName>
    <definedName name="q_tax" localSheetId="16">'[3]DCF old'!#REF!</definedName>
    <definedName name="q_tax" localSheetId="5">'[3]DCF old'!#REF!</definedName>
    <definedName name="q_tax" localSheetId="11">'[3]DCF old'!#REF!</definedName>
    <definedName name="q_tax" localSheetId="2">'[3]DCF old'!#REF!</definedName>
    <definedName name="q_tax" localSheetId="22">'[3]DCF old'!#REF!</definedName>
    <definedName name="q_tax">'[3]DCF old'!#REF!</definedName>
    <definedName name="q_year" localSheetId="4">'[3]DCF old'!#REF!</definedName>
    <definedName name="q_year" localSheetId="16">'[3]DCF old'!#REF!</definedName>
    <definedName name="q_year" localSheetId="5">'[3]DCF old'!#REF!</definedName>
    <definedName name="q_year" localSheetId="11">'[3]DCF old'!#REF!</definedName>
    <definedName name="q_year" localSheetId="2">'[3]DCF old'!#REF!</definedName>
    <definedName name="q_year" localSheetId="22">'[3]DCF old'!#REF!</definedName>
    <definedName name="q_year">'[3]DCF old'!#REF!</definedName>
    <definedName name="Qdiv4" localSheetId="4">[29]QInterim!#REF!</definedName>
    <definedName name="Qdiv4" localSheetId="16">[29]QInterim!#REF!</definedName>
    <definedName name="Qdiv4" localSheetId="5">[29]QInterim!#REF!</definedName>
    <definedName name="Qdiv4" localSheetId="11">[29]QInterim!#REF!</definedName>
    <definedName name="Qdiv4" localSheetId="2">[29]QInterim!#REF!</definedName>
    <definedName name="Qdiv4" localSheetId="22">[29]QInterim!#REF!</definedName>
    <definedName name="Qdiv4">[29]QInterim!#REF!</definedName>
    <definedName name="QP_L">'[28]P&amp;L'!$A$1:$K$78</definedName>
    <definedName name="Quoted_investments" localSheetId="4">#REF!</definedName>
    <definedName name="Quoted_investments" localSheetId="16">#REF!</definedName>
    <definedName name="Quoted_investments" localSheetId="5">#REF!</definedName>
    <definedName name="Quoted_investments" localSheetId="11">#REF!</definedName>
    <definedName name="Quoted_investments" localSheetId="2">#REF!</definedName>
    <definedName name="Quoted_investments" localSheetId="22">#REF!</definedName>
    <definedName name="Quoted_investments">#REF!</definedName>
    <definedName name="R_D" localSheetId="4">#REF!</definedName>
    <definedName name="R_D" localSheetId="16">#REF!</definedName>
    <definedName name="R_D" localSheetId="5">#REF!</definedName>
    <definedName name="R_D" localSheetId="11">#REF!</definedName>
    <definedName name="R_D" localSheetId="2">#REF!</definedName>
    <definedName name="R_D" localSheetId="22">#REF!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 localSheetId="4">'[3]DCF old'!#REF!</definedName>
    <definedName name="r_net_g" localSheetId="16">'[3]DCF old'!#REF!</definedName>
    <definedName name="r_net_g" localSheetId="5">'[3]DCF old'!#REF!</definedName>
    <definedName name="r_net_g" localSheetId="11">'[3]DCF old'!#REF!</definedName>
    <definedName name="r_net_g" localSheetId="2">'[3]DCF old'!#REF!</definedName>
    <definedName name="r_net_g" localSheetId="22">'[3]DCF old'!#REF!</definedName>
    <definedName name="r_net_g">'[3]DCF old'!#REF!</definedName>
    <definedName name="r_net_taxs" localSheetId="4">'[3]DCF old'!#REF!</definedName>
    <definedName name="r_net_taxs" localSheetId="16">'[3]DCF old'!#REF!</definedName>
    <definedName name="r_net_taxs" localSheetId="5">'[3]DCF old'!#REF!</definedName>
    <definedName name="r_net_taxs" localSheetId="11">'[3]DCF old'!#REF!</definedName>
    <definedName name="r_net_taxs" localSheetId="2">'[3]DCF old'!#REF!</definedName>
    <definedName name="r_net_taxs" localSheetId="22">'[3]DCF old'!#REF!</definedName>
    <definedName name="r_net_taxs">'[3]DCF old'!#REF!</definedName>
    <definedName name="rafin_g" localSheetId="4">'[3]DCF old'!#REF!</definedName>
    <definedName name="rafin_g" localSheetId="16">'[3]DCF old'!#REF!</definedName>
    <definedName name="rafin_g" localSheetId="5">'[3]DCF old'!#REF!</definedName>
    <definedName name="rafin_g" localSheetId="11">'[3]DCF old'!#REF!</definedName>
    <definedName name="rafin_g" localSheetId="2">'[3]DCF old'!#REF!</definedName>
    <definedName name="rafin_g" localSheetId="22">'[3]DCF old'!#REF!</definedName>
    <definedName name="rafin_g">'[3]DCF old'!#REF!</definedName>
    <definedName name="rating">'[3]DCF old'!$C$38</definedName>
    <definedName name="RATIOFULL" localSheetId="4">#REF!</definedName>
    <definedName name="RATIOFULL" localSheetId="16">#REF!</definedName>
    <definedName name="RATIOFULL" localSheetId="5">#REF!</definedName>
    <definedName name="RATIOFULL" localSheetId="11">#REF!</definedName>
    <definedName name="RATIOFULL" localSheetId="2">#REF!</definedName>
    <definedName name="RATIOFULL" localSheetId="22">#REF!</definedName>
    <definedName name="RATIOFULL">#REF!</definedName>
    <definedName name="Ratios" localSheetId="4">#REF!</definedName>
    <definedName name="Ratios" localSheetId="16">#REF!</definedName>
    <definedName name="Ratios" localSheetId="5">#REF!</definedName>
    <definedName name="Ratios" localSheetId="11">#REF!</definedName>
    <definedName name="Ratios" localSheetId="2">#REF!</definedName>
    <definedName name="Ratios" localSheetId="22">#REF!</definedName>
    <definedName name="Ratios">#REF!</definedName>
    <definedName name="ratios1" localSheetId="4">#REF!</definedName>
    <definedName name="ratios1" localSheetId="16">#REF!</definedName>
    <definedName name="ratios1" localSheetId="5">#REF!</definedName>
    <definedName name="ratios1" localSheetId="11">#REF!</definedName>
    <definedName name="ratios1" localSheetId="2">#REF!</definedName>
    <definedName name="ratios1" localSheetId="22">#REF!</definedName>
    <definedName name="ratios1">#REF!</definedName>
    <definedName name="RATIOS2" localSheetId="4">#REF!</definedName>
    <definedName name="RATIOS2" localSheetId="16">#REF!</definedName>
    <definedName name="RATIOS2" localSheetId="5">#REF!</definedName>
    <definedName name="RATIOS2" localSheetId="11">#REF!</definedName>
    <definedName name="RATIOS2" localSheetId="2">#REF!</definedName>
    <definedName name="RATIOS2" localSheetId="22">#REF!</definedName>
    <definedName name="RATIOS2">#REF!</definedName>
    <definedName name="rd">'[3]DCF old'!$C$39</definedName>
    <definedName name="rd_aver" localSheetId="4">'[3]DCF old'!#REF!</definedName>
    <definedName name="rd_aver" localSheetId="16">'[3]DCF old'!#REF!</definedName>
    <definedName name="rd_aver" localSheetId="5">'[3]DCF old'!#REF!</definedName>
    <definedName name="rd_aver" localSheetId="11">'[3]DCF old'!#REF!</definedName>
    <definedName name="rd_aver" localSheetId="2">'[3]DCF old'!#REF!</definedName>
    <definedName name="rd_aver" localSheetId="22">'[3]DCF old'!#REF!</definedName>
    <definedName name="rd_aver">'[3]DCF old'!#REF!</definedName>
    <definedName name="re">'[3]DCF old'!$C$43</definedName>
    <definedName name="re_afgx1" localSheetId="4">#REF!</definedName>
    <definedName name="re_afgx1" localSheetId="16">#REF!</definedName>
    <definedName name="re_afgx1" localSheetId="5">#REF!</definedName>
    <definedName name="re_afgx1" localSheetId="11">#REF!</definedName>
    <definedName name="re_afgx1" localSheetId="2">#REF!</definedName>
    <definedName name="re_afgx1" localSheetId="22">#REF!</definedName>
    <definedName name="re_afgx1">#REF!</definedName>
    <definedName name="Receivable" localSheetId="4">#REF!</definedName>
    <definedName name="Receivable" localSheetId="16">#REF!</definedName>
    <definedName name="Receivable" localSheetId="5">#REF!</definedName>
    <definedName name="Receivable" localSheetId="11">#REF!</definedName>
    <definedName name="Receivable" localSheetId="2">#REF!</definedName>
    <definedName name="Receivable" localSheetId="22">#REF!</definedName>
    <definedName name="Receivable">#REF!</definedName>
    <definedName name="Receivables" localSheetId="4">#REF!</definedName>
    <definedName name="Receivables" localSheetId="16">#REF!</definedName>
    <definedName name="Receivables" localSheetId="5">#REF!</definedName>
    <definedName name="Receivables" localSheetId="11">#REF!</definedName>
    <definedName name="Receivables" localSheetId="2">#REF!</definedName>
    <definedName name="Receivables" localSheetId="22">#REF!</definedName>
    <definedName name="Receivables">#REF!</definedName>
    <definedName name="RECOMM">[10]Sheet1!$D$2</definedName>
    <definedName name="rel_afgx1" localSheetId="4">'[3]DCF old'!#REF!</definedName>
    <definedName name="rel_afgx1" localSheetId="16">'[3]DCF old'!#REF!</definedName>
    <definedName name="rel_afgx1" localSheetId="5">'[3]DCF old'!#REF!</definedName>
    <definedName name="rel_afgx1" localSheetId="11">'[3]DCF old'!#REF!</definedName>
    <definedName name="rel_afgx1" localSheetId="2">'[3]DCF old'!#REF!</definedName>
    <definedName name="rel_afgx1" localSheetId="22">'[3]DCF old'!#REF!</definedName>
    <definedName name="rel_afgx1">'[3]DCF old'!#REF!</definedName>
    <definedName name="rel_afgx12" localSheetId="4">'[3]DCF old'!#REF!</definedName>
    <definedName name="rel_afgx12" localSheetId="16">'[3]DCF old'!#REF!</definedName>
    <definedName name="rel_afgx12" localSheetId="5">'[3]DCF old'!#REF!</definedName>
    <definedName name="rel_afgx12" localSheetId="11">'[3]DCF old'!#REF!</definedName>
    <definedName name="rel_afgx12" localSheetId="2">'[3]DCF old'!#REF!</definedName>
    <definedName name="rel_afgx12" localSheetId="22">'[3]DCF old'!#REF!</definedName>
    <definedName name="rel_afgx12">'[3]DCF old'!#REF!</definedName>
    <definedName name="rel_afgx3" localSheetId="4">'[3]DCF old'!#REF!</definedName>
    <definedName name="rel_afgx3" localSheetId="16">'[3]DCF old'!#REF!</definedName>
    <definedName name="rel_afgx3" localSheetId="5">'[3]DCF old'!#REF!</definedName>
    <definedName name="rel_afgx3" localSheetId="11">'[3]DCF old'!#REF!</definedName>
    <definedName name="rel_afgx3" localSheetId="2">'[3]DCF old'!#REF!</definedName>
    <definedName name="rel_afgx3" localSheetId="22">'[3]DCF old'!#REF!</definedName>
    <definedName name="rel_afgx3">'[3]DCF old'!#REF!</definedName>
    <definedName name="Rem_curr_as" localSheetId="4">'[3]DCF old'!#REF!</definedName>
    <definedName name="Rem_curr_as" localSheetId="16">'[3]DCF old'!#REF!</definedName>
    <definedName name="Rem_curr_as" localSheetId="5">'[3]DCF old'!#REF!</definedName>
    <definedName name="Rem_curr_as" localSheetId="11">'[3]DCF old'!#REF!</definedName>
    <definedName name="Rem_curr_as" localSheetId="2">'[3]DCF old'!#REF!</definedName>
    <definedName name="Rem_curr_as" localSheetId="22">'[3]DCF old'!#REF!</definedName>
    <definedName name="Rem_curr_as">'[3]DCF old'!#REF!</definedName>
    <definedName name="rem_std" localSheetId="4">'[3]DCF old'!#REF!</definedName>
    <definedName name="rem_std" localSheetId="16">'[3]DCF old'!#REF!</definedName>
    <definedName name="rem_std" localSheetId="5">'[3]DCF old'!#REF!</definedName>
    <definedName name="rem_std" localSheetId="11">'[3]DCF old'!#REF!</definedName>
    <definedName name="rem_std" localSheetId="2">'[3]DCF old'!#REF!</definedName>
    <definedName name="rem_std" localSheetId="22">'[3]DCF old'!#REF!</definedName>
    <definedName name="rem_std">'[3]DCF old'!#REF!</definedName>
    <definedName name="rental_costs_1985" localSheetId="4">[15]Global!#REF!</definedName>
    <definedName name="rental_costs_1985" localSheetId="16">[15]Global!#REF!</definedName>
    <definedName name="rental_costs_1985" localSheetId="5">[15]Global!#REF!</definedName>
    <definedName name="rental_costs_1985" localSheetId="11">[15]Global!#REF!</definedName>
    <definedName name="rental_costs_1985" localSheetId="2">[15]Global!#REF!</definedName>
    <definedName name="rental_costs_1985" localSheetId="22">[15]Global!#REF!</definedName>
    <definedName name="rental_costs_1985">[15]Global!#REF!</definedName>
    <definedName name="rental_costs_1986" localSheetId="4">[15]Global!#REF!</definedName>
    <definedName name="rental_costs_1986" localSheetId="16">[15]Global!#REF!</definedName>
    <definedName name="rental_costs_1986" localSheetId="5">[15]Global!#REF!</definedName>
    <definedName name="rental_costs_1986" localSheetId="11">[15]Global!#REF!</definedName>
    <definedName name="rental_costs_1986" localSheetId="2">[15]Global!#REF!</definedName>
    <definedName name="rental_costs_1986" localSheetId="22">[15]Global!#REF!</definedName>
    <definedName name="rental_costs_1986">[15]Global!#REF!</definedName>
    <definedName name="rental_costs_1987" localSheetId="4">[15]Global!#REF!</definedName>
    <definedName name="rental_costs_1987" localSheetId="16">[15]Global!#REF!</definedName>
    <definedName name="rental_costs_1987" localSheetId="5">[15]Global!#REF!</definedName>
    <definedName name="rental_costs_1987" localSheetId="11">[15]Global!#REF!</definedName>
    <definedName name="rental_costs_1987" localSheetId="2">[15]Global!#REF!</definedName>
    <definedName name="rental_costs_1987" localSheetId="22">[15]Global!#REF!</definedName>
    <definedName name="rental_costs_1987">[15]Global!#REF!</definedName>
    <definedName name="rental_costs_1988" localSheetId="4">[15]Global!#REF!</definedName>
    <definedName name="rental_costs_1988" localSheetId="16">[15]Global!#REF!</definedName>
    <definedName name="rental_costs_1988" localSheetId="5">[15]Global!#REF!</definedName>
    <definedName name="rental_costs_1988" localSheetId="11">[15]Global!#REF!</definedName>
    <definedName name="rental_costs_1988" localSheetId="2">[15]Global!#REF!</definedName>
    <definedName name="rental_costs_1988" localSheetId="22">[15]Global!#REF!</definedName>
    <definedName name="rental_costs_1988">[15]Global!#REF!</definedName>
    <definedName name="rental_costs_1989" localSheetId="4">[15]Global!#REF!</definedName>
    <definedName name="rental_costs_1989" localSheetId="16">[15]Global!#REF!</definedName>
    <definedName name="rental_costs_1989" localSheetId="5">[15]Global!#REF!</definedName>
    <definedName name="rental_costs_1989" localSheetId="11">[15]Global!#REF!</definedName>
    <definedName name="rental_costs_1989" localSheetId="2">[15]Global!#REF!</definedName>
    <definedName name="rental_costs_1989" localSheetId="22">[15]Global!#REF!</definedName>
    <definedName name="rental_costs_1989">[15]Global!#REF!</definedName>
    <definedName name="rental_costs_1990" localSheetId="4">[15]Global!#REF!</definedName>
    <definedName name="rental_costs_1990" localSheetId="16">[15]Global!#REF!</definedName>
    <definedName name="rental_costs_1990" localSheetId="5">[15]Global!#REF!</definedName>
    <definedName name="rental_costs_1990" localSheetId="11">[15]Global!#REF!</definedName>
    <definedName name="rental_costs_1990" localSheetId="2">[15]Global!#REF!</definedName>
    <definedName name="rental_costs_1990" localSheetId="22">[15]Global!#REF!</definedName>
    <definedName name="rental_costs_1990">[15]Global!#REF!</definedName>
    <definedName name="rental_costs_1991" localSheetId="4">[15]Global!#REF!</definedName>
    <definedName name="rental_costs_1991" localSheetId="16">[15]Global!#REF!</definedName>
    <definedName name="rental_costs_1991" localSheetId="5">[15]Global!#REF!</definedName>
    <definedName name="rental_costs_1991" localSheetId="11">[15]Global!#REF!</definedName>
    <definedName name="rental_costs_1991" localSheetId="2">[15]Global!#REF!</definedName>
    <definedName name="rental_costs_1991" localSheetId="22">[15]Global!#REF!</definedName>
    <definedName name="rental_costs_1991">[15]Global!#REF!</definedName>
    <definedName name="rental_costs_1992" localSheetId="4">[15]Global!#REF!</definedName>
    <definedName name="rental_costs_1992" localSheetId="16">[15]Global!#REF!</definedName>
    <definedName name="rental_costs_1992" localSheetId="5">[15]Global!#REF!</definedName>
    <definedName name="rental_costs_1992" localSheetId="11">[15]Global!#REF!</definedName>
    <definedName name="rental_costs_1992" localSheetId="2">[15]Global!#REF!</definedName>
    <definedName name="rental_costs_1992" localSheetId="22">[15]Global!#REF!</definedName>
    <definedName name="rental_costs_1992">[15]Global!#REF!</definedName>
    <definedName name="rental_costs_1993" localSheetId="4">[15]Global!#REF!</definedName>
    <definedName name="rental_costs_1993" localSheetId="16">[15]Global!#REF!</definedName>
    <definedName name="rental_costs_1993" localSheetId="5">[15]Global!#REF!</definedName>
    <definedName name="rental_costs_1993" localSheetId="11">[15]Global!#REF!</definedName>
    <definedName name="rental_costs_1993" localSheetId="2">[15]Global!#REF!</definedName>
    <definedName name="rental_costs_1993" localSheetId="22">[15]Global!#REF!</definedName>
    <definedName name="rental_costs_1993">[15]Global!#REF!</definedName>
    <definedName name="rental_costs_1994" localSheetId="4">[15]Global!#REF!</definedName>
    <definedName name="rental_costs_1994" localSheetId="16">[15]Global!#REF!</definedName>
    <definedName name="rental_costs_1994" localSheetId="5">[15]Global!#REF!</definedName>
    <definedName name="rental_costs_1994" localSheetId="11">[15]Global!#REF!</definedName>
    <definedName name="rental_costs_1994" localSheetId="2">[15]Global!#REF!</definedName>
    <definedName name="rental_costs_1994" localSheetId="22">[15]Global!#REF!</definedName>
    <definedName name="rental_costs_1994">[15]Global!#REF!</definedName>
    <definedName name="rental_costs_1995" localSheetId="4">[15]Global!#REF!</definedName>
    <definedName name="rental_costs_1995" localSheetId="16">[15]Global!#REF!</definedName>
    <definedName name="rental_costs_1995" localSheetId="5">[15]Global!#REF!</definedName>
    <definedName name="rental_costs_1995" localSheetId="11">[15]Global!#REF!</definedName>
    <definedName name="rental_costs_1995" localSheetId="2">[15]Global!#REF!</definedName>
    <definedName name="rental_costs_1995" localSheetId="22">[15]Global!#REF!</definedName>
    <definedName name="rental_costs_1995">[15]Global!#REF!</definedName>
    <definedName name="rental_costs_1996" localSheetId="4">[15]Global!#REF!</definedName>
    <definedName name="rental_costs_1996" localSheetId="16">[15]Global!#REF!</definedName>
    <definedName name="rental_costs_1996" localSheetId="5">[15]Global!#REF!</definedName>
    <definedName name="rental_costs_1996" localSheetId="11">[15]Global!#REF!</definedName>
    <definedName name="rental_costs_1996" localSheetId="2">[15]Global!#REF!</definedName>
    <definedName name="rental_costs_1996" localSheetId="22">[15]Global!#REF!</definedName>
    <definedName name="rental_costs_1996">[15]Global!#REF!</definedName>
    <definedName name="rental_costs_1997" localSheetId="4">[15]Global!#REF!</definedName>
    <definedName name="rental_costs_1997" localSheetId="16">[15]Global!#REF!</definedName>
    <definedName name="rental_costs_1997" localSheetId="5">[15]Global!#REF!</definedName>
    <definedName name="rental_costs_1997" localSheetId="11">[15]Global!#REF!</definedName>
    <definedName name="rental_costs_1997" localSheetId="2">[15]Global!#REF!</definedName>
    <definedName name="rental_costs_1997" localSheetId="22">[15]Global!#REF!</definedName>
    <definedName name="rental_costs_1997">[15]Global!#REF!</definedName>
    <definedName name="rental_costs_1998" localSheetId="4">[15]Global!#REF!</definedName>
    <definedName name="rental_costs_1998" localSheetId="16">[15]Global!#REF!</definedName>
    <definedName name="rental_costs_1998" localSheetId="5">[15]Global!#REF!</definedName>
    <definedName name="rental_costs_1998" localSheetId="11">[15]Global!#REF!</definedName>
    <definedName name="rental_costs_1998" localSheetId="2">[15]Global!#REF!</definedName>
    <definedName name="rental_costs_1998" localSheetId="22">[15]Global!#REF!</definedName>
    <definedName name="rental_costs_1998">[15]Global!#REF!</definedName>
    <definedName name="rental_costs_1999" localSheetId="4">[15]Global!#REF!</definedName>
    <definedName name="rental_costs_1999" localSheetId="16">[15]Global!#REF!</definedName>
    <definedName name="rental_costs_1999" localSheetId="5">[15]Global!#REF!</definedName>
    <definedName name="rental_costs_1999" localSheetId="11">[15]Global!#REF!</definedName>
    <definedName name="rental_costs_1999" localSheetId="2">[15]Global!#REF!</definedName>
    <definedName name="rental_costs_1999" localSheetId="22">[15]Global!#REF!</definedName>
    <definedName name="rental_costs_1999">[15]Global!#REF!</definedName>
    <definedName name="rental_costs_2000" localSheetId="4">[15]Global!#REF!</definedName>
    <definedName name="rental_costs_2000" localSheetId="16">[15]Global!#REF!</definedName>
    <definedName name="rental_costs_2000" localSheetId="5">[15]Global!#REF!</definedName>
    <definedName name="rental_costs_2000" localSheetId="11">[15]Global!#REF!</definedName>
    <definedName name="rental_costs_2000" localSheetId="2">[15]Global!#REF!</definedName>
    <definedName name="rental_costs_2000" localSheetId="22">[15]Global!#REF!</definedName>
    <definedName name="rental_costs_2000">[15]Global!#REF!</definedName>
    <definedName name="rental_costs_2001" localSheetId="4">[15]Global!#REF!</definedName>
    <definedName name="rental_costs_2001" localSheetId="16">[15]Global!#REF!</definedName>
    <definedName name="rental_costs_2001" localSheetId="5">[15]Global!#REF!</definedName>
    <definedName name="rental_costs_2001" localSheetId="11">[15]Global!#REF!</definedName>
    <definedName name="rental_costs_2001" localSheetId="2">[15]Global!#REF!</definedName>
    <definedName name="rental_costs_2001" localSheetId="22">[15]Global!#REF!</definedName>
    <definedName name="rental_costs_2001">[15]Global!#REF!</definedName>
    <definedName name="rental_costs_2002" localSheetId="4">[15]Global!#REF!</definedName>
    <definedName name="rental_costs_2002" localSheetId="16">[15]Global!#REF!</definedName>
    <definedName name="rental_costs_2002" localSheetId="5">[15]Global!#REF!</definedName>
    <definedName name="rental_costs_2002" localSheetId="11">[15]Global!#REF!</definedName>
    <definedName name="rental_costs_2002" localSheetId="2">[15]Global!#REF!</definedName>
    <definedName name="rental_costs_2002" localSheetId="22">[15]Global!#REF!</definedName>
    <definedName name="rental_costs_2002">[15]Global!#REF!</definedName>
    <definedName name="rental_costs_2003" localSheetId="4">[15]Global!#REF!</definedName>
    <definedName name="rental_costs_2003" localSheetId="16">[15]Global!#REF!</definedName>
    <definedName name="rental_costs_2003" localSheetId="5">[15]Global!#REF!</definedName>
    <definedName name="rental_costs_2003" localSheetId="11">[15]Global!#REF!</definedName>
    <definedName name="rental_costs_2003" localSheetId="2">[15]Global!#REF!</definedName>
    <definedName name="rental_costs_2003" localSheetId="22">[15]Global!#REF!</definedName>
    <definedName name="rental_costs_2003">[15]Global!#REF!</definedName>
    <definedName name="rental_costs_2004" localSheetId="4">[15]Global!#REF!</definedName>
    <definedName name="rental_costs_2004" localSheetId="16">[15]Global!#REF!</definedName>
    <definedName name="rental_costs_2004" localSheetId="5">[15]Global!#REF!</definedName>
    <definedName name="rental_costs_2004" localSheetId="11">[15]Global!#REF!</definedName>
    <definedName name="rental_costs_2004" localSheetId="2">[15]Global!#REF!</definedName>
    <definedName name="rental_costs_2004" localSheetId="22">[15]Global!#REF!</definedName>
    <definedName name="rental_costs_2004">[15]Global!#REF!</definedName>
    <definedName name="rental_costs_2005" localSheetId="4">[15]Global!#REF!</definedName>
    <definedName name="rental_costs_2005" localSheetId="16">[15]Global!#REF!</definedName>
    <definedName name="rental_costs_2005" localSheetId="5">[15]Global!#REF!</definedName>
    <definedName name="rental_costs_2005" localSheetId="11">[15]Global!#REF!</definedName>
    <definedName name="rental_costs_2005" localSheetId="2">[15]Global!#REF!</definedName>
    <definedName name="rental_costs_2005" localSheetId="22">[15]Global!#REF!</definedName>
    <definedName name="rental_costs_2005">[15]Global!#REF!</definedName>
    <definedName name="rental_costs_2006" localSheetId="4">[15]Global!#REF!</definedName>
    <definedName name="rental_costs_2006" localSheetId="16">[15]Global!#REF!</definedName>
    <definedName name="rental_costs_2006" localSheetId="5">[15]Global!#REF!</definedName>
    <definedName name="rental_costs_2006" localSheetId="11">[15]Global!#REF!</definedName>
    <definedName name="rental_costs_2006" localSheetId="2">[15]Global!#REF!</definedName>
    <definedName name="rental_costs_2006" localSheetId="22">[15]Global!#REF!</definedName>
    <definedName name="rental_costs_2006">[15]Global!#REF!</definedName>
    <definedName name="rental_costs_2007" localSheetId="4">[15]Global!#REF!</definedName>
    <definedName name="rental_costs_2007" localSheetId="16">[15]Global!#REF!</definedName>
    <definedName name="rental_costs_2007" localSheetId="5">[15]Global!#REF!</definedName>
    <definedName name="rental_costs_2007" localSheetId="11">[15]Global!#REF!</definedName>
    <definedName name="rental_costs_2007" localSheetId="2">[15]Global!#REF!</definedName>
    <definedName name="rental_costs_2007" localSheetId="22">[15]Global!#REF!</definedName>
    <definedName name="rental_costs_2007">[15]Global!#REF!</definedName>
    <definedName name="rental_costs_2008" localSheetId="4">[15]Global!#REF!</definedName>
    <definedName name="rental_costs_2008" localSheetId="16">[15]Global!#REF!</definedName>
    <definedName name="rental_costs_2008" localSheetId="5">[15]Global!#REF!</definedName>
    <definedName name="rental_costs_2008" localSheetId="11">[15]Global!#REF!</definedName>
    <definedName name="rental_costs_2008" localSheetId="2">[15]Global!#REF!</definedName>
    <definedName name="rental_costs_2008" localSheetId="22">[15]Global!#REF!</definedName>
    <definedName name="rental_costs_2008">[15]Global!#REF!</definedName>
    <definedName name="rental_costs_2009" localSheetId="4">[15]Global!#REF!</definedName>
    <definedName name="rental_costs_2009" localSheetId="16">[15]Global!#REF!</definedName>
    <definedName name="rental_costs_2009" localSheetId="5">[15]Global!#REF!</definedName>
    <definedName name="rental_costs_2009" localSheetId="11">[15]Global!#REF!</definedName>
    <definedName name="rental_costs_2009" localSheetId="2">[15]Global!#REF!</definedName>
    <definedName name="rental_costs_2009" localSheetId="22">[15]Global!#REF!</definedName>
    <definedName name="rental_costs_2009">[15]Global!#REF!</definedName>
    <definedName name="rental_costs_2010" localSheetId="4">[15]Global!#REF!</definedName>
    <definedName name="rental_costs_2010" localSheetId="16">[15]Global!#REF!</definedName>
    <definedName name="rental_costs_2010" localSheetId="5">[15]Global!#REF!</definedName>
    <definedName name="rental_costs_2010" localSheetId="11">[15]Global!#REF!</definedName>
    <definedName name="rental_costs_2010" localSheetId="2">[15]Global!#REF!</definedName>
    <definedName name="rental_costs_2010" localSheetId="22">[15]Global!#REF!</definedName>
    <definedName name="rental_costs_2010">[15]Global!#REF!</definedName>
    <definedName name="rental_costs_comm" localSheetId="4">[15]Global!#REF!</definedName>
    <definedName name="rental_costs_comm" localSheetId="16">[15]Global!#REF!</definedName>
    <definedName name="rental_costs_comm" localSheetId="5">[15]Global!#REF!</definedName>
    <definedName name="rental_costs_comm" localSheetId="11">[15]Global!#REF!</definedName>
    <definedName name="rental_costs_comm" localSheetId="2">[15]Global!#REF!</definedName>
    <definedName name="rental_costs_comm" localSheetId="22">[15]Global!#REF!</definedName>
    <definedName name="rental_costs_comm">[15]Global!#REF!</definedName>
    <definedName name="rep_all" localSheetId="4">#REF!</definedName>
    <definedName name="rep_all" localSheetId="16">#REF!</definedName>
    <definedName name="rep_all" localSheetId="5">#REF!</definedName>
    <definedName name="rep_all" localSheetId="11">#REF!</definedName>
    <definedName name="rep_all" localSheetId="2">#REF!</definedName>
    <definedName name="rep_all" localSheetId="22">#REF!</definedName>
    <definedName name="rep_all">#REF!</definedName>
    <definedName name="rep_date" localSheetId="4">#REF!</definedName>
    <definedName name="rep_date" localSheetId="16">#REF!</definedName>
    <definedName name="rep_date" localSheetId="5">#REF!</definedName>
    <definedName name="rep_date" localSheetId="11">#REF!</definedName>
    <definedName name="rep_date" localSheetId="2">#REF!</definedName>
    <definedName name="rep_date" localSheetId="22">#REF!</definedName>
    <definedName name="rep_date">#REF!</definedName>
    <definedName name="rep_keyvals" localSheetId="4">#REF!</definedName>
    <definedName name="rep_keyvals" localSheetId="16">#REF!</definedName>
    <definedName name="rep_keyvals" localSheetId="5">#REF!</definedName>
    <definedName name="rep_keyvals" localSheetId="11">#REF!</definedName>
    <definedName name="rep_keyvals" localSheetId="2">#REF!</definedName>
    <definedName name="rep_keyvals" localSheetId="22">#REF!</definedName>
    <definedName name="rep_keyvals">#REF!</definedName>
    <definedName name="rep_pagehead" localSheetId="4">#REF!</definedName>
    <definedName name="rep_pagehead" localSheetId="16">#REF!</definedName>
    <definedName name="rep_pagehead" localSheetId="5">#REF!</definedName>
    <definedName name="rep_pagehead" localSheetId="11">#REF!</definedName>
    <definedName name="rep_pagehead" localSheetId="2">#REF!</definedName>
    <definedName name="rep_pagehead" localSheetId="22">#REF!</definedName>
    <definedName name="rep_pagehead">#REF!</definedName>
    <definedName name="rep_per" localSheetId="4">'[3]DCF old'!#REF!</definedName>
    <definedName name="rep_per" localSheetId="16">'[3]DCF old'!#REF!</definedName>
    <definedName name="rep_per" localSheetId="5">'[3]DCF old'!#REF!</definedName>
    <definedName name="rep_per" localSheetId="11">'[3]DCF old'!#REF!</definedName>
    <definedName name="rep_per" localSheetId="2">'[3]DCF old'!#REF!</definedName>
    <definedName name="rep_per" localSheetId="22">'[3]DCF old'!#REF!</definedName>
    <definedName name="rep_per">'[3]DCF old'!#REF!</definedName>
    <definedName name="rep_stockdata" localSheetId="4">#REF!</definedName>
    <definedName name="rep_stockdata" localSheetId="16">#REF!</definedName>
    <definedName name="rep_stockdata" localSheetId="5">#REF!</definedName>
    <definedName name="rep_stockdata" localSheetId="11">#REF!</definedName>
    <definedName name="rep_stockdata" localSheetId="2">#REF!</definedName>
    <definedName name="rep_stockdata" localSheetId="22">#REF!</definedName>
    <definedName name="rep_stockdata">#REF!</definedName>
    <definedName name="rep_stocks" localSheetId="4">#REF!</definedName>
    <definedName name="rep_stocks" localSheetId="16">#REF!</definedName>
    <definedName name="rep_stocks" localSheetId="5">#REF!</definedName>
    <definedName name="rep_stocks" localSheetId="11">#REF!</definedName>
    <definedName name="rep_stocks" localSheetId="2">#REF!</definedName>
    <definedName name="rep_stocks" localSheetId="22">#REF!</definedName>
    <definedName name="rep_stocks">#REF!</definedName>
    <definedName name="rep_sva" localSheetId="4">#REF!</definedName>
    <definedName name="rep_sva" localSheetId="16">#REF!</definedName>
    <definedName name="rep_sva" localSheetId="5">#REF!</definedName>
    <definedName name="rep_sva" localSheetId="11">#REF!</definedName>
    <definedName name="rep_sva" localSheetId="2">#REF!</definedName>
    <definedName name="rep_sva" localSheetId="22">#REF!</definedName>
    <definedName name="rep_sva">#REF!</definedName>
    <definedName name="rep_type" localSheetId="4">'[3]DCF old'!#REF!</definedName>
    <definedName name="rep_type" localSheetId="16">'[3]DCF old'!#REF!</definedName>
    <definedName name="rep_type" localSheetId="5">'[3]DCF old'!#REF!</definedName>
    <definedName name="rep_type" localSheetId="11">'[3]DCF old'!#REF!</definedName>
    <definedName name="rep_type" localSheetId="2">'[3]DCF old'!#REF!</definedName>
    <definedName name="rep_type" localSheetId="22">'[3]DCF old'!#REF!</definedName>
    <definedName name="rep_type">'[3]DCF old'!#REF!</definedName>
    <definedName name="Report_Version_4">"A1"</definedName>
    <definedName name="REPORTED_PRETAX_PROFIT" localSheetId="4">#REF!</definedName>
    <definedName name="REPORTED_PRETAX_PROFIT" localSheetId="16">#REF!</definedName>
    <definedName name="REPORTED_PRETAX_PROFIT" localSheetId="5">#REF!</definedName>
    <definedName name="REPORTED_PRETAX_PROFIT" localSheetId="11">#REF!</definedName>
    <definedName name="REPORTED_PRETAX_PROFIT" localSheetId="2">#REF!</definedName>
    <definedName name="REPORTED_PRETAX_PROFIT" localSheetId="22">#REF!</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 localSheetId="4">#REF!</definedName>
    <definedName name="Restricted_equity" localSheetId="16">#REF!</definedName>
    <definedName name="Restricted_equity" localSheetId="5">#REF!</definedName>
    <definedName name="Restricted_equity" localSheetId="11">#REF!</definedName>
    <definedName name="Restricted_equity" localSheetId="2">#REF!</definedName>
    <definedName name="Restricted_equity" localSheetId="22">#REF!</definedName>
    <definedName name="Restricted_equity">#REF!</definedName>
    <definedName name="Restructuring" localSheetId="4">#REF!</definedName>
    <definedName name="Restructuring" localSheetId="16">#REF!</definedName>
    <definedName name="Restructuring" localSheetId="5">#REF!</definedName>
    <definedName name="Restructuring" localSheetId="11">#REF!</definedName>
    <definedName name="Restructuring" localSheetId="2">#REF!</definedName>
    <definedName name="Restructuring" localSheetId="22">#REF!</definedName>
    <definedName name="Restructuring">#REF!</definedName>
    <definedName name="Restructuring_charges" localSheetId="4">'[8]Invested capital_VDF'!#REF!</definedName>
    <definedName name="Restructuring_charges" localSheetId="16">'[8]Invested capital_VDF'!#REF!</definedName>
    <definedName name="Restructuring_charges" localSheetId="5">'[8]Invested capital_VDF'!#REF!</definedName>
    <definedName name="Restructuring_charges" localSheetId="11">'[8]Invested capital_VDF'!#REF!</definedName>
    <definedName name="Restructuring_charges" localSheetId="2">'[8]Invested capital_VDF'!#REF!</definedName>
    <definedName name="Restructuring_charges" localSheetId="22">'[8]Invested capital_VDF'!#REF!</definedName>
    <definedName name="Restructuring_charges">'[8]Invested capital_VDF'!#REF!</definedName>
    <definedName name="Restructuring_charges_growth_fore">[8]Forecasts_VDF!$H$165:$K$165</definedName>
    <definedName name="reuter" localSheetId="4">#REF!</definedName>
    <definedName name="reuter" localSheetId="16">#REF!</definedName>
    <definedName name="reuter" localSheetId="5">#REF!</definedName>
    <definedName name="reuter" localSheetId="11">#REF!</definedName>
    <definedName name="reuter" localSheetId="2">#REF!</definedName>
    <definedName name="reuter" localSheetId="22">#REF!</definedName>
    <definedName name="reuter">#REF!</definedName>
    <definedName name="reuters">[10]Sheet1!$L$2</definedName>
    <definedName name="revenue_per_ASK_1985" localSheetId="4">[15]Global!#REF!</definedName>
    <definedName name="revenue_per_ASK_1985" localSheetId="16">[15]Global!#REF!</definedName>
    <definedName name="revenue_per_ASK_1985" localSheetId="5">[15]Global!#REF!</definedName>
    <definedName name="revenue_per_ASK_1985" localSheetId="11">[15]Global!#REF!</definedName>
    <definedName name="revenue_per_ASK_1985" localSheetId="2">[15]Global!#REF!</definedName>
    <definedName name="revenue_per_ASK_1985" localSheetId="22">[15]Global!#REF!</definedName>
    <definedName name="revenue_per_ASK_1985">[15]Global!#REF!</definedName>
    <definedName name="revenue_per_ASK_1986" localSheetId="4">[15]Global!#REF!</definedName>
    <definedName name="revenue_per_ASK_1986" localSheetId="16">[15]Global!#REF!</definedName>
    <definedName name="revenue_per_ASK_1986" localSheetId="5">[15]Global!#REF!</definedName>
    <definedName name="revenue_per_ASK_1986" localSheetId="11">[15]Global!#REF!</definedName>
    <definedName name="revenue_per_ASK_1986" localSheetId="2">[15]Global!#REF!</definedName>
    <definedName name="revenue_per_ASK_1986" localSheetId="22">[15]Global!#REF!</definedName>
    <definedName name="revenue_per_ASK_1986">[15]Global!#REF!</definedName>
    <definedName name="revenue_per_ASK_1987" localSheetId="4">[15]Global!#REF!</definedName>
    <definedName name="revenue_per_ASK_1987" localSheetId="16">[15]Global!#REF!</definedName>
    <definedName name="revenue_per_ASK_1987" localSheetId="5">[15]Global!#REF!</definedName>
    <definedName name="revenue_per_ASK_1987" localSheetId="11">[15]Global!#REF!</definedName>
    <definedName name="revenue_per_ASK_1987" localSheetId="2">[15]Global!#REF!</definedName>
    <definedName name="revenue_per_ASK_1987" localSheetId="22">[15]Global!#REF!</definedName>
    <definedName name="revenue_per_ASK_1987">[15]Global!#REF!</definedName>
    <definedName name="revenue_per_ASK_1988" localSheetId="4">[15]Global!#REF!</definedName>
    <definedName name="revenue_per_ASK_1988" localSheetId="16">[15]Global!#REF!</definedName>
    <definedName name="revenue_per_ASK_1988" localSheetId="5">[15]Global!#REF!</definedName>
    <definedName name="revenue_per_ASK_1988" localSheetId="11">[15]Global!#REF!</definedName>
    <definedName name="revenue_per_ASK_1988" localSheetId="2">[15]Global!#REF!</definedName>
    <definedName name="revenue_per_ASK_1988" localSheetId="22">[15]Global!#REF!</definedName>
    <definedName name="revenue_per_ASK_1988">[15]Global!#REF!</definedName>
    <definedName name="revenue_per_ASK_1989" localSheetId="4">[15]Global!#REF!</definedName>
    <definedName name="revenue_per_ASK_1989" localSheetId="16">[15]Global!#REF!</definedName>
    <definedName name="revenue_per_ASK_1989" localSheetId="5">[15]Global!#REF!</definedName>
    <definedName name="revenue_per_ASK_1989" localSheetId="11">[15]Global!#REF!</definedName>
    <definedName name="revenue_per_ASK_1989" localSheetId="2">[15]Global!#REF!</definedName>
    <definedName name="revenue_per_ASK_1989" localSheetId="22">[15]Global!#REF!</definedName>
    <definedName name="revenue_per_ASK_1989">[15]Global!#REF!</definedName>
    <definedName name="revenue_per_ASK_1990" localSheetId="4">[15]Global!#REF!</definedName>
    <definedName name="revenue_per_ASK_1990" localSheetId="16">[15]Global!#REF!</definedName>
    <definedName name="revenue_per_ASK_1990" localSheetId="5">[15]Global!#REF!</definedName>
    <definedName name="revenue_per_ASK_1990" localSheetId="11">[15]Global!#REF!</definedName>
    <definedName name="revenue_per_ASK_1990" localSheetId="2">[15]Global!#REF!</definedName>
    <definedName name="revenue_per_ASK_1990" localSheetId="22">[15]Global!#REF!</definedName>
    <definedName name="revenue_per_ASK_1990">[15]Global!#REF!</definedName>
    <definedName name="revenue_per_ASK_1991" localSheetId="4">[15]Global!#REF!</definedName>
    <definedName name="revenue_per_ASK_1991" localSheetId="16">[15]Global!#REF!</definedName>
    <definedName name="revenue_per_ASK_1991" localSheetId="5">[15]Global!#REF!</definedName>
    <definedName name="revenue_per_ASK_1991" localSheetId="11">[15]Global!#REF!</definedName>
    <definedName name="revenue_per_ASK_1991" localSheetId="2">[15]Global!#REF!</definedName>
    <definedName name="revenue_per_ASK_1991" localSheetId="22">[15]Global!#REF!</definedName>
    <definedName name="revenue_per_ASK_1991">[15]Global!#REF!</definedName>
    <definedName name="revenue_per_ASK_1992" localSheetId="4">[15]Global!#REF!</definedName>
    <definedName name="revenue_per_ASK_1992" localSheetId="16">[15]Global!#REF!</definedName>
    <definedName name="revenue_per_ASK_1992" localSheetId="5">[15]Global!#REF!</definedName>
    <definedName name="revenue_per_ASK_1992" localSheetId="11">[15]Global!#REF!</definedName>
    <definedName name="revenue_per_ASK_1992" localSheetId="2">[15]Global!#REF!</definedName>
    <definedName name="revenue_per_ASK_1992" localSheetId="22">[15]Global!#REF!</definedName>
    <definedName name="revenue_per_ASK_1992">[15]Global!#REF!</definedName>
    <definedName name="revenue_per_ASK_1993" localSheetId="4">[15]Global!#REF!</definedName>
    <definedName name="revenue_per_ASK_1993" localSheetId="16">[15]Global!#REF!</definedName>
    <definedName name="revenue_per_ASK_1993" localSheetId="5">[15]Global!#REF!</definedName>
    <definedName name="revenue_per_ASK_1993" localSheetId="11">[15]Global!#REF!</definedName>
    <definedName name="revenue_per_ASK_1993" localSheetId="2">[15]Global!#REF!</definedName>
    <definedName name="revenue_per_ASK_1993" localSheetId="22">[15]Global!#REF!</definedName>
    <definedName name="revenue_per_ASK_1993">[15]Global!#REF!</definedName>
    <definedName name="revenue_per_ASK_1994" localSheetId="4">[15]Global!#REF!</definedName>
    <definedName name="revenue_per_ASK_1994" localSheetId="16">[15]Global!#REF!</definedName>
    <definedName name="revenue_per_ASK_1994" localSheetId="5">[15]Global!#REF!</definedName>
    <definedName name="revenue_per_ASK_1994" localSheetId="11">[15]Global!#REF!</definedName>
    <definedName name="revenue_per_ASK_1994" localSheetId="2">[15]Global!#REF!</definedName>
    <definedName name="revenue_per_ASK_1994" localSheetId="22">[15]Global!#REF!</definedName>
    <definedName name="revenue_per_ASK_1994">[15]Global!#REF!</definedName>
    <definedName name="revenue_per_ASK_1995" localSheetId="4">[15]Global!#REF!</definedName>
    <definedName name="revenue_per_ASK_1995" localSheetId="16">[15]Global!#REF!</definedName>
    <definedName name="revenue_per_ASK_1995" localSheetId="5">[15]Global!#REF!</definedName>
    <definedName name="revenue_per_ASK_1995" localSheetId="11">[15]Global!#REF!</definedName>
    <definedName name="revenue_per_ASK_1995" localSheetId="2">[15]Global!#REF!</definedName>
    <definedName name="revenue_per_ASK_1995" localSheetId="22">[15]Global!#REF!</definedName>
    <definedName name="revenue_per_ASK_1995">[15]Global!#REF!</definedName>
    <definedName name="revenue_per_ASK_1996" localSheetId="4">[15]Global!#REF!</definedName>
    <definedName name="revenue_per_ASK_1996" localSheetId="16">[15]Global!#REF!</definedName>
    <definedName name="revenue_per_ASK_1996" localSheetId="5">[15]Global!#REF!</definedName>
    <definedName name="revenue_per_ASK_1996" localSheetId="11">[15]Global!#REF!</definedName>
    <definedName name="revenue_per_ASK_1996" localSheetId="2">[15]Global!#REF!</definedName>
    <definedName name="revenue_per_ASK_1996" localSheetId="22">[15]Global!#REF!</definedName>
    <definedName name="revenue_per_ASK_1996">[15]Global!#REF!</definedName>
    <definedName name="revenue_per_ASK_1997" localSheetId="4">[15]Global!#REF!</definedName>
    <definedName name="revenue_per_ASK_1997" localSheetId="16">[15]Global!#REF!</definedName>
    <definedName name="revenue_per_ASK_1997" localSheetId="5">[15]Global!#REF!</definedName>
    <definedName name="revenue_per_ASK_1997" localSheetId="11">[15]Global!#REF!</definedName>
    <definedName name="revenue_per_ASK_1997" localSheetId="2">[15]Global!#REF!</definedName>
    <definedName name="revenue_per_ASK_1997" localSheetId="22">[15]Global!#REF!</definedName>
    <definedName name="revenue_per_ASK_1997">[15]Global!#REF!</definedName>
    <definedName name="revenue_per_ASK_1998" localSheetId="4">[15]Global!#REF!</definedName>
    <definedName name="revenue_per_ASK_1998" localSheetId="16">[15]Global!#REF!</definedName>
    <definedName name="revenue_per_ASK_1998" localSheetId="5">[15]Global!#REF!</definedName>
    <definedName name="revenue_per_ASK_1998" localSheetId="11">[15]Global!#REF!</definedName>
    <definedName name="revenue_per_ASK_1998" localSheetId="2">[15]Global!#REF!</definedName>
    <definedName name="revenue_per_ASK_1998" localSheetId="22">[15]Global!#REF!</definedName>
    <definedName name="revenue_per_ASK_1998">[15]Global!#REF!</definedName>
    <definedName name="revenue_per_ASK_1999" localSheetId="4">[15]Global!#REF!</definedName>
    <definedName name="revenue_per_ASK_1999" localSheetId="16">[15]Global!#REF!</definedName>
    <definedName name="revenue_per_ASK_1999" localSheetId="5">[15]Global!#REF!</definedName>
    <definedName name="revenue_per_ASK_1999" localSheetId="11">[15]Global!#REF!</definedName>
    <definedName name="revenue_per_ASK_1999" localSheetId="2">[15]Global!#REF!</definedName>
    <definedName name="revenue_per_ASK_1999" localSheetId="22">[15]Global!#REF!</definedName>
    <definedName name="revenue_per_ASK_1999">[15]Global!#REF!</definedName>
    <definedName name="revenue_per_ASK_2000" localSheetId="4">[15]Global!#REF!</definedName>
    <definedName name="revenue_per_ASK_2000" localSheetId="16">[15]Global!#REF!</definedName>
    <definedName name="revenue_per_ASK_2000" localSheetId="5">[15]Global!#REF!</definedName>
    <definedName name="revenue_per_ASK_2000" localSheetId="11">[15]Global!#REF!</definedName>
    <definedName name="revenue_per_ASK_2000" localSheetId="2">[15]Global!#REF!</definedName>
    <definedName name="revenue_per_ASK_2000" localSheetId="22">[15]Global!#REF!</definedName>
    <definedName name="revenue_per_ASK_2000">[15]Global!#REF!</definedName>
    <definedName name="revenue_per_ASK_2001" localSheetId="4">[15]Global!#REF!</definedName>
    <definedName name="revenue_per_ASK_2001" localSheetId="16">[15]Global!#REF!</definedName>
    <definedName name="revenue_per_ASK_2001" localSheetId="5">[15]Global!#REF!</definedName>
    <definedName name="revenue_per_ASK_2001" localSheetId="11">[15]Global!#REF!</definedName>
    <definedName name="revenue_per_ASK_2001" localSheetId="2">[15]Global!#REF!</definedName>
    <definedName name="revenue_per_ASK_2001" localSheetId="22">[15]Global!#REF!</definedName>
    <definedName name="revenue_per_ASK_2001">[15]Global!#REF!</definedName>
    <definedName name="revenue_per_ASK_2002" localSheetId="4">[15]Global!#REF!</definedName>
    <definedName name="revenue_per_ASK_2002" localSheetId="16">[15]Global!#REF!</definedName>
    <definedName name="revenue_per_ASK_2002" localSheetId="5">[15]Global!#REF!</definedName>
    <definedName name="revenue_per_ASK_2002" localSheetId="11">[15]Global!#REF!</definedName>
    <definedName name="revenue_per_ASK_2002" localSheetId="2">[15]Global!#REF!</definedName>
    <definedName name="revenue_per_ASK_2002" localSheetId="22">[15]Global!#REF!</definedName>
    <definedName name="revenue_per_ASK_2002">[15]Global!#REF!</definedName>
    <definedName name="revenue_per_ASK_2003" localSheetId="4">[15]Global!#REF!</definedName>
    <definedName name="revenue_per_ASK_2003" localSheetId="16">[15]Global!#REF!</definedName>
    <definedName name="revenue_per_ASK_2003" localSheetId="5">[15]Global!#REF!</definedName>
    <definedName name="revenue_per_ASK_2003" localSheetId="11">[15]Global!#REF!</definedName>
    <definedName name="revenue_per_ASK_2003" localSheetId="2">[15]Global!#REF!</definedName>
    <definedName name="revenue_per_ASK_2003" localSheetId="22">[15]Global!#REF!</definedName>
    <definedName name="revenue_per_ASK_2003">[15]Global!#REF!</definedName>
    <definedName name="revenue_per_ASK_2004" localSheetId="4">[15]Global!#REF!</definedName>
    <definedName name="revenue_per_ASK_2004" localSheetId="16">[15]Global!#REF!</definedName>
    <definedName name="revenue_per_ASK_2004" localSheetId="5">[15]Global!#REF!</definedName>
    <definedName name="revenue_per_ASK_2004" localSheetId="11">[15]Global!#REF!</definedName>
    <definedName name="revenue_per_ASK_2004" localSheetId="2">[15]Global!#REF!</definedName>
    <definedName name="revenue_per_ASK_2004" localSheetId="22">[15]Global!#REF!</definedName>
    <definedName name="revenue_per_ASK_2004">[15]Global!#REF!</definedName>
    <definedName name="revenue_per_ASK_2005" localSheetId="4">[15]Global!#REF!</definedName>
    <definedName name="revenue_per_ASK_2005" localSheetId="16">[15]Global!#REF!</definedName>
    <definedName name="revenue_per_ASK_2005" localSheetId="5">[15]Global!#REF!</definedName>
    <definedName name="revenue_per_ASK_2005" localSheetId="11">[15]Global!#REF!</definedName>
    <definedName name="revenue_per_ASK_2005" localSheetId="2">[15]Global!#REF!</definedName>
    <definedName name="revenue_per_ASK_2005" localSheetId="22">[15]Global!#REF!</definedName>
    <definedName name="revenue_per_ASK_2005">[15]Global!#REF!</definedName>
    <definedName name="revenue_per_ASK_2006" localSheetId="4">[15]Global!#REF!</definedName>
    <definedName name="revenue_per_ASK_2006" localSheetId="16">[15]Global!#REF!</definedName>
    <definedName name="revenue_per_ASK_2006" localSheetId="5">[15]Global!#REF!</definedName>
    <definedName name="revenue_per_ASK_2006" localSheetId="11">[15]Global!#REF!</definedName>
    <definedName name="revenue_per_ASK_2006" localSheetId="2">[15]Global!#REF!</definedName>
    <definedName name="revenue_per_ASK_2006" localSheetId="22">[15]Global!#REF!</definedName>
    <definedName name="revenue_per_ASK_2006">[15]Global!#REF!</definedName>
    <definedName name="revenue_per_ASK_2007" localSheetId="4">[15]Global!#REF!</definedName>
    <definedName name="revenue_per_ASK_2007" localSheetId="16">[15]Global!#REF!</definedName>
    <definedName name="revenue_per_ASK_2007" localSheetId="5">[15]Global!#REF!</definedName>
    <definedName name="revenue_per_ASK_2007" localSheetId="11">[15]Global!#REF!</definedName>
    <definedName name="revenue_per_ASK_2007" localSheetId="2">[15]Global!#REF!</definedName>
    <definedName name="revenue_per_ASK_2007" localSheetId="22">[15]Global!#REF!</definedName>
    <definedName name="revenue_per_ASK_2007">[15]Global!#REF!</definedName>
    <definedName name="revenue_per_ASK_2008" localSheetId="4">[15]Global!#REF!</definedName>
    <definedName name="revenue_per_ASK_2008" localSheetId="16">[15]Global!#REF!</definedName>
    <definedName name="revenue_per_ASK_2008" localSheetId="5">[15]Global!#REF!</definedName>
    <definedName name="revenue_per_ASK_2008" localSheetId="11">[15]Global!#REF!</definedName>
    <definedName name="revenue_per_ASK_2008" localSheetId="2">[15]Global!#REF!</definedName>
    <definedName name="revenue_per_ASK_2008" localSheetId="22">[15]Global!#REF!</definedName>
    <definedName name="revenue_per_ASK_2008">[15]Global!#REF!</definedName>
    <definedName name="revenue_per_ASK_2009" localSheetId="4">[15]Global!#REF!</definedName>
    <definedName name="revenue_per_ASK_2009" localSheetId="16">[15]Global!#REF!</definedName>
    <definedName name="revenue_per_ASK_2009" localSheetId="5">[15]Global!#REF!</definedName>
    <definedName name="revenue_per_ASK_2009" localSheetId="11">[15]Global!#REF!</definedName>
    <definedName name="revenue_per_ASK_2009" localSheetId="2">[15]Global!#REF!</definedName>
    <definedName name="revenue_per_ASK_2009" localSheetId="22">[15]Global!#REF!</definedName>
    <definedName name="revenue_per_ASK_2009">[15]Global!#REF!</definedName>
    <definedName name="revenue_per_ASK_2010" localSheetId="4">[15]Global!#REF!</definedName>
    <definedName name="revenue_per_ASK_2010" localSheetId="16">[15]Global!#REF!</definedName>
    <definedName name="revenue_per_ASK_2010" localSheetId="5">[15]Global!#REF!</definedName>
    <definedName name="revenue_per_ASK_2010" localSheetId="11">[15]Global!#REF!</definedName>
    <definedName name="revenue_per_ASK_2010" localSheetId="2">[15]Global!#REF!</definedName>
    <definedName name="revenue_per_ASK_2010" localSheetId="22">[15]Global!#REF!</definedName>
    <definedName name="revenue_per_ASK_2010">[15]Global!#REF!</definedName>
    <definedName name="revenue_per_ASK_comm" localSheetId="4">[15]Global!#REF!</definedName>
    <definedName name="revenue_per_ASK_comm" localSheetId="16">[15]Global!#REF!</definedName>
    <definedName name="revenue_per_ASK_comm" localSheetId="5">[15]Global!#REF!</definedName>
    <definedName name="revenue_per_ASK_comm" localSheetId="11">[15]Global!#REF!</definedName>
    <definedName name="revenue_per_ASK_comm" localSheetId="2">[15]Global!#REF!</definedName>
    <definedName name="revenue_per_ASK_comm" localSheetId="22">[15]Global!#REF!</definedName>
    <definedName name="revenue_per_ASK_comm">[15]Global!#REF!</definedName>
    <definedName name="revenue_per_ASM_1985" localSheetId="4">[15]Global!#REF!</definedName>
    <definedName name="revenue_per_ASM_1985" localSheetId="16">[15]Global!#REF!</definedName>
    <definedName name="revenue_per_ASM_1985" localSheetId="5">[15]Global!#REF!</definedName>
    <definedName name="revenue_per_ASM_1985" localSheetId="11">[15]Global!#REF!</definedName>
    <definedName name="revenue_per_ASM_1985" localSheetId="2">[15]Global!#REF!</definedName>
    <definedName name="revenue_per_ASM_1985" localSheetId="22">[15]Global!#REF!</definedName>
    <definedName name="revenue_per_ASM_1985">[15]Global!#REF!</definedName>
    <definedName name="revenue_per_ASM_1986" localSheetId="4">[15]Global!#REF!</definedName>
    <definedName name="revenue_per_ASM_1986" localSheetId="16">[15]Global!#REF!</definedName>
    <definedName name="revenue_per_ASM_1986" localSheetId="5">[15]Global!#REF!</definedName>
    <definedName name="revenue_per_ASM_1986" localSheetId="11">[15]Global!#REF!</definedName>
    <definedName name="revenue_per_ASM_1986" localSheetId="2">[15]Global!#REF!</definedName>
    <definedName name="revenue_per_ASM_1986" localSheetId="22">[15]Global!#REF!</definedName>
    <definedName name="revenue_per_ASM_1986">[15]Global!#REF!</definedName>
    <definedName name="revenue_per_ASM_1987" localSheetId="4">[15]Global!#REF!</definedName>
    <definedName name="revenue_per_ASM_1987" localSheetId="16">[15]Global!#REF!</definedName>
    <definedName name="revenue_per_ASM_1987" localSheetId="5">[15]Global!#REF!</definedName>
    <definedName name="revenue_per_ASM_1987" localSheetId="11">[15]Global!#REF!</definedName>
    <definedName name="revenue_per_ASM_1987" localSheetId="2">[15]Global!#REF!</definedName>
    <definedName name="revenue_per_ASM_1987" localSheetId="22">[15]Global!#REF!</definedName>
    <definedName name="revenue_per_ASM_1987">[15]Global!#REF!</definedName>
    <definedName name="revenue_per_ASM_1988" localSheetId="4">[15]Global!#REF!</definedName>
    <definedName name="revenue_per_ASM_1988" localSheetId="16">[15]Global!#REF!</definedName>
    <definedName name="revenue_per_ASM_1988" localSheetId="5">[15]Global!#REF!</definedName>
    <definedName name="revenue_per_ASM_1988" localSheetId="11">[15]Global!#REF!</definedName>
    <definedName name="revenue_per_ASM_1988" localSheetId="2">[15]Global!#REF!</definedName>
    <definedName name="revenue_per_ASM_1988" localSheetId="22">[15]Global!#REF!</definedName>
    <definedName name="revenue_per_ASM_1988">[15]Global!#REF!</definedName>
    <definedName name="revenue_per_ASM_1989" localSheetId="4">[15]Global!#REF!</definedName>
    <definedName name="revenue_per_ASM_1989" localSheetId="16">[15]Global!#REF!</definedName>
    <definedName name="revenue_per_ASM_1989" localSheetId="5">[15]Global!#REF!</definedName>
    <definedName name="revenue_per_ASM_1989" localSheetId="11">[15]Global!#REF!</definedName>
    <definedName name="revenue_per_ASM_1989" localSheetId="2">[15]Global!#REF!</definedName>
    <definedName name="revenue_per_ASM_1989" localSheetId="22">[15]Global!#REF!</definedName>
    <definedName name="revenue_per_ASM_1989">[15]Global!#REF!</definedName>
    <definedName name="revenue_per_ASM_1990" localSheetId="4">[15]Global!#REF!</definedName>
    <definedName name="revenue_per_ASM_1990" localSheetId="16">[15]Global!#REF!</definedName>
    <definedName name="revenue_per_ASM_1990" localSheetId="5">[15]Global!#REF!</definedName>
    <definedName name="revenue_per_ASM_1990" localSheetId="11">[15]Global!#REF!</definedName>
    <definedName name="revenue_per_ASM_1990" localSheetId="2">[15]Global!#REF!</definedName>
    <definedName name="revenue_per_ASM_1990" localSheetId="22">[15]Global!#REF!</definedName>
    <definedName name="revenue_per_ASM_1990">[15]Global!#REF!</definedName>
    <definedName name="revenue_per_ASM_1991" localSheetId="4">[15]Global!#REF!</definedName>
    <definedName name="revenue_per_ASM_1991" localSheetId="16">[15]Global!#REF!</definedName>
    <definedName name="revenue_per_ASM_1991" localSheetId="5">[15]Global!#REF!</definedName>
    <definedName name="revenue_per_ASM_1991" localSheetId="11">[15]Global!#REF!</definedName>
    <definedName name="revenue_per_ASM_1991" localSheetId="2">[15]Global!#REF!</definedName>
    <definedName name="revenue_per_ASM_1991" localSheetId="22">[15]Global!#REF!</definedName>
    <definedName name="revenue_per_ASM_1991">[15]Global!#REF!</definedName>
    <definedName name="revenue_per_ASM_1992" localSheetId="4">[15]Global!#REF!</definedName>
    <definedName name="revenue_per_ASM_1992" localSheetId="16">[15]Global!#REF!</definedName>
    <definedName name="revenue_per_ASM_1992" localSheetId="5">[15]Global!#REF!</definedName>
    <definedName name="revenue_per_ASM_1992" localSheetId="11">[15]Global!#REF!</definedName>
    <definedName name="revenue_per_ASM_1992" localSheetId="2">[15]Global!#REF!</definedName>
    <definedName name="revenue_per_ASM_1992" localSheetId="22">[15]Global!#REF!</definedName>
    <definedName name="revenue_per_ASM_1992">[15]Global!#REF!</definedName>
    <definedName name="revenue_per_ASM_1993" localSheetId="4">[15]Global!#REF!</definedName>
    <definedName name="revenue_per_ASM_1993" localSheetId="16">[15]Global!#REF!</definedName>
    <definedName name="revenue_per_ASM_1993" localSheetId="5">[15]Global!#REF!</definedName>
    <definedName name="revenue_per_ASM_1993" localSheetId="11">[15]Global!#REF!</definedName>
    <definedName name="revenue_per_ASM_1993" localSheetId="2">[15]Global!#REF!</definedName>
    <definedName name="revenue_per_ASM_1993" localSheetId="22">[15]Global!#REF!</definedName>
    <definedName name="revenue_per_ASM_1993">[15]Global!#REF!</definedName>
    <definedName name="revenue_per_ASM_1994" localSheetId="4">[15]Global!#REF!</definedName>
    <definedName name="revenue_per_ASM_1994" localSheetId="16">[15]Global!#REF!</definedName>
    <definedName name="revenue_per_ASM_1994" localSheetId="5">[15]Global!#REF!</definedName>
    <definedName name="revenue_per_ASM_1994" localSheetId="11">[15]Global!#REF!</definedName>
    <definedName name="revenue_per_ASM_1994" localSheetId="2">[15]Global!#REF!</definedName>
    <definedName name="revenue_per_ASM_1994" localSheetId="22">[15]Global!#REF!</definedName>
    <definedName name="revenue_per_ASM_1994">[15]Global!#REF!</definedName>
    <definedName name="revenue_per_ASM_1995" localSheetId="4">[15]Global!#REF!</definedName>
    <definedName name="revenue_per_ASM_1995" localSheetId="16">[15]Global!#REF!</definedName>
    <definedName name="revenue_per_ASM_1995" localSheetId="5">[15]Global!#REF!</definedName>
    <definedName name="revenue_per_ASM_1995" localSheetId="11">[15]Global!#REF!</definedName>
    <definedName name="revenue_per_ASM_1995" localSheetId="2">[15]Global!#REF!</definedName>
    <definedName name="revenue_per_ASM_1995" localSheetId="22">[15]Global!#REF!</definedName>
    <definedName name="revenue_per_ASM_1995">[15]Global!#REF!</definedName>
    <definedName name="revenue_per_ASM_1996" localSheetId="4">[15]Global!#REF!</definedName>
    <definedName name="revenue_per_ASM_1996" localSheetId="16">[15]Global!#REF!</definedName>
    <definedName name="revenue_per_ASM_1996" localSheetId="5">[15]Global!#REF!</definedName>
    <definedName name="revenue_per_ASM_1996" localSheetId="11">[15]Global!#REF!</definedName>
    <definedName name="revenue_per_ASM_1996" localSheetId="2">[15]Global!#REF!</definedName>
    <definedName name="revenue_per_ASM_1996" localSheetId="22">[15]Global!#REF!</definedName>
    <definedName name="revenue_per_ASM_1996">[15]Global!#REF!</definedName>
    <definedName name="revenue_per_ASM_1997" localSheetId="4">[15]Global!#REF!</definedName>
    <definedName name="revenue_per_ASM_1997" localSheetId="16">[15]Global!#REF!</definedName>
    <definedName name="revenue_per_ASM_1997" localSheetId="5">[15]Global!#REF!</definedName>
    <definedName name="revenue_per_ASM_1997" localSheetId="11">[15]Global!#REF!</definedName>
    <definedName name="revenue_per_ASM_1997" localSheetId="2">[15]Global!#REF!</definedName>
    <definedName name="revenue_per_ASM_1997" localSheetId="22">[15]Global!#REF!</definedName>
    <definedName name="revenue_per_ASM_1997">[15]Global!#REF!</definedName>
    <definedName name="revenue_per_ASM_1998" localSheetId="4">[15]Global!#REF!</definedName>
    <definedName name="revenue_per_ASM_1998" localSheetId="16">[15]Global!#REF!</definedName>
    <definedName name="revenue_per_ASM_1998" localSheetId="5">[15]Global!#REF!</definedName>
    <definedName name="revenue_per_ASM_1998" localSheetId="11">[15]Global!#REF!</definedName>
    <definedName name="revenue_per_ASM_1998" localSheetId="2">[15]Global!#REF!</definedName>
    <definedName name="revenue_per_ASM_1998" localSheetId="22">[15]Global!#REF!</definedName>
    <definedName name="revenue_per_ASM_1998">[15]Global!#REF!</definedName>
    <definedName name="revenue_per_ASM_1999" localSheetId="4">[15]Global!#REF!</definedName>
    <definedName name="revenue_per_ASM_1999" localSheetId="16">[15]Global!#REF!</definedName>
    <definedName name="revenue_per_ASM_1999" localSheetId="5">[15]Global!#REF!</definedName>
    <definedName name="revenue_per_ASM_1999" localSheetId="11">[15]Global!#REF!</definedName>
    <definedName name="revenue_per_ASM_1999" localSheetId="2">[15]Global!#REF!</definedName>
    <definedName name="revenue_per_ASM_1999" localSheetId="22">[15]Global!#REF!</definedName>
    <definedName name="revenue_per_ASM_1999">[15]Global!#REF!</definedName>
    <definedName name="revenue_per_ASM_2000" localSheetId="4">[15]Global!#REF!</definedName>
    <definedName name="revenue_per_ASM_2000" localSheetId="16">[15]Global!#REF!</definedName>
    <definedName name="revenue_per_ASM_2000" localSheetId="5">[15]Global!#REF!</definedName>
    <definedName name="revenue_per_ASM_2000" localSheetId="11">[15]Global!#REF!</definedName>
    <definedName name="revenue_per_ASM_2000" localSheetId="2">[15]Global!#REF!</definedName>
    <definedName name="revenue_per_ASM_2000" localSheetId="22">[15]Global!#REF!</definedName>
    <definedName name="revenue_per_ASM_2000">[15]Global!#REF!</definedName>
    <definedName name="revenue_per_ASM_2001" localSheetId="4">[15]Global!#REF!</definedName>
    <definedName name="revenue_per_ASM_2001" localSheetId="16">[15]Global!#REF!</definedName>
    <definedName name="revenue_per_ASM_2001" localSheetId="5">[15]Global!#REF!</definedName>
    <definedName name="revenue_per_ASM_2001" localSheetId="11">[15]Global!#REF!</definedName>
    <definedName name="revenue_per_ASM_2001" localSheetId="2">[15]Global!#REF!</definedName>
    <definedName name="revenue_per_ASM_2001" localSheetId="22">[15]Global!#REF!</definedName>
    <definedName name="revenue_per_ASM_2001">[15]Global!#REF!</definedName>
    <definedName name="revenue_per_ASM_2002" localSheetId="4">[15]Global!#REF!</definedName>
    <definedName name="revenue_per_ASM_2002" localSheetId="16">[15]Global!#REF!</definedName>
    <definedName name="revenue_per_ASM_2002" localSheetId="5">[15]Global!#REF!</definedName>
    <definedName name="revenue_per_ASM_2002" localSheetId="11">[15]Global!#REF!</definedName>
    <definedName name="revenue_per_ASM_2002" localSheetId="2">[15]Global!#REF!</definedName>
    <definedName name="revenue_per_ASM_2002" localSheetId="22">[15]Global!#REF!</definedName>
    <definedName name="revenue_per_ASM_2002">[15]Global!#REF!</definedName>
    <definedName name="revenue_per_ASM_2003" localSheetId="4">[15]Global!#REF!</definedName>
    <definedName name="revenue_per_ASM_2003" localSheetId="16">[15]Global!#REF!</definedName>
    <definedName name="revenue_per_ASM_2003" localSheetId="5">[15]Global!#REF!</definedName>
    <definedName name="revenue_per_ASM_2003" localSheetId="11">[15]Global!#REF!</definedName>
    <definedName name="revenue_per_ASM_2003" localSheetId="2">[15]Global!#REF!</definedName>
    <definedName name="revenue_per_ASM_2003" localSheetId="22">[15]Global!#REF!</definedName>
    <definedName name="revenue_per_ASM_2003">[15]Global!#REF!</definedName>
    <definedName name="revenue_per_ASM_2004" localSheetId="4">[15]Global!#REF!</definedName>
    <definedName name="revenue_per_ASM_2004" localSheetId="16">[15]Global!#REF!</definedName>
    <definedName name="revenue_per_ASM_2004" localSheetId="5">[15]Global!#REF!</definedName>
    <definedName name="revenue_per_ASM_2004" localSheetId="11">[15]Global!#REF!</definedName>
    <definedName name="revenue_per_ASM_2004" localSheetId="2">[15]Global!#REF!</definedName>
    <definedName name="revenue_per_ASM_2004" localSheetId="22">[15]Global!#REF!</definedName>
    <definedName name="revenue_per_ASM_2004">[15]Global!#REF!</definedName>
    <definedName name="revenue_per_ASM_2005" localSheetId="4">[15]Global!#REF!</definedName>
    <definedName name="revenue_per_ASM_2005" localSheetId="16">[15]Global!#REF!</definedName>
    <definedName name="revenue_per_ASM_2005" localSheetId="5">[15]Global!#REF!</definedName>
    <definedName name="revenue_per_ASM_2005" localSheetId="11">[15]Global!#REF!</definedName>
    <definedName name="revenue_per_ASM_2005" localSheetId="2">[15]Global!#REF!</definedName>
    <definedName name="revenue_per_ASM_2005" localSheetId="22">[15]Global!#REF!</definedName>
    <definedName name="revenue_per_ASM_2005">[15]Global!#REF!</definedName>
    <definedName name="revenue_per_ASM_2006" localSheetId="4">[15]Global!#REF!</definedName>
    <definedName name="revenue_per_ASM_2006" localSheetId="16">[15]Global!#REF!</definedName>
    <definedName name="revenue_per_ASM_2006" localSheetId="5">[15]Global!#REF!</definedName>
    <definedName name="revenue_per_ASM_2006" localSheetId="11">[15]Global!#REF!</definedName>
    <definedName name="revenue_per_ASM_2006" localSheetId="2">[15]Global!#REF!</definedName>
    <definedName name="revenue_per_ASM_2006" localSheetId="22">[15]Global!#REF!</definedName>
    <definedName name="revenue_per_ASM_2006">[15]Global!#REF!</definedName>
    <definedName name="revenue_per_ASM_2007" localSheetId="4">[15]Global!#REF!</definedName>
    <definedName name="revenue_per_ASM_2007" localSheetId="16">[15]Global!#REF!</definedName>
    <definedName name="revenue_per_ASM_2007" localSheetId="5">[15]Global!#REF!</definedName>
    <definedName name="revenue_per_ASM_2007" localSheetId="11">[15]Global!#REF!</definedName>
    <definedName name="revenue_per_ASM_2007" localSheetId="2">[15]Global!#REF!</definedName>
    <definedName name="revenue_per_ASM_2007" localSheetId="22">[15]Global!#REF!</definedName>
    <definedName name="revenue_per_ASM_2007">[15]Global!#REF!</definedName>
    <definedName name="revenue_per_ASM_2008" localSheetId="4">[15]Global!#REF!</definedName>
    <definedName name="revenue_per_ASM_2008" localSheetId="16">[15]Global!#REF!</definedName>
    <definedName name="revenue_per_ASM_2008" localSheetId="5">[15]Global!#REF!</definedName>
    <definedName name="revenue_per_ASM_2008" localSheetId="11">[15]Global!#REF!</definedName>
    <definedName name="revenue_per_ASM_2008" localSheetId="2">[15]Global!#REF!</definedName>
    <definedName name="revenue_per_ASM_2008" localSheetId="22">[15]Global!#REF!</definedName>
    <definedName name="revenue_per_ASM_2008">[15]Global!#REF!</definedName>
    <definedName name="revenue_per_ASM_2009" localSheetId="4">[15]Global!#REF!</definedName>
    <definedName name="revenue_per_ASM_2009" localSheetId="16">[15]Global!#REF!</definedName>
    <definedName name="revenue_per_ASM_2009" localSheetId="5">[15]Global!#REF!</definedName>
    <definedName name="revenue_per_ASM_2009" localSheetId="11">[15]Global!#REF!</definedName>
    <definedName name="revenue_per_ASM_2009" localSheetId="2">[15]Global!#REF!</definedName>
    <definedName name="revenue_per_ASM_2009" localSheetId="22">[15]Global!#REF!</definedName>
    <definedName name="revenue_per_ASM_2009">[15]Global!#REF!</definedName>
    <definedName name="revenue_per_ASM_2010" localSheetId="4">[15]Global!#REF!</definedName>
    <definedName name="revenue_per_ASM_2010" localSheetId="16">[15]Global!#REF!</definedName>
    <definedName name="revenue_per_ASM_2010" localSheetId="5">[15]Global!#REF!</definedName>
    <definedName name="revenue_per_ASM_2010" localSheetId="11">[15]Global!#REF!</definedName>
    <definedName name="revenue_per_ASM_2010" localSheetId="2">[15]Global!#REF!</definedName>
    <definedName name="revenue_per_ASM_2010" localSheetId="22">[15]Global!#REF!</definedName>
    <definedName name="revenue_per_ASM_2010">[15]Global!#REF!</definedName>
    <definedName name="revenue_per_ASM_comm" localSheetId="4">[15]Global!#REF!</definedName>
    <definedName name="revenue_per_ASM_comm" localSheetId="16">[15]Global!#REF!</definedName>
    <definedName name="revenue_per_ASM_comm" localSheetId="5">[15]Global!#REF!</definedName>
    <definedName name="revenue_per_ASM_comm" localSheetId="11">[15]Global!#REF!</definedName>
    <definedName name="revenue_per_ASM_comm" localSheetId="2">[15]Global!#REF!</definedName>
    <definedName name="revenue_per_ASM_comm" localSheetId="22">[15]Global!#REF!</definedName>
    <definedName name="revenue_per_ASM_comm">[15]Global!#REF!</definedName>
    <definedName name="revenue_per_ATK_1985" localSheetId="4">[15]Global!#REF!</definedName>
    <definedName name="revenue_per_ATK_1985" localSheetId="16">[15]Global!#REF!</definedName>
    <definedName name="revenue_per_ATK_1985" localSheetId="5">[15]Global!#REF!</definedName>
    <definedName name="revenue_per_ATK_1985" localSheetId="11">[15]Global!#REF!</definedName>
    <definedName name="revenue_per_ATK_1985" localSheetId="2">[15]Global!#REF!</definedName>
    <definedName name="revenue_per_ATK_1985" localSheetId="22">[15]Global!#REF!</definedName>
    <definedName name="revenue_per_ATK_1985">[15]Global!#REF!</definedName>
    <definedName name="revenue_per_ATK_1986" localSheetId="4">[15]Global!#REF!</definedName>
    <definedName name="revenue_per_ATK_1986" localSheetId="16">[15]Global!#REF!</definedName>
    <definedName name="revenue_per_ATK_1986" localSheetId="5">[15]Global!#REF!</definedName>
    <definedName name="revenue_per_ATK_1986" localSheetId="11">[15]Global!#REF!</definedName>
    <definedName name="revenue_per_ATK_1986" localSheetId="2">[15]Global!#REF!</definedName>
    <definedName name="revenue_per_ATK_1986" localSheetId="22">[15]Global!#REF!</definedName>
    <definedName name="revenue_per_ATK_1986">[15]Global!#REF!</definedName>
    <definedName name="revenue_per_ATK_1987" localSheetId="4">[15]Global!#REF!</definedName>
    <definedName name="revenue_per_ATK_1987" localSheetId="16">[15]Global!#REF!</definedName>
    <definedName name="revenue_per_ATK_1987" localSheetId="5">[15]Global!#REF!</definedName>
    <definedName name="revenue_per_ATK_1987" localSheetId="11">[15]Global!#REF!</definedName>
    <definedName name="revenue_per_ATK_1987" localSheetId="2">[15]Global!#REF!</definedName>
    <definedName name="revenue_per_ATK_1987" localSheetId="22">[15]Global!#REF!</definedName>
    <definedName name="revenue_per_ATK_1987">[15]Global!#REF!</definedName>
    <definedName name="revenue_per_ATK_1988" localSheetId="4">[15]Global!#REF!</definedName>
    <definedName name="revenue_per_ATK_1988" localSheetId="16">[15]Global!#REF!</definedName>
    <definedName name="revenue_per_ATK_1988" localSheetId="5">[15]Global!#REF!</definedName>
    <definedName name="revenue_per_ATK_1988" localSheetId="11">[15]Global!#REF!</definedName>
    <definedName name="revenue_per_ATK_1988" localSheetId="2">[15]Global!#REF!</definedName>
    <definedName name="revenue_per_ATK_1988" localSheetId="22">[15]Global!#REF!</definedName>
    <definedName name="revenue_per_ATK_1988">[15]Global!#REF!</definedName>
    <definedName name="revenue_per_ATK_1989" localSheetId="4">[15]Global!#REF!</definedName>
    <definedName name="revenue_per_ATK_1989" localSheetId="16">[15]Global!#REF!</definedName>
    <definedName name="revenue_per_ATK_1989" localSheetId="5">[15]Global!#REF!</definedName>
    <definedName name="revenue_per_ATK_1989" localSheetId="11">[15]Global!#REF!</definedName>
    <definedName name="revenue_per_ATK_1989" localSheetId="2">[15]Global!#REF!</definedName>
    <definedName name="revenue_per_ATK_1989" localSheetId="22">[15]Global!#REF!</definedName>
    <definedName name="revenue_per_ATK_1989">[15]Global!#REF!</definedName>
    <definedName name="revenue_per_ATK_1990" localSheetId="4">[15]Global!#REF!</definedName>
    <definedName name="revenue_per_ATK_1990" localSheetId="16">[15]Global!#REF!</definedName>
    <definedName name="revenue_per_ATK_1990" localSheetId="5">[15]Global!#REF!</definedName>
    <definedName name="revenue_per_ATK_1990" localSheetId="11">[15]Global!#REF!</definedName>
    <definedName name="revenue_per_ATK_1990" localSheetId="2">[15]Global!#REF!</definedName>
    <definedName name="revenue_per_ATK_1990" localSheetId="22">[15]Global!#REF!</definedName>
    <definedName name="revenue_per_ATK_1990">[15]Global!#REF!</definedName>
    <definedName name="revenue_per_ATK_1991" localSheetId="4">[15]Global!#REF!</definedName>
    <definedName name="revenue_per_ATK_1991" localSheetId="16">[15]Global!#REF!</definedName>
    <definedName name="revenue_per_ATK_1991" localSheetId="5">[15]Global!#REF!</definedName>
    <definedName name="revenue_per_ATK_1991" localSheetId="11">[15]Global!#REF!</definedName>
    <definedName name="revenue_per_ATK_1991" localSheetId="2">[15]Global!#REF!</definedName>
    <definedName name="revenue_per_ATK_1991" localSheetId="22">[15]Global!#REF!</definedName>
    <definedName name="revenue_per_ATK_1991">[15]Global!#REF!</definedName>
    <definedName name="revenue_per_ATK_1992" localSheetId="4">[15]Global!#REF!</definedName>
    <definedName name="revenue_per_ATK_1992" localSheetId="16">[15]Global!#REF!</definedName>
    <definedName name="revenue_per_ATK_1992" localSheetId="5">[15]Global!#REF!</definedName>
    <definedName name="revenue_per_ATK_1992" localSheetId="11">[15]Global!#REF!</definedName>
    <definedName name="revenue_per_ATK_1992" localSheetId="2">[15]Global!#REF!</definedName>
    <definedName name="revenue_per_ATK_1992" localSheetId="22">[15]Global!#REF!</definedName>
    <definedName name="revenue_per_ATK_1992">[15]Global!#REF!</definedName>
    <definedName name="revenue_per_ATK_1993" localSheetId="4">[15]Global!#REF!</definedName>
    <definedName name="revenue_per_ATK_1993" localSheetId="16">[15]Global!#REF!</definedName>
    <definedName name="revenue_per_ATK_1993" localSheetId="5">[15]Global!#REF!</definedName>
    <definedName name="revenue_per_ATK_1993" localSheetId="11">[15]Global!#REF!</definedName>
    <definedName name="revenue_per_ATK_1993" localSheetId="2">[15]Global!#REF!</definedName>
    <definedName name="revenue_per_ATK_1993" localSheetId="22">[15]Global!#REF!</definedName>
    <definedName name="revenue_per_ATK_1993">[15]Global!#REF!</definedName>
    <definedName name="revenue_per_ATK_1994" localSheetId="4">[15]Global!#REF!</definedName>
    <definedName name="revenue_per_ATK_1994" localSheetId="16">[15]Global!#REF!</definedName>
    <definedName name="revenue_per_ATK_1994" localSheetId="5">[15]Global!#REF!</definedName>
    <definedName name="revenue_per_ATK_1994" localSheetId="11">[15]Global!#REF!</definedName>
    <definedName name="revenue_per_ATK_1994" localSheetId="2">[15]Global!#REF!</definedName>
    <definedName name="revenue_per_ATK_1994" localSheetId="22">[15]Global!#REF!</definedName>
    <definedName name="revenue_per_ATK_1994">[15]Global!#REF!</definedName>
    <definedName name="revenue_per_ATK_1995" localSheetId="4">[15]Global!#REF!</definedName>
    <definedName name="revenue_per_ATK_1995" localSheetId="16">[15]Global!#REF!</definedName>
    <definedName name="revenue_per_ATK_1995" localSheetId="5">[15]Global!#REF!</definedName>
    <definedName name="revenue_per_ATK_1995" localSheetId="11">[15]Global!#REF!</definedName>
    <definedName name="revenue_per_ATK_1995" localSheetId="2">[15]Global!#REF!</definedName>
    <definedName name="revenue_per_ATK_1995" localSheetId="22">[15]Global!#REF!</definedName>
    <definedName name="revenue_per_ATK_1995">[15]Global!#REF!</definedName>
    <definedName name="revenue_per_ATK_1996" localSheetId="4">[15]Global!#REF!</definedName>
    <definedName name="revenue_per_ATK_1996" localSheetId="16">[15]Global!#REF!</definedName>
    <definedName name="revenue_per_ATK_1996" localSheetId="5">[15]Global!#REF!</definedName>
    <definedName name="revenue_per_ATK_1996" localSheetId="11">[15]Global!#REF!</definedName>
    <definedName name="revenue_per_ATK_1996" localSheetId="2">[15]Global!#REF!</definedName>
    <definedName name="revenue_per_ATK_1996" localSheetId="22">[15]Global!#REF!</definedName>
    <definedName name="revenue_per_ATK_1996">[15]Global!#REF!</definedName>
    <definedName name="revenue_per_ATK_1997" localSheetId="4">[15]Global!#REF!</definedName>
    <definedName name="revenue_per_ATK_1997" localSheetId="16">[15]Global!#REF!</definedName>
    <definedName name="revenue_per_ATK_1997" localSheetId="5">[15]Global!#REF!</definedName>
    <definedName name="revenue_per_ATK_1997" localSheetId="11">[15]Global!#REF!</definedName>
    <definedName name="revenue_per_ATK_1997" localSheetId="2">[15]Global!#REF!</definedName>
    <definedName name="revenue_per_ATK_1997" localSheetId="22">[15]Global!#REF!</definedName>
    <definedName name="revenue_per_ATK_1997">[15]Global!#REF!</definedName>
    <definedName name="revenue_per_ATK_1998" localSheetId="4">[15]Global!#REF!</definedName>
    <definedName name="revenue_per_ATK_1998" localSheetId="16">[15]Global!#REF!</definedName>
    <definedName name="revenue_per_ATK_1998" localSheetId="5">[15]Global!#REF!</definedName>
    <definedName name="revenue_per_ATK_1998" localSheetId="11">[15]Global!#REF!</definedName>
    <definedName name="revenue_per_ATK_1998" localSheetId="2">[15]Global!#REF!</definedName>
    <definedName name="revenue_per_ATK_1998" localSheetId="22">[15]Global!#REF!</definedName>
    <definedName name="revenue_per_ATK_1998">[15]Global!#REF!</definedName>
    <definedName name="revenue_per_ATK_1999" localSheetId="4">[15]Global!#REF!</definedName>
    <definedName name="revenue_per_ATK_1999" localSheetId="16">[15]Global!#REF!</definedName>
    <definedName name="revenue_per_ATK_1999" localSheetId="5">[15]Global!#REF!</definedName>
    <definedName name="revenue_per_ATK_1999" localSheetId="11">[15]Global!#REF!</definedName>
    <definedName name="revenue_per_ATK_1999" localSheetId="2">[15]Global!#REF!</definedName>
    <definedName name="revenue_per_ATK_1999" localSheetId="22">[15]Global!#REF!</definedName>
    <definedName name="revenue_per_ATK_1999">[15]Global!#REF!</definedName>
    <definedName name="revenue_per_ATK_2000" localSheetId="4">[15]Global!#REF!</definedName>
    <definedName name="revenue_per_ATK_2000" localSheetId="16">[15]Global!#REF!</definedName>
    <definedName name="revenue_per_ATK_2000" localSheetId="5">[15]Global!#REF!</definedName>
    <definedName name="revenue_per_ATK_2000" localSheetId="11">[15]Global!#REF!</definedName>
    <definedName name="revenue_per_ATK_2000" localSheetId="2">[15]Global!#REF!</definedName>
    <definedName name="revenue_per_ATK_2000" localSheetId="22">[15]Global!#REF!</definedName>
    <definedName name="revenue_per_ATK_2000">[15]Global!#REF!</definedName>
    <definedName name="revenue_per_ATK_2001" localSheetId="4">[15]Global!#REF!</definedName>
    <definedName name="revenue_per_ATK_2001" localSheetId="16">[15]Global!#REF!</definedName>
    <definedName name="revenue_per_ATK_2001" localSheetId="5">[15]Global!#REF!</definedName>
    <definedName name="revenue_per_ATK_2001" localSheetId="11">[15]Global!#REF!</definedName>
    <definedName name="revenue_per_ATK_2001" localSheetId="2">[15]Global!#REF!</definedName>
    <definedName name="revenue_per_ATK_2001" localSheetId="22">[15]Global!#REF!</definedName>
    <definedName name="revenue_per_ATK_2001">[15]Global!#REF!</definedName>
    <definedName name="revenue_per_ATK_2002" localSheetId="4">[15]Global!#REF!</definedName>
    <definedName name="revenue_per_ATK_2002" localSheetId="16">[15]Global!#REF!</definedName>
    <definedName name="revenue_per_ATK_2002" localSheetId="5">[15]Global!#REF!</definedName>
    <definedName name="revenue_per_ATK_2002" localSheetId="11">[15]Global!#REF!</definedName>
    <definedName name="revenue_per_ATK_2002" localSheetId="2">[15]Global!#REF!</definedName>
    <definedName name="revenue_per_ATK_2002" localSheetId="22">[15]Global!#REF!</definedName>
    <definedName name="revenue_per_ATK_2002">[15]Global!#REF!</definedName>
    <definedName name="revenue_per_ATK_2003" localSheetId="4">[15]Global!#REF!</definedName>
    <definedName name="revenue_per_ATK_2003" localSheetId="16">[15]Global!#REF!</definedName>
    <definedName name="revenue_per_ATK_2003" localSheetId="5">[15]Global!#REF!</definedName>
    <definedName name="revenue_per_ATK_2003" localSheetId="11">[15]Global!#REF!</definedName>
    <definedName name="revenue_per_ATK_2003" localSheetId="2">[15]Global!#REF!</definedName>
    <definedName name="revenue_per_ATK_2003" localSheetId="22">[15]Global!#REF!</definedName>
    <definedName name="revenue_per_ATK_2003">[15]Global!#REF!</definedName>
    <definedName name="revenue_per_ATK_2004" localSheetId="4">[15]Global!#REF!</definedName>
    <definedName name="revenue_per_ATK_2004" localSheetId="16">[15]Global!#REF!</definedName>
    <definedName name="revenue_per_ATK_2004" localSheetId="5">[15]Global!#REF!</definedName>
    <definedName name="revenue_per_ATK_2004" localSheetId="11">[15]Global!#REF!</definedName>
    <definedName name="revenue_per_ATK_2004" localSheetId="2">[15]Global!#REF!</definedName>
    <definedName name="revenue_per_ATK_2004" localSheetId="22">[15]Global!#REF!</definedName>
    <definedName name="revenue_per_ATK_2004">[15]Global!#REF!</definedName>
    <definedName name="revenue_per_ATK_2005" localSheetId="4">[15]Global!#REF!</definedName>
    <definedName name="revenue_per_ATK_2005" localSheetId="16">[15]Global!#REF!</definedName>
    <definedName name="revenue_per_ATK_2005" localSheetId="5">[15]Global!#REF!</definedName>
    <definedName name="revenue_per_ATK_2005" localSheetId="11">[15]Global!#REF!</definedName>
    <definedName name="revenue_per_ATK_2005" localSheetId="2">[15]Global!#REF!</definedName>
    <definedName name="revenue_per_ATK_2005" localSheetId="22">[15]Global!#REF!</definedName>
    <definedName name="revenue_per_ATK_2005">[15]Global!#REF!</definedName>
    <definedName name="revenue_per_ATK_2006" localSheetId="4">[15]Global!#REF!</definedName>
    <definedName name="revenue_per_ATK_2006" localSheetId="16">[15]Global!#REF!</definedName>
    <definedName name="revenue_per_ATK_2006" localSheetId="5">[15]Global!#REF!</definedName>
    <definedName name="revenue_per_ATK_2006" localSheetId="11">[15]Global!#REF!</definedName>
    <definedName name="revenue_per_ATK_2006" localSheetId="2">[15]Global!#REF!</definedName>
    <definedName name="revenue_per_ATK_2006" localSheetId="22">[15]Global!#REF!</definedName>
    <definedName name="revenue_per_ATK_2006">[15]Global!#REF!</definedName>
    <definedName name="revenue_per_ATK_2007" localSheetId="4">[15]Global!#REF!</definedName>
    <definedName name="revenue_per_ATK_2007" localSheetId="16">[15]Global!#REF!</definedName>
    <definedName name="revenue_per_ATK_2007" localSheetId="5">[15]Global!#REF!</definedName>
    <definedName name="revenue_per_ATK_2007" localSheetId="11">[15]Global!#REF!</definedName>
    <definedName name="revenue_per_ATK_2007" localSheetId="2">[15]Global!#REF!</definedName>
    <definedName name="revenue_per_ATK_2007" localSheetId="22">[15]Global!#REF!</definedName>
    <definedName name="revenue_per_ATK_2007">[15]Global!#REF!</definedName>
    <definedName name="revenue_per_ATK_2008" localSheetId="4">[15]Global!#REF!</definedName>
    <definedName name="revenue_per_ATK_2008" localSheetId="16">[15]Global!#REF!</definedName>
    <definedName name="revenue_per_ATK_2008" localSheetId="5">[15]Global!#REF!</definedName>
    <definedName name="revenue_per_ATK_2008" localSheetId="11">[15]Global!#REF!</definedName>
    <definedName name="revenue_per_ATK_2008" localSheetId="2">[15]Global!#REF!</definedName>
    <definedName name="revenue_per_ATK_2008" localSheetId="22">[15]Global!#REF!</definedName>
    <definedName name="revenue_per_ATK_2008">[15]Global!#REF!</definedName>
    <definedName name="revenue_per_ATK_2009" localSheetId="4">[15]Global!#REF!</definedName>
    <definedName name="revenue_per_ATK_2009" localSheetId="16">[15]Global!#REF!</definedName>
    <definedName name="revenue_per_ATK_2009" localSheetId="5">[15]Global!#REF!</definedName>
    <definedName name="revenue_per_ATK_2009" localSheetId="11">[15]Global!#REF!</definedName>
    <definedName name="revenue_per_ATK_2009" localSheetId="2">[15]Global!#REF!</definedName>
    <definedName name="revenue_per_ATK_2009" localSheetId="22">[15]Global!#REF!</definedName>
    <definedName name="revenue_per_ATK_2009">[15]Global!#REF!</definedName>
    <definedName name="revenue_per_ATK_2010" localSheetId="4">[15]Global!#REF!</definedName>
    <definedName name="revenue_per_ATK_2010" localSheetId="16">[15]Global!#REF!</definedName>
    <definedName name="revenue_per_ATK_2010" localSheetId="5">[15]Global!#REF!</definedName>
    <definedName name="revenue_per_ATK_2010" localSheetId="11">[15]Global!#REF!</definedName>
    <definedName name="revenue_per_ATK_2010" localSheetId="2">[15]Global!#REF!</definedName>
    <definedName name="revenue_per_ATK_2010" localSheetId="22">[15]Global!#REF!</definedName>
    <definedName name="revenue_per_ATK_2010">[15]Global!#REF!</definedName>
    <definedName name="revenue_per_ATK_comm" localSheetId="4">[15]Global!#REF!</definedName>
    <definedName name="revenue_per_ATK_comm" localSheetId="16">[15]Global!#REF!</definedName>
    <definedName name="revenue_per_ATK_comm" localSheetId="5">[15]Global!#REF!</definedName>
    <definedName name="revenue_per_ATK_comm" localSheetId="11">[15]Global!#REF!</definedName>
    <definedName name="revenue_per_ATK_comm" localSheetId="2">[15]Global!#REF!</definedName>
    <definedName name="revenue_per_ATK_comm" localSheetId="22">[15]Global!#REF!</definedName>
    <definedName name="revenue_per_ATK_comm">[15]Global!#REF!</definedName>
    <definedName name="revenue_per_ATM_1985" localSheetId="4">[15]Global!#REF!</definedName>
    <definedName name="revenue_per_ATM_1985" localSheetId="16">[15]Global!#REF!</definedName>
    <definedName name="revenue_per_ATM_1985" localSheetId="5">[15]Global!#REF!</definedName>
    <definedName name="revenue_per_ATM_1985" localSheetId="11">[15]Global!#REF!</definedName>
    <definedName name="revenue_per_ATM_1985" localSheetId="2">[15]Global!#REF!</definedName>
    <definedName name="revenue_per_ATM_1985" localSheetId="22">[15]Global!#REF!</definedName>
    <definedName name="revenue_per_ATM_1985">[15]Global!#REF!</definedName>
    <definedName name="revenue_per_ATM_1986" localSheetId="4">[15]Global!#REF!</definedName>
    <definedName name="revenue_per_ATM_1986" localSheetId="16">[15]Global!#REF!</definedName>
    <definedName name="revenue_per_ATM_1986" localSheetId="5">[15]Global!#REF!</definedName>
    <definedName name="revenue_per_ATM_1986" localSheetId="11">[15]Global!#REF!</definedName>
    <definedName name="revenue_per_ATM_1986" localSheetId="2">[15]Global!#REF!</definedName>
    <definedName name="revenue_per_ATM_1986" localSheetId="22">[15]Global!#REF!</definedName>
    <definedName name="revenue_per_ATM_1986">[15]Global!#REF!</definedName>
    <definedName name="revenue_per_ATM_1987" localSheetId="4">[15]Global!#REF!</definedName>
    <definedName name="revenue_per_ATM_1987" localSheetId="16">[15]Global!#REF!</definedName>
    <definedName name="revenue_per_ATM_1987" localSheetId="5">[15]Global!#REF!</definedName>
    <definedName name="revenue_per_ATM_1987" localSheetId="11">[15]Global!#REF!</definedName>
    <definedName name="revenue_per_ATM_1987" localSheetId="2">[15]Global!#REF!</definedName>
    <definedName name="revenue_per_ATM_1987" localSheetId="22">[15]Global!#REF!</definedName>
    <definedName name="revenue_per_ATM_1987">[15]Global!#REF!</definedName>
    <definedName name="revenue_per_ATM_1988" localSheetId="4">[15]Global!#REF!</definedName>
    <definedName name="revenue_per_ATM_1988" localSheetId="16">[15]Global!#REF!</definedName>
    <definedName name="revenue_per_ATM_1988" localSheetId="5">[15]Global!#REF!</definedName>
    <definedName name="revenue_per_ATM_1988" localSheetId="11">[15]Global!#REF!</definedName>
    <definedName name="revenue_per_ATM_1988" localSheetId="2">[15]Global!#REF!</definedName>
    <definedName name="revenue_per_ATM_1988" localSheetId="22">[15]Global!#REF!</definedName>
    <definedName name="revenue_per_ATM_1988">[15]Global!#REF!</definedName>
    <definedName name="revenue_per_ATM_1989" localSheetId="4">[15]Global!#REF!</definedName>
    <definedName name="revenue_per_ATM_1989" localSheetId="16">[15]Global!#REF!</definedName>
    <definedName name="revenue_per_ATM_1989" localSheetId="5">[15]Global!#REF!</definedName>
    <definedName name="revenue_per_ATM_1989" localSheetId="11">[15]Global!#REF!</definedName>
    <definedName name="revenue_per_ATM_1989" localSheetId="2">[15]Global!#REF!</definedName>
    <definedName name="revenue_per_ATM_1989" localSheetId="22">[15]Global!#REF!</definedName>
    <definedName name="revenue_per_ATM_1989">[15]Global!#REF!</definedName>
    <definedName name="revenue_per_ATM_1990" localSheetId="4">[15]Global!#REF!</definedName>
    <definedName name="revenue_per_ATM_1990" localSheetId="16">[15]Global!#REF!</definedName>
    <definedName name="revenue_per_ATM_1990" localSheetId="5">[15]Global!#REF!</definedName>
    <definedName name="revenue_per_ATM_1990" localSheetId="11">[15]Global!#REF!</definedName>
    <definedName name="revenue_per_ATM_1990" localSheetId="2">[15]Global!#REF!</definedName>
    <definedName name="revenue_per_ATM_1990" localSheetId="22">[15]Global!#REF!</definedName>
    <definedName name="revenue_per_ATM_1990">[15]Global!#REF!</definedName>
    <definedName name="revenue_per_ATM_1991" localSheetId="4">[15]Global!#REF!</definedName>
    <definedName name="revenue_per_ATM_1991" localSheetId="16">[15]Global!#REF!</definedName>
    <definedName name="revenue_per_ATM_1991" localSheetId="5">[15]Global!#REF!</definedName>
    <definedName name="revenue_per_ATM_1991" localSheetId="11">[15]Global!#REF!</definedName>
    <definedName name="revenue_per_ATM_1991" localSheetId="2">[15]Global!#REF!</definedName>
    <definedName name="revenue_per_ATM_1991" localSheetId="22">[15]Global!#REF!</definedName>
    <definedName name="revenue_per_ATM_1991">[15]Global!#REF!</definedName>
    <definedName name="revenue_per_ATM_1992" localSheetId="4">[15]Global!#REF!</definedName>
    <definedName name="revenue_per_ATM_1992" localSheetId="16">[15]Global!#REF!</definedName>
    <definedName name="revenue_per_ATM_1992" localSheetId="5">[15]Global!#REF!</definedName>
    <definedName name="revenue_per_ATM_1992" localSheetId="11">[15]Global!#REF!</definedName>
    <definedName name="revenue_per_ATM_1992" localSheetId="2">[15]Global!#REF!</definedName>
    <definedName name="revenue_per_ATM_1992" localSheetId="22">[15]Global!#REF!</definedName>
    <definedName name="revenue_per_ATM_1992">[15]Global!#REF!</definedName>
    <definedName name="revenue_per_ATM_1993" localSheetId="4">[15]Global!#REF!</definedName>
    <definedName name="revenue_per_ATM_1993" localSheetId="16">[15]Global!#REF!</definedName>
    <definedName name="revenue_per_ATM_1993" localSheetId="5">[15]Global!#REF!</definedName>
    <definedName name="revenue_per_ATM_1993" localSheetId="11">[15]Global!#REF!</definedName>
    <definedName name="revenue_per_ATM_1993" localSheetId="2">[15]Global!#REF!</definedName>
    <definedName name="revenue_per_ATM_1993" localSheetId="22">[15]Global!#REF!</definedName>
    <definedName name="revenue_per_ATM_1993">[15]Global!#REF!</definedName>
    <definedName name="revenue_per_ATM_1994" localSheetId="4">[15]Global!#REF!</definedName>
    <definedName name="revenue_per_ATM_1994" localSheetId="16">[15]Global!#REF!</definedName>
    <definedName name="revenue_per_ATM_1994" localSheetId="5">[15]Global!#REF!</definedName>
    <definedName name="revenue_per_ATM_1994" localSheetId="11">[15]Global!#REF!</definedName>
    <definedName name="revenue_per_ATM_1994" localSheetId="2">[15]Global!#REF!</definedName>
    <definedName name="revenue_per_ATM_1994" localSheetId="22">[15]Global!#REF!</definedName>
    <definedName name="revenue_per_ATM_1994">[15]Global!#REF!</definedName>
    <definedName name="revenue_per_ATM_1995" localSheetId="4">[15]Global!#REF!</definedName>
    <definedName name="revenue_per_ATM_1995" localSheetId="16">[15]Global!#REF!</definedName>
    <definedName name="revenue_per_ATM_1995" localSheetId="5">[15]Global!#REF!</definedName>
    <definedName name="revenue_per_ATM_1995" localSheetId="11">[15]Global!#REF!</definedName>
    <definedName name="revenue_per_ATM_1995" localSheetId="2">[15]Global!#REF!</definedName>
    <definedName name="revenue_per_ATM_1995" localSheetId="22">[15]Global!#REF!</definedName>
    <definedName name="revenue_per_ATM_1995">[15]Global!#REF!</definedName>
    <definedName name="revenue_per_ATM_1996" localSheetId="4">[15]Global!#REF!</definedName>
    <definedName name="revenue_per_ATM_1996" localSheetId="16">[15]Global!#REF!</definedName>
    <definedName name="revenue_per_ATM_1996" localSheetId="5">[15]Global!#REF!</definedName>
    <definedName name="revenue_per_ATM_1996" localSheetId="11">[15]Global!#REF!</definedName>
    <definedName name="revenue_per_ATM_1996" localSheetId="2">[15]Global!#REF!</definedName>
    <definedName name="revenue_per_ATM_1996" localSheetId="22">[15]Global!#REF!</definedName>
    <definedName name="revenue_per_ATM_1996">[15]Global!#REF!</definedName>
    <definedName name="revenue_per_ATM_1997" localSheetId="4">[15]Global!#REF!</definedName>
    <definedName name="revenue_per_ATM_1997" localSheetId="16">[15]Global!#REF!</definedName>
    <definedName name="revenue_per_ATM_1997" localSheetId="5">[15]Global!#REF!</definedName>
    <definedName name="revenue_per_ATM_1997" localSheetId="11">[15]Global!#REF!</definedName>
    <definedName name="revenue_per_ATM_1997" localSheetId="2">[15]Global!#REF!</definedName>
    <definedName name="revenue_per_ATM_1997" localSheetId="22">[15]Global!#REF!</definedName>
    <definedName name="revenue_per_ATM_1997">[15]Global!#REF!</definedName>
    <definedName name="revenue_per_ATM_1998" localSheetId="4">[15]Global!#REF!</definedName>
    <definedName name="revenue_per_ATM_1998" localSheetId="16">[15]Global!#REF!</definedName>
    <definedName name="revenue_per_ATM_1998" localSheetId="5">[15]Global!#REF!</definedName>
    <definedName name="revenue_per_ATM_1998" localSheetId="11">[15]Global!#REF!</definedName>
    <definedName name="revenue_per_ATM_1998" localSheetId="2">[15]Global!#REF!</definedName>
    <definedName name="revenue_per_ATM_1998" localSheetId="22">[15]Global!#REF!</definedName>
    <definedName name="revenue_per_ATM_1998">[15]Global!#REF!</definedName>
    <definedName name="revenue_per_ATM_1999" localSheetId="4">[15]Global!#REF!</definedName>
    <definedName name="revenue_per_ATM_1999" localSheetId="16">[15]Global!#REF!</definedName>
    <definedName name="revenue_per_ATM_1999" localSheetId="5">[15]Global!#REF!</definedName>
    <definedName name="revenue_per_ATM_1999" localSheetId="11">[15]Global!#REF!</definedName>
    <definedName name="revenue_per_ATM_1999" localSheetId="2">[15]Global!#REF!</definedName>
    <definedName name="revenue_per_ATM_1999" localSheetId="22">[15]Global!#REF!</definedName>
    <definedName name="revenue_per_ATM_1999">[15]Global!#REF!</definedName>
    <definedName name="revenue_per_ATM_2000" localSheetId="4">[15]Global!#REF!</definedName>
    <definedName name="revenue_per_ATM_2000" localSheetId="16">[15]Global!#REF!</definedName>
    <definedName name="revenue_per_ATM_2000" localSheetId="5">[15]Global!#REF!</definedName>
    <definedName name="revenue_per_ATM_2000" localSheetId="11">[15]Global!#REF!</definedName>
    <definedName name="revenue_per_ATM_2000" localSheetId="2">[15]Global!#REF!</definedName>
    <definedName name="revenue_per_ATM_2000" localSheetId="22">[15]Global!#REF!</definedName>
    <definedName name="revenue_per_ATM_2000">[15]Global!#REF!</definedName>
    <definedName name="revenue_per_ATM_2001" localSheetId="4">[15]Global!#REF!</definedName>
    <definedName name="revenue_per_ATM_2001" localSheetId="16">[15]Global!#REF!</definedName>
    <definedName name="revenue_per_ATM_2001" localSheetId="5">[15]Global!#REF!</definedName>
    <definedName name="revenue_per_ATM_2001" localSheetId="11">[15]Global!#REF!</definedName>
    <definedName name="revenue_per_ATM_2001" localSheetId="2">[15]Global!#REF!</definedName>
    <definedName name="revenue_per_ATM_2001" localSheetId="22">[15]Global!#REF!</definedName>
    <definedName name="revenue_per_ATM_2001">[15]Global!#REF!</definedName>
    <definedName name="revenue_per_ATM_2002" localSheetId="4">[15]Global!#REF!</definedName>
    <definedName name="revenue_per_ATM_2002" localSheetId="16">[15]Global!#REF!</definedName>
    <definedName name="revenue_per_ATM_2002" localSheetId="5">[15]Global!#REF!</definedName>
    <definedName name="revenue_per_ATM_2002" localSheetId="11">[15]Global!#REF!</definedName>
    <definedName name="revenue_per_ATM_2002" localSheetId="2">[15]Global!#REF!</definedName>
    <definedName name="revenue_per_ATM_2002" localSheetId="22">[15]Global!#REF!</definedName>
    <definedName name="revenue_per_ATM_2002">[15]Global!#REF!</definedName>
    <definedName name="revenue_per_ATM_2003" localSheetId="4">[15]Global!#REF!</definedName>
    <definedName name="revenue_per_ATM_2003" localSheetId="16">[15]Global!#REF!</definedName>
    <definedName name="revenue_per_ATM_2003" localSheetId="5">[15]Global!#REF!</definedName>
    <definedName name="revenue_per_ATM_2003" localSheetId="11">[15]Global!#REF!</definedName>
    <definedName name="revenue_per_ATM_2003" localSheetId="2">[15]Global!#REF!</definedName>
    <definedName name="revenue_per_ATM_2003" localSheetId="22">[15]Global!#REF!</definedName>
    <definedName name="revenue_per_ATM_2003">[15]Global!#REF!</definedName>
    <definedName name="revenue_per_ATM_2004" localSheetId="4">[15]Global!#REF!</definedName>
    <definedName name="revenue_per_ATM_2004" localSheetId="16">[15]Global!#REF!</definedName>
    <definedName name="revenue_per_ATM_2004" localSheetId="5">[15]Global!#REF!</definedName>
    <definedName name="revenue_per_ATM_2004" localSheetId="11">[15]Global!#REF!</definedName>
    <definedName name="revenue_per_ATM_2004" localSheetId="2">[15]Global!#REF!</definedName>
    <definedName name="revenue_per_ATM_2004" localSheetId="22">[15]Global!#REF!</definedName>
    <definedName name="revenue_per_ATM_2004">[15]Global!#REF!</definedName>
    <definedName name="revenue_per_ATM_2005" localSheetId="4">[15]Global!#REF!</definedName>
    <definedName name="revenue_per_ATM_2005" localSheetId="16">[15]Global!#REF!</definedName>
    <definedName name="revenue_per_ATM_2005" localSheetId="5">[15]Global!#REF!</definedName>
    <definedName name="revenue_per_ATM_2005" localSheetId="11">[15]Global!#REF!</definedName>
    <definedName name="revenue_per_ATM_2005" localSheetId="2">[15]Global!#REF!</definedName>
    <definedName name="revenue_per_ATM_2005" localSheetId="22">[15]Global!#REF!</definedName>
    <definedName name="revenue_per_ATM_2005">[15]Global!#REF!</definedName>
    <definedName name="revenue_per_ATM_2006" localSheetId="4">[15]Global!#REF!</definedName>
    <definedName name="revenue_per_ATM_2006" localSheetId="16">[15]Global!#REF!</definedName>
    <definedName name="revenue_per_ATM_2006" localSheetId="5">[15]Global!#REF!</definedName>
    <definedName name="revenue_per_ATM_2006" localSheetId="11">[15]Global!#REF!</definedName>
    <definedName name="revenue_per_ATM_2006" localSheetId="2">[15]Global!#REF!</definedName>
    <definedName name="revenue_per_ATM_2006" localSheetId="22">[15]Global!#REF!</definedName>
    <definedName name="revenue_per_ATM_2006">[15]Global!#REF!</definedName>
    <definedName name="revenue_per_ATM_2007" localSheetId="4">[15]Global!#REF!</definedName>
    <definedName name="revenue_per_ATM_2007" localSheetId="16">[15]Global!#REF!</definedName>
    <definedName name="revenue_per_ATM_2007" localSheetId="5">[15]Global!#REF!</definedName>
    <definedName name="revenue_per_ATM_2007" localSheetId="11">[15]Global!#REF!</definedName>
    <definedName name="revenue_per_ATM_2007" localSheetId="2">[15]Global!#REF!</definedName>
    <definedName name="revenue_per_ATM_2007" localSheetId="22">[15]Global!#REF!</definedName>
    <definedName name="revenue_per_ATM_2007">[15]Global!#REF!</definedName>
    <definedName name="revenue_per_ATM_2008" localSheetId="4">[15]Global!#REF!</definedName>
    <definedName name="revenue_per_ATM_2008" localSheetId="16">[15]Global!#REF!</definedName>
    <definedName name="revenue_per_ATM_2008" localSheetId="5">[15]Global!#REF!</definedName>
    <definedName name="revenue_per_ATM_2008" localSheetId="11">[15]Global!#REF!</definedName>
    <definedName name="revenue_per_ATM_2008" localSheetId="2">[15]Global!#REF!</definedName>
    <definedName name="revenue_per_ATM_2008" localSheetId="22">[15]Global!#REF!</definedName>
    <definedName name="revenue_per_ATM_2008">[15]Global!#REF!</definedName>
    <definedName name="revenue_per_ATM_2009" localSheetId="4">[15]Global!#REF!</definedName>
    <definedName name="revenue_per_ATM_2009" localSheetId="16">[15]Global!#REF!</definedName>
    <definedName name="revenue_per_ATM_2009" localSheetId="5">[15]Global!#REF!</definedName>
    <definedName name="revenue_per_ATM_2009" localSheetId="11">[15]Global!#REF!</definedName>
    <definedName name="revenue_per_ATM_2009" localSheetId="2">[15]Global!#REF!</definedName>
    <definedName name="revenue_per_ATM_2009" localSheetId="22">[15]Global!#REF!</definedName>
    <definedName name="revenue_per_ATM_2009">[15]Global!#REF!</definedName>
    <definedName name="revenue_per_ATM_2010" localSheetId="4">[15]Global!#REF!</definedName>
    <definedName name="revenue_per_ATM_2010" localSheetId="16">[15]Global!#REF!</definedName>
    <definedName name="revenue_per_ATM_2010" localSheetId="5">[15]Global!#REF!</definedName>
    <definedName name="revenue_per_ATM_2010" localSheetId="11">[15]Global!#REF!</definedName>
    <definedName name="revenue_per_ATM_2010" localSheetId="2">[15]Global!#REF!</definedName>
    <definedName name="revenue_per_ATM_2010" localSheetId="22">[15]Global!#REF!</definedName>
    <definedName name="revenue_per_ATM_2010">[15]Global!#REF!</definedName>
    <definedName name="revenue_per_ATM_comm" localSheetId="4">[15]Global!#REF!</definedName>
    <definedName name="revenue_per_ATM_comm" localSheetId="16">[15]Global!#REF!</definedName>
    <definedName name="revenue_per_ATM_comm" localSheetId="5">[15]Global!#REF!</definedName>
    <definedName name="revenue_per_ATM_comm" localSheetId="11">[15]Global!#REF!</definedName>
    <definedName name="revenue_per_ATM_comm" localSheetId="2">[15]Global!#REF!</definedName>
    <definedName name="revenue_per_ATM_comm" localSheetId="22">[15]Global!#REF!</definedName>
    <definedName name="revenue_per_ATM_comm">[15]Global!#REF!</definedName>
    <definedName name="revenue_per_RPK_1985" localSheetId="4">[15]Global!#REF!</definedName>
    <definedName name="revenue_per_RPK_1985" localSheetId="16">[15]Global!#REF!</definedName>
    <definedName name="revenue_per_RPK_1985" localSheetId="5">[15]Global!#REF!</definedName>
    <definedName name="revenue_per_RPK_1985" localSheetId="11">[15]Global!#REF!</definedName>
    <definedName name="revenue_per_RPK_1985" localSheetId="2">[15]Global!#REF!</definedName>
    <definedName name="revenue_per_RPK_1985" localSheetId="22">[15]Global!#REF!</definedName>
    <definedName name="revenue_per_RPK_1985">[15]Global!#REF!</definedName>
    <definedName name="revenue_per_RPK_1986" localSheetId="4">[15]Global!#REF!</definedName>
    <definedName name="revenue_per_RPK_1986" localSheetId="16">[15]Global!#REF!</definedName>
    <definedName name="revenue_per_RPK_1986" localSheetId="5">[15]Global!#REF!</definedName>
    <definedName name="revenue_per_RPK_1986" localSheetId="11">[15]Global!#REF!</definedName>
    <definedName name="revenue_per_RPK_1986" localSheetId="2">[15]Global!#REF!</definedName>
    <definedName name="revenue_per_RPK_1986" localSheetId="22">[15]Global!#REF!</definedName>
    <definedName name="revenue_per_RPK_1986">[15]Global!#REF!</definedName>
    <definedName name="revenue_per_RPK_1987" localSheetId="4">[15]Global!#REF!</definedName>
    <definedName name="revenue_per_RPK_1987" localSheetId="16">[15]Global!#REF!</definedName>
    <definedName name="revenue_per_RPK_1987" localSheetId="5">[15]Global!#REF!</definedName>
    <definedName name="revenue_per_RPK_1987" localSheetId="11">[15]Global!#REF!</definedName>
    <definedName name="revenue_per_RPK_1987" localSheetId="2">[15]Global!#REF!</definedName>
    <definedName name="revenue_per_RPK_1987" localSheetId="22">[15]Global!#REF!</definedName>
    <definedName name="revenue_per_RPK_1987">[15]Global!#REF!</definedName>
    <definedName name="revenue_per_RPK_1988" localSheetId="4">[15]Global!#REF!</definedName>
    <definedName name="revenue_per_RPK_1988" localSheetId="16">[15]Global!#REF!</definedName>
    <definedName name="revenue_per_RPK_1988" localSheetId="5">[15]Global!#REF!</definedName>
    <definedName name="revenue_per_RPK_1988" localSheetId="11">[15]Global!#REF!</definedName>
    <definedName name="revenue_per_RPK_1988" localSheetId="2">[15]Global!#REF!</definedName>
    <definedName name="revenue_per_RPK_1988" localSheetId="22">[15]Global!#REF!</definedName>
    <definedName name="revenue_per_RPK_1988">[15]Global!#REF!</definedName>
    <definedName name="revenue_per_RPK_1989" localSheetId="4">[15]Global!#REF!</definedName>
    <definedName name="revenue_per_RPK_1989" localSheetId="16">[15]Global!#REF!</definedName>
    <definedName name="revenue_per_RPK_1989" localSheetId="5">[15]Global!#REF!</definedName>
    <definedName name="revenue_per_RPK_1989" localSheetId="11">[15]Global!#REF!</definedName>
    <definedName name="revenue_per_RPK_1989" localSheetId="2">[15]Global!#REF!</definedName>
    <definedName name="revenue_per_RPK_1989" localSheetId="22">[15]Global!#REF!</definedName>
    <definedName name="revenue_per_RPK_1989">[15]Global!#REF!</definedName>
    <definedName name="revenue_per_RPK_1990" localSheetId="4">[15]Global!#REF!</definedName>
    <definedName name="revenue_per_RPK_1990" localSheetId="16">[15]Global!#REF!</definedName>
    <definedName name="revenue_per_RPK_1990" localSheetId="5">[15]Global!#REF!</definedName>
    <definedName name="revenue_per_RPK_1990" localSheetId="11">[15]Global!#REF!</definedName>
    <definedName name="revenue_per_RPK_1990" localSheetId="2">[15]Global!#REF!</definedName>
    <definedName name="revenue_per_RPK_1990" localSheetId="22">[15]Global!#REF!</definedName>
    <definedName name="revenue_per_RPK_1990">[15]Global!#REF!</definedName>
    <definedName name="revenue_per_RPK_1991" localSheetId="4">[15]Global!#REF!</definedName>
    <definedName name="revenue_per_RPK_1991" localSheetId="16">[15]Global!#REF!</definedName>
    <definedName name="revenue_per_RPK_1991" localSheetId="5">[15]Global!#REF!</definedName>
    <definedName name="revenue_per_RPK_1991" localSheetId="11">[15]Global!#REF!</definedName>
    <definedName name="revenue_per_RPK_1991" localSheetId="2">[15]Global!#REF!</definedName>
    <definedName name="revenue_per_RPK_1991" localSheetId="22">[15]Global!#REF!</definedName>
    <definedName name="revenue_per_RPK_1991">[15]Global!#REF!</definedName>
    <definedName name="revenue_per_RPK_1992" localSheetId="4">[15]Global!#REF!</definedName>
    <definedName name="revenue_per_RPK_1992" localSheetId="16">[15]Global!#REF!</definedName>
    <definedName name="revenue_per_RPK_1992" localSheetId="5">[15]Global!#REF!</definedName>
    <definedName name="revenue_per_RPK_1992" localSheetId="11">[15]Global!#REF!</definedName>
    <definedName name="revenue_per_RPK_1992" localSheetId="2">[15]Global!#REF!</definedName>
    <definedName name="revenue_per_RPK_1992" localSheetId="22">[15]Global!#REF!</definedName>
    <definedName name="revenue_per_RPK_1992">[15]Global!#REF!</definedName>
    <definedName name="revenue_per_RPK_1993" localSheetId="4">[15]Global!#REF!</definedName>
    <definedName name="revenue_per_RPK_1993" localSheetId="16">[15]Global!#REF!</definedName>
    <definedName name="revenue_per_RPK_1993" localSheetId="5">[15]Global!#REF!</definedName>
    <definedName name="revenue_per_RPK_1993" localSheetId="11">[15]Global!#REF!</definedName>
    <definedName name="revenue_per_RPK_1993" localSheetId="2">[15]Global!#REF!</definedName>
    <definedName name="revenue_per_RPK_1993" localSheetId="22">[15]Global!#REF!</definedName>
    <definedName name="revenue_per_RPK_1993">[15]Global!#REF!</definedName>
    <definedName name="revenue_per_RPK_1994" localSheetId="4">[15]Global!#REF!</definedName>
    <definedName name="revenue_per_RPK_1994" localSheetId="16">[15]Global!#REF!</definedName>
    <definedName name="revenue_per_RPK_1994" localSheetId="5">[15]Global!#REF!</definedName>
    <definedName name="revenue_per_RPK_1994" localSheetId="11">[15]Global!#REF!</definedName>
    <definedName name="revenue_per_RPK_1994" localSheetId="2">[15]Global!#REF!</definedName>
    <definedName name="revenue_per_RPK_1994" localSheetId="22">[15]Global!#REF!</definedName>
    <definedName name="revenue_per_RPK_1994">[15]Global!#REF!</definedName>
    <definedName name="revenue_per_RPK_1995" localSheetId="4">[15]Global!#REF!</definedName>
    <definedName name="revenue_per_RPK_1995" localSheetId="16">[15]Global!#REF!</definedName>
    <definedName name="revenue_per_RPK_1995" localSheetId="5">[15]Global!#REF!</definedName>
    <definedName name="revenue_per_RPK_1995" localSheetId="11">[15]Global!#REF!</definedName>
    <definedName name="revenue_per_RPK_1995" localSheetId="2">[15]Global!#REF!</definedName>
    <definedName name="revenue_per_RPK_1995" localSheetId="22">[15]Global!#REF!</definedName>
    <definedName name="revenue_per_RPK_1995">[15]Global!#REF!</definedName>
    <definedName name="revenue_per_RPK_1996" localSheetId="4">[15]Global!#REF!</definedName>
    <definedName name="revenue_per_RPK_1996" localSheetId="16">[15]Global!#REF!</definedName>
    <definedName name="revenue_per_RPK_1996" localSheetId="5">[15]Global!#REF!</definedName>
    <definedName name="revenue_per_RPK_1996" localSheetId="11">[15]Global!#REF!</definedName>
    <definedName name="revenue_per_RPK_1996" localSheetId="2">[15]Global!#REF!</definedName>
    <definedName name="revenue_per_RPK_1996" localSheetId="22">[15]Global!#REF!</definedName>
    <definedName name="revenue_per_RPK_1996">[15]Global!#REF!</definedName>
    <definedName name="revenue_per_RPK_1997" localSheetId="4">[15]Global!#REF!</definedName>
    <definedName name="revenue_per_RPK_1997" localSheetId="16">[15]Global!#REF!</definedName>
    <definedName name="revenue_per_RPK_1997" localSheetId="5">[15]Global!#REF!</definedName>
    <definedName name="revenue_per_RPK_1997" localSheetId="11">[15]Global!#REF!</definedName>
    <definedName name="revenue_per_RPK_1997" localSheetId="2">[15]Global!#REF!</definedName>
    <definedName name="revenue_per_RPK_1997" localSheetId="22">[15]Global!#REF!</definedName>
    <definedName name="revenue_per_RPK_1997">[15]Global!#REF!</definedName>
    <definedName name="revenue_per_RPK_1998" localSheetId="4">[15]Global!#REF!</definedName>
    <definedName name="revenue_per_RPK_1998" localSheetId="16">[15]Global!#REF!</definedName>
    <definedName name="revenue_per_RPK_1998" localSheetId="5">[15]Global!#REF!</definedName>
    <definedName name="revenue_per_RPK_1998" localSheetId="11">[15]Global!#REF!</definedName>
    <definedName name="revenue_per_RPK_1998" localSheetId="2">[15]Global!#REF!</definedName>
    <definedName name="revenue_per_RPK_1998" localSheetId="22">[15]Global!#REF!</definedName>
    <definedName name="revenue_per_RPK_1998">[15]Global!#REF!</definedName>
    <definedName name="revenue_per_RPK_1999" localSheetId="4">[15]Global!#REF!</definedName>
    <definedName name="revenue_per_RPK_1999" localSheetId="16">[15]Global!#REF!</definedName>
    <definedName name="revenue_per_RPK_1999" localSheetId="5">[15]Global!#REF!</definedName>
    <definedName name="revenue_per_RPK_1999" localSheetId="11">[15]Global!#REF!</definedName>
    <definedName name="revenue_per_RPK_1999" localSheetId="2">[15]Global!#REF!</definedName>
    <definedName name="revenue_per_RPK_1999" localSheetId="22">[15]Global!#REF!</definedName>
    <definedName name="revenue_per_RPK_1999">[15]Global!#REF!</definedName>
    <definedName name="revenue_per_RPK_2000" localSheetId="4">[15]Global!#REF!</definedName>
    <definedName name="revenue_per_RPK_2000" localSheetId="16">[15]Global!#REF!</definedName>
    <definedName name="revenue_per_RPK_2000" localSheetId="5">[15]Global!#REF!</definedName>
    <definedName name="revenue_per_RPK_2000" localSheetId="11">[15]Global!#REF!</definedName>
    <definedName name="revenue_per_RPK_2000" localSheetId="2">[15]Global!#REF!</definedName>
    <definedName name="revenue_per_RPK_2000" localSheetId="22">[15]Global!#REF!</definedName>
    <definedName name="revenue_per_RPK_2000">[15]Global!#REF!</definedName>
    <definedName name="revenue_per_RPK_2001" localSheetId="4">[15]Global!#REF!</definedName>
    <definedName name="revenue_per_RPK_2001" localSheetId="16">[15]Global!#REF!</definedName>
    <definedName name="revenue_per_RPK_2001" localSheetId="5">[15]Global!#REF!</definedName>
    <definedName name="revenue_per_RPK_2001" localSheetId="11">[15]Global!#REF!</definedName>
    <definedName name="revenue_per_RPK_2001" localSheetId="2">[15]Global!#REF!</definedName>
    <definedName name="revenue_per_RPK_2001" localSheetId="22">[15]Global!#REF!</definedName>
    <definedName name="revenue_per_RPK_2001">[15]Global!#REF!</definedName>
    <definedName name="revenue_per_RPK_2002" localSheetId="4">[15]Global!#REF!</definedName>
    <definedName name="revenue_per_RPK_2002" localSheetId="16">[15]Global!#REF!</definedName>
    <definedName name="revenue_per_RPK_2002" localSheetId="5">[15]Global!#REF!</definedName>
    <definedName name="revenue_per_RPK_2002" localSheetId="11">[15]Global!#REF!</definedName>
    <definedName name="revenue_per_RPK_2002" localSheetId="2">[15]Global!#REF!</definedName>
    <definedName name="revenue_per_RPK_2002" localSheetId="22">[15]Global!#REF!</definedName>
    <definedName name="revenue_per_RPK_2002">[15]Global!#REF!</definedName>
    <definedName name="revenue_per_RPK_2003" localSheetId="4">[15]Global!#REF!</definedName>
    <definedName name="revenue_per_RPK_2003" localSheetId="16">[15]Global!#REF!</definedName>
    <definedName name="revenue_per_RPK_2003" localSheetId="5">[15]Global!#REF!</definedName>
    <definedName name="revenue_per_RPK_2003" localSheetId="11">[15]Global!#REF!</definedName>
    <definedName name="revenue_per_RPK_2003" localSheetId="2">[15]Global!#REF!</definedName>
    <definedName name="revenue_per_RPK_2003" localSheetId="22">[15]Global!#REF!</definedName>
    <definedName name="revenue_per_RPK_2003">[15]Global!#REF!</definedName>
    <definedName name="revenue_per_RPK_2004" localSheetId="4">[15]Global!#REF!</definedName>
    <definedName name="revenue_per_RPK_2004" localSheetId="16">[15]Global!#REF!</definedName>
    <definedName name="revenue_per_RPK_2004" localSheetId="5">[15]Global!#REF!</definedName>
    <definedName name="revenue_per_RPK_2004" localSheetId="11">[15]Global!#REF!</definedName>
    <definedName name="revenue_per_RPK_2004" localSheetId="2">[15]Global!#REF!</definedName>
    <definedName name="revenue_per_RPK_2004" localSheetId="22">[15]Global!#REF!</definedName>
    <definedName name="revenue_per_RPK_2004">[15]Global!#REF!</definedName>
    <definedName name="revenue_per_RPK_2005" localSheetId="4">[15]Global!#REF!</definedName>
    <definedName name="revenue_per_RPK_2005" localSheetId="16">[15]Global!#REF!</definedName>
    <definedName name="revenue_per_RPK_2005" localSheetId="5">[15]Global!#REF!</definedName>
    <definedName name="revenue_per_RPK_2005" localSheetId="11">[15]Global!#REF!</definedName>
    <definedName name="revenue_per_RPK_2005" localSheetId="2">[15]Global!#REF!</definedName>
    <definedName name="revenue_per_RPK_2005" localSheetId="22">[15]Global!#REF!</definedName>
    <definedName name="revenue_per_RPK_2005">[15]Global!#REF!</definedName>
    <definedName name="revenue_per_RPK_2006" localSheetId="4">[15]Global!#REF!</definedName>
    <definedName name="revenue_per_RPK_2006" localSheetId="16">[15]Global!#REF!</definedName>
    <definedName name="revenue_per_RPK_2006" localSheetId="5">[15]Global!#REF!</definedName>
    <definedName name="revenue_per_RPK_2006" localSheetId="11">[15]Global!#REF!</definedName>
    <definedName name="revenue_per_RPK_2006" localSheetId="2">[15]Global!#REF!</definedName>
    <definedName name="revenue_per_RPK_2006" localSheetId="22">[15]Global!#REF!</definedName>
    <definedName name="revenue_per_RPK_2006">[15]Global!#REF!</definedName>
    <definedName name="revenue_per_RPK_2007" localSheetId="4">[15]Global!#REF!</definedName>
    <definedName name="revenue_per_RPK_2007" localSheetId="16">[15]Global!#REF!</definedName>
    <definedName name="revenue_per_RPK_2007" localSheetId="5">[15]Global!#REF!</definedName>
    <definedName name="revenue_per_RPK_2007" localSheetId="11">[15]Global!#REF!</definedName>
    <definedName name="revenue_per_RPK_2007" localSheetId="2">[15]Global!#REF!</definedName>
    <definedName name="revenue_per_RPK_2007" localSheetId="22">[15]Global!#REF!</definedName>
    <definedName name="revenue_per_RPK_2007">[15]Global!#REF!</definedName>
    <definedName name="revenue_per_RPK_2008" localSheetId="4">[15]Global!#REF!</definedName>
    <definedName name="revenue_per_RPK_2008" localSheetId="16">[15]Global!#REF!</definedName>
    <definedName name="revenue_per_RPK_2008" localSheetId="5">[15]Global!#REF!</definedName>
    <definedName name="revenue_per_RPK_2008" localSheetId="11">[15]Global!#REF!</definedName>
    <definedName name="revenue_per_RPK_2008" localSheetId="2">[15]Global!#REF!</definedName>
    <definedName name="revenue_per_RPK_2008" localSheetId="22">[15]Global!#REF!</definedName>
    <definedName name="revenue_per_RPK_2008">[15]Global!#REF!</definedName>
    <definedName name="revenue_per_RPK_2009" localSheetId="4">[15]Global!#REF!</definedName>
    <definedName name="revenue_per_RPK_2009" localSheetId="16">[15]Global!#REF!</definedName>
    <definedName name="revenue_per_RPK_2009" localSheetId="5">[15]Global!#REF!</definedName>
    <definedName name="revenue_per_RPK_2009" localSheetId="11">[15]Global!#REF!</definedName>
    <definedName name="revenue_per_RPK_2009" localSheetId="2">[15]Global!#REF!</definedName>
    <definedName name="revenue_per_RPK_2009" localSheetId="22">[15]Global!#REF!</definedName>
    <definedName name="revenue_per_RPK_2009">[15]Global!#REF!</definedName>
    <definedName name="revenue_per_RPK_2010" localSheetId="4">[15]Global!#REF!</definedName>
    <definedName name="revenue_per_RPK_2010" localSheetId="16">[15]Global!#REF!</definedName>
    <definedName name="revenue_per_RPK_2010" localSheetId="5">[15]Global!#REF!</definedName>
    <definedName name="revenue_per_RPK_2010" localSheetId="11">[15]Global!#REF!</definedName>
    <definedName name="revenue_per_RPK_2010" localSheetId="2">[15]Global!#REF!</definedName>
    <definedName name="revenue_per_RPK_2010" localSheetId="22">[15]Global!#REF!</definedName>
    <definedName name="revenue_per_RPK_2010">[15]Global!#REF!</definedName>
    <definedName name="revenue_per_RPK_comm" localSheetId="4">[15]Global!#REF!</definedName>
    <definedName name="revenue_per_RPK_comm" localSheetId="16">[15]Global!#REF!</definedName>
    <definedName name="revenue_per_RPK_comm" localSheetId="5">[15]Global!#REF!</definedName>
    <definedName name="revenue_per_RPK_comm" localSheetId="11">[15]Global!#REF!</definedName>
    <definedName name="revenue_per_RPK_comm" localSheetId="2">[15]Global!#REF!</definedName>
    <definedName name="revenue_per_RPK_comm" localSheetId="22">[15]Global!#REF!</definedName>
    <definedName name="revenue_per_RPK_comm">[15]Global!#REF!</definedName>
    <definedName name="revenue_per_RPM_1985" localSheetId="4">[15]Global!#REF!</definedName>
    <definedName name="revenue_per_RPM_1985" localSheetId="16">[15]Global!#REF!</definedName>
    <definedName name="revenue_per_RPM_1985" localSheetId="5">[15]Global!#REF!</definedName>
    <definedName name="revenue_per_RPM_1985" localSheetId="11">[15]Global!#REF!</definedName>
    <definedName name="revenue_per_RPM_1985" localSheetId="2">[15]Global!#REF!</definedName>
    <definedName name="revenue_per_RPM_1985" localSheetId="22">[15]Global!#REF!</definedName>
    <definedName name="revenue_per_RPM_1985">[15]Global!#REF!</definedName>
    <definedName name="revenue_per_RPM_1986" localSheetId="4">[15]Global!#REF!</definedName>
    <definedName name="revenue_per_RPM_1986" localSheetId="16">[15]Global!#REF!</definedName>
    <definedName name="revenue_per_RPM_1986" localSheetId="5">[15]Global!#REF!</definedName>
    <definedName name="revenue_per_RPM_1986" localSheetId="11">[15]Global!#REF!</definedName>
    <definedName name="revenue_per_RPM_1986" localSheetId="2">[15]Global!#REF!</definedName>
    <definedName name="revenue_per_RPM_1986" localSheetId="22">[15]Global!#REF!</definedName>
    <definedName name="revenue_per_RPM_1986">[15]Global!#REF!</definedName>
    <definedName name="revenue_per_RPM_1987" localSheetId="4">[15]Global!#REF!</definedName>
    <definedName name="revenue_per_RPM_1987" localSheetId="16">[15]Global!#REF!</definedName>
    <definedName name="revenue_per_RPM_1987" localSheetId="5">[15]Global!#REF!</definedName>
    <definedName name="revenue_per_RPM_1987" localSheetId="11">[15]Global!#REF!</definedName>
    <definedName name="revenue_per_RPM_1987" localSheetId="2">[15]Global!#REF!</definedName>
    <definedName name="revenue_per_RPM_1987" localSheetId="22">[15]Global!#REF!</definedName>
    <definedName name="revenue_per_RPM_1987">[15]Global!#REF!</definedName>
    <definedName name="revenue_per_RPM_1988" localSheetId="4">[15]Global!#REF!</definedName>
    <definedName name="revenue_per_RPM_1988" localSheetId="16">[15]Global!#REF!</definedName>
    <definedName name="revenue_per_RPM_1988" localSheetId="5">[15]Global!#REF!</definedName>
    <definedName name="revenue_per_RPM_1988" localSheetId="11">[15]Global!#REF!</definedName>
    <definedName name="revenue_per_RPM_1988" localSheetId="2">[15]Global!#REF!</definedName>
    <definedName name="revenue_per_RPM_1988" localSheetId="22">[15]Global!#REF!</definedName>
    <definedName name="revenue_per_RPM_1988">[15]Global!#REF!</definedName>
    <definedName name="revenue_per_RPM_1989" localSheetId="4">[15]Global!#REF!</definedName>
    <definedName name="revenue_per_RPM_1989" localSheetId="16">[15]Global!#REF!</definedName>
    <definedName name="revenue_per_RPM_1989" localSheetId="5">[15]Global!#REF!</definedName>
    <definedName name="revenue_per_RPM_1989" localSheetId="11">[15]Global!#REF!</definedName>
    <definedName name="revenue_per_RPM_1989" localSheetId="2">[15]Global!#REF!</definedName>
    <definedName name="revenue_per_RPM_1989" localSheetId="22">[15]Global!#REF!</definedName>
    <definedName name="revenue_per_RPM_1989">[15]Global!#REF!</definedName>
    <definedName name="revenue_per_RPM_1990" localSheetId="4">[15]Global!#REF!</definedName>
    <definedName name="revenue_per_RPM_1990" localSheetId="16">[15]Global!#REF!</definedName>
    <definedName name="revenue_per_RPM_1990" localSheetId="5">[15]Global!#REF!</definedName>
    <definedName name="revenue_per_RPM_1990" localSheetId="11">[15]Global!#REF!</definedName>
    <definedName name="revenue_per_RPM_1990" localSheetId="2">[15]Global!#REF!</definedName>
    <definedName name="revenue_per_RPM_1990" localSheetId="22">[15]Global!#REF!</definedName>
    <definedName name="revenue_per_RPM_1990">[15]Global!#REF!</definedName>
    <definedName name="revenue_per_RPM_1991" localSheetId="4">[15]Global!#REF!</definedName>
    <definedName name="revenue_per_RPM_1991" localSheetId="16">[15]Global!#REF!</definedName>
    <definedName name="revenue_per_RPM_1991" localSheetId="5">[15]Global!#REF!</definedName>
    <definedName name="revenue_per_RPM_1991" localSheetId="11">[15]Global!#REF!</definedName>
    <definedName name="revenue_per_RPM_1991" localSheetId="2">[15]Global!#REF!</definedName>
    <definedName name="revenue_per_RPM_1991" localSheetId="22">[15]Global!#REF!</definedName>
    <definedName name="revenue_per_RPM_1991">[15]Global!#REF!</definedName>
    <definedName name="revenue_per_RPM_1992" localSheetId="4">[15]Global!#REF!</definedName>
    <definedName name="revenue_per_RPM_1992" localSheetId="16">[15]Global!#REF!</definedName>
    <definedName name="revenue_per_RPM_1992" localSheetId="5">[15]Global!#REF!</definedName>
    <definedName name="revenue_per_RPM_1992" localSheetId="11">[15]Global!#REF!</definedName>
    <definedName name="revenue_per_RPM_1992" localSheetId="2">[15]Global!#REF!</definedName>
    <definedName name="revenue_per_RPM_1992" localSheetId="22">[15]Global!#REF!</definedName>
    <definedName name="revenue_per_RPM_1992">[15]Global!#REF!</definedName>
    <definedName name="revenue_per_RPM_1993" localSheetId="4">[15]Global!#REF!</definedName>
    <definedName name="revenue_per_RPM_1993" localSheetId="16">[15]Global!#REF!</definedName>
    <definedName name="revenue_per_RPM_1993" localSheetId="5">[15]Global!#REF!</definedName>
    <definedName name="revenue_per_RPM_1993" localSheetId="11">[15]Global!#REF!</definedName>
    <definedName name="revenue_per_RPM_1993" localSheetId="2">[15]Global!#REF!</definedName>
    <definedName name="revenue_per_RPM_1993" localSheetId="22">[15]Global!#REF!</definedName>
    <definedName name="revenue_per_RPM_1993">[15]Global!#REF!</definedName>
    <definedName name="revenue_per_RPM_1994" localSheetId="4">[15]Global!#REF!</definedName>
    <definedName name="revenue_per_RPM_1994" localSheetId="16">[15]Global!#REF!</definedName>
    <definedName name="revenue_per_RPM_1994" localSheetId="5">[15]Global!#REF!</definedName>
    <definedName name="revenue_per_RPM_1994" localSheetId="11">[15]Global!#REF!</definedName>
    <definedName name="revenue_per_RPM_1994" localSheetId="2">[15]Global!#REF!</definedName>
    <definedName name="revenue_per_RPM_1994" localSheetId="22">[15]Global!#REF!</definedName>
    <definedName name="revenue_per_RPM_1994">[15]Global!#REF!</definedName>
    <definedName name="revenue_per_RPM_1995" localSheetId="4">[15]Global!#REF!</definedName>
    <definedName name="revenue_per_RPM_1995" localSheetId="16">[15]Global!#REF!</definedName>
    <definedName name="revenue_per_RPM_1995" localSheetId="5">[15]Global!#REF!</definedName>
    <definedName name="revenue_per_RPM_1995" localSheetId="11">[15]Global!#REF!</definedName>
    <definedName name="revenue_per_RPM_1995" localSheetId="2">[15]Global!#REF!</definedName>
    <definedName name="revenue_per_RPM_1995" localSheetId="22">[15]Global!#REF!</definedName>
    <definedName name="revenue_per_RPM_1995">[15]Global!#REF!</definedName>
    <definedName name="revenue_per_RPM_1996" localSheetId="4">[15]Global!#REF!</definedName>
    <definedName name="revenue_per_RPM_1996" localSheetId="16">[15]Global!#REF!</definedName>
    <definedName name="revenue_per_RPM_1996" localSheetId="5">[15]Global!#REF!</definedName>
    <definedName name="revenue_per_RPM_1996" localSheetId="11">[15]Global!#REF!</definedName>
    <definedName name="revenue_per_RPM_1996" localSheetId="2">[15]Global!#REF!</definedName>
    <definedName name="revenue_per_RPM_1996" localSheetId="22">[15]Global!#REF!</definedName>
    <definedName name="revenue_per_RPM_1996">[15]Global!#REF!</definedName>
    <definedName name="revenue_per_RPM_1997" localSheetId="4">[15]Global!#REF!</definedName>
    <definedName name="revenue_per_RPM_1997" localSheetId="16">[15]Global!#REF!</definedName>
    <definedName name="revenue_per_RPM_1997" localSheetId="5">[15]Global!#REF!</definedName>
    <definedName name="revenue_per_RPM_1997" localSheetId="11">[15]Global!#REF!</definedName>
    <definedName name="revenue_per_RPM_1997" localSheetId="2">[15]Global!#REF!</definedName>
    <definedName name="revenue_per_RPM_1997" localSheetId="22">[15]Global!#REF!</definedName>
    <definedName name="revenue_per_RPM_1997">[15]Global!#REF!</definedName>
    <definedName name="revenue_per_RPM_1998" localSheetId="4">[15]Global!#REF!</definedName>
    <definedName name="revenue_per_RPM_1998" localSheetId="16">[15]Global!#REF!</definedName>
    <definedName name="revenue_per_RPM_1998" localSheetId="5">[15]Global!#REF!</definedName>
    <definedName name="revenue_per_RPM_1998" localSheetId="11">[15]Global!#REF!</definedName>
    <definedName name="revenue_per_RPM_1998" localSheetId="2">[15]Global!#REF!</definedName>
    <definedName name="revenue_per_RPM_1998" localSheetId="22">[15]Global!#REF!</definedName>
    <definedName name="revenue_per_RPM_1998">[15]Global!#REF!</definedName>
    <definedName name="revenue_per_RPM_1999" localSheetId="4">[15]Global!#REF!</definedName>
    <definedName name="revenue_per_RPM_1999" localSheetId="16">[15]Global!#REF!</definedName>
    <definedName name="revenue_per_RPM_1999" localSheetId="5">[15]Global!#REF!</definedName>
    <definedName name="revenue_per_RPM_1999" localSheetId="11">[15]Global!#REF!</definedName>
    <definedName name="revenue_per_RPM_1999" localSheetId="2">[15]Global!#REF!</definedName>
    <definedName name="revenue_per_RPM_1999" localSheetId="22">[15]Global!#REF!</definedName>
    <definedName name="revenue_per_RPM_1999">[15]Global!#REF!</definedName>
    <definedName name="revenue_per_RPM_2000" localSheetId="4">[15]Global!#REF!</definedName>
    <definedName name="revenue_per_RPM_2000" localSheetId="16">[15]Global!#REF!</definedName>
    <definedName name="revenue_per_RPM_2000" localSheetId="5">[15]Global!#REF!</definedName>
    <definedName name="revenue_per_RPM_2000" localSheetId="11">[15]Global!#REF!</definedName>
    <definedName name="revenue_per_RPM_2000" localSheetId="2">[15]Global!#REF!</definedName>
    <definedName name="revenue_per_RPM_2000" localSheetId="22">[15]Global!#REF!</definedName>
    <definedName name="revenue_per_RPM_2000">[15]Global!#REF!</definedName>
    <definedName name="revenue_per_RPM_2001" localSheetId="4">[15]Global!#REF!</definedName>
    <definedName name="revenue_per_RPM_2001" localSheetId="16">[15]Global!#REF!</definedName>
    <definedName name="revenue_per_RPM_2001" localSheetId="5">[15]Global!#REF!</definedName>
    <definedName name="revenue_per_RPM_2001" localSheetId="11">[15]Global!#REF!</definedName>
    <definedName name="revenue_per_RPM_2001" localSheetId="2">[15]Global!#REF!</definedName>
    <definedName name="revenue_per_RPM_2001" localSheetId="22">[15]Global!#REF!</definedName>
    <definedName name="revenue_per_RPM_2001">[15]Global!#REF!</definedName>
    <definedName name="revenue_per_RPM_2002" localSheetId="4">[15]Global!#REF!</definedName>
    <definedName name="revenue_per_RPM_2002" localSheetId="16">[15]Global!#REF!</definedName>
    <definedName name="revenue_per_RPM_2002" localSheetId="5">[15]Global!#REF!</definedName>
    <definedName name="revenue_per_RPM_2002" localSheetId="11">[15]Global!#REF!</definedName>
    <definedName name="revenue_per_RPM_2002" localSheetId="2">[15]Global!#REF!</definedName>
    <definedName name="revenue_per_RPM_2002" localSheetId="22">[15]Global!#REF!</definedName>
    <definedName name="revenue_per_RPM_2002">[15]Global!#REF!</definedName>
    <definedName name="revenue_per_RPM_2003" localSheetId="4">[15]Global!#REF!</definedName>
    <definedName name="revenue_per_RPM_2003" localSheetId="16">[15]Global!#REF!</definedName>
    <definedName name="revenue_per_RPM_2003" localSheetId="5">[15]Global!#REF!</definedName>
    <definedName name="revenue_per_RPM_2003" localSheetId="11">[15]Global!#REF!</definedName>
    <definedName name="revenue_per_RPM_2003" localSheetId="2">[15]Global!#REF!</definedName>
    <definedName name="revenue_per_RPM_2003" localSheetId="22">[15]Global!#REF!</definedName>
    <definedName name="revenue_per_RPM_2003">[15]Global!#REF!</definedName>
    <definedName name="revenue_per_RPM_2004" localSheetId="4">[15]Global!#REF!</definedName>
    <definedName name="revenue_per_RPM_2004" localSheetId="16">[15]Global!#REF!</definedName>
    <definedName name="revenue_per_RPM_2004" localSheetId="5">[15]Global!#REF!</definedName>
    <definedName name="revenue_per_RPM_2004" localSheetId="11">[15]Global!#REF!</definedName>
    <definedName name="revenue_per_RPM_2004" localSheetId="2">[15]Global!#REF!</definedName>
    <definedName name="revenue_per_RPM_2004" localSheetId="22">[15]Global!#REF!</definedName>
    <definedName name="revenue_per_RPM_2004">[15]Global!#REF!</definedName>
    <definedName name="revenue_per_RPM_2005" localSheetId="4">[15]Global!#REF!</definedName>
    <definedName name="revenue_per_RPM_2005" localSheetId="16">[15]Global!#REF!</definedName>
    <definedName name="revenue_per_RPM_2005" localSheetId="5">[15]Global!#REF!</definedName>
    <definedName name="revenue_per_RPM_2005" localSheetId="11">[15]Global!#REF!</definedName>
    <definedName name="revenue_per_RPM_2005" localSheetId="2">[15]Global!#REF!</definedName>
    <definedName name="revenue_per_RPM_2005" localSheetId="22">[15]Global!#REF!</definedName>
    <definedName name="revenue_per_RPM_2005">[15]Global!#REF!</definedName>
    <definedName name="revenue_per_RPM_2006" localSheetId="4">[15]Global!#REF!</definedName>
    <definedName name="revenue_per_RPM_2006" localSheetId="16">[15]Global!#REF!</definedName>
    <definedName name="revenue_per_RPM_2006" localSheetId="5">[15]Global!#REF!</definedName>
    <definedName name="revenue_per_RPM_2006" localSheetId="11">[15]Global!#REF!</definedName>
    <definedName name="revenue_per_RPM_2006" localSheetId="2">[15]Global!#REF!</definedName>
    <definedName name="revenue_per_RPM_2006" localSheetId="22">[15]Global!#REF!</definedName>
    <definedName name="revenue_per_RPM_2006">[15]Global!#REF!</definedName>
    <definedName name="revenue_per_RPM_2007" localSheetId="4">[15]Global!#REF!</definedName>
    <definedName name="revenue_per_RPM_2007" localSheetId="16">[15]Global!#REF!</definedName>
    <definedName name="revenue_per_RPM_2007" localSheetId="5">[15]Global!#REF!</definedName>
    <definedName name="revenue_per_RPM_2007" localSheetId="11">[15]Global!#REF!</definedName>
    <definedName name="revenue_per_RPM_2007" localSheetId="2">[15]Global!#REF!</definedName>
    <definedName name="revenue_per_RPM_2007" localSheetId="22">[15]Global!#REF!</definedName>
    <definedName name="revenue_per_RPM_2007">[15]Global!#REF!</definedName>
    <definedName name="revenue_per_RPM_2008" localSheetId="4">[15]Global!#REF!</definedName>
    <definedName name="revenue_per_RPM_2008" localSheetId="16">[15]Global!#REF!</definedName>
    <definedName name="revenue_per_RPM_2008" localSheetId="5">[15]Global!#REF!</definedName>
    <definedName name="revenue_per_RPM_2008" localSheetId="11">[15]Global!#REF!</definedName>
    <definedName name="revenue_per_RPM_2008" localSheetId="2">[15]Global!#REF!</definedName>
    <definedName name="revenue_per_RPM_2008" localSheetId="22">[15]Global!#REF!</definedName>
    <definedName name="revenue_per_RPM_2008">[15]Global!#REF!</definedName>
    <definedName name="revenue_per_RPM_2009" localSheetId="4">[15]Global!#REF!</definedName>
    <definedName name="revenue_per_RPM_2009" localSheetId="16">[15]Global!#REF!</definedName>
    <definedName name="revenue_per_RPM_2009" localSheetId="5">[15]Global!#REF!</definedName>
    <definedName name="revenue_per_RPM_2009" localSheetId="11">[15]Global!#REF!</definedName>
    <definedName name="revenue_per_RPM_2009" localSheetId="2">[15]Global!#REF!</definedName>
    <definedName name="revenue_per_RPM_2009" localSheetId="22">[15]Global!#REF!</definedName>
    <definedName name="revenue_per_RPM_2009">[15]Global!#REF!</definedName>
    <definedName name="revenue_per_RPM_2010" localSheetId="4">[15]Global!#REF!</definedName>
    <definedName name="revenue_per_RPM_2010" localSheetId="16">[15]Global!#REF!</definedName>
    <definedName name="revenue_per_RPM_2010" localSheetId="5">[15]Global!#REF!</definedName>
    <definedName name="revenue_per_RPM_2010" localSheetId="11">[15]Global!#REF!</definedName>
    <definedName name="revenue_per_RPM_2010" localSheetId="2">[15]Global!#REF!</definedName>
    <definedName name="revenue_per_RPM_2010" localSheetId="22">[15]Global!#REF!</definedName>
    <definedName name="revenue_per_RPM_2010">[15]Global!#REF!</definedName>
    <definedName name="revenue_per_RPM_comm" localSheetId="4">[15]Global!#REF!</definedName>
    <definedName name="revenue_per_RPM_comm" localSheetId="16">[15]Global!#REF!</definedName>
    <definedName name="revenue_per_RPM_comm" localSheetId="5">[15]Global!#REF!</definedName>
    <definedName name="revenue_per_RPM_comm" localSheetId="11">[15]Global!#REF!</definedName>
    <definedName name="revenue_per_RPM_comm" localSheetId="2">[15]Global!#REF!</definedName>
    <definedName name="revenue_per_RPM_comm" localSheetId="22">[15]Global!#REF!</definedName>
    <definedName name="revenue_per_RPM_comm">[15]Global!#REF!</definedName>
    <definedName name="revenue_per_RTK_1985" localSheetId="4">[15]Global!#REF!</definedName>
    <definedName name="revenue_per_RTK_1985" localSheetId="16">[15]Global!#REF!</definedName>
    <definedName name="revenue_per_RTK_1985" localSheetId="5">[15]Global!#REF!</definedName>
    <definedName name="revenue_per_RTK_1985" localSheetId="11">[15]Global!#REF!</definedName>
    <definedName name="revenue_per_RTK_1985" localSheetId="2">[15]Global!#REF!</definedName>
    <definedName name="revenue_per_RTK_1985" localSheetId="22">[15]Global!#REF!</definedName>
    <definedName name="revenue_per_RTK_1985">[15]Global!#REF!</definedName>
    <definedName name="revenue_per_RTK_1986" localSheetId="4">[15]Global!#REF!</definedName>
    <definedName name="revenue_per_RTK_1986" localSheetId="16">[15]Global!#REF!</definedName>
    <definedName name="revenue_per_RTK_1986" localSheetId="5">[15]Global!#REF!</definedName>
    <definedName name="revenue_per_RTK_1986" localSheetId="11">[15]Global!#REF!</definedName>
    <definedName name="revenue_per_RTK_1986" localSheetId="2">[15]Global!#REF!</definedName>
    <definedName name="revenue_per_RTK_1986" localSheetId="22">[15]Global!#REF!</definedName>
    <definedName name="revenue_per_RTK_1986">[15]Global!#REF!</definedName>
    <definedName name="revenue_per_RTK_1987" localSheetId="4">[15]Global!#REF!</definedName>
    <definedName name="revenue_per_RTK_1987" localSheetId="16">[15]Global!#REF!</definedName>
    <definedName name="revenue_per_RTK_1987" localSheetId="5">[15]Global!#REF!</definedName>
    <definedName name="revenue_per_RTK_1987" localSheetId="11">[15]Global!#REF!</definedName>
    <definedName name="revenue_per_RTK_1987" localSheetId="2">[15]Global!#REF!</definedName>
    <definedName name="revenue_per_RTK_1987" localSheetId="22">[15]Global!#REF!</definedName>
    <definedName name="revenue_per_RTK_1987">[15]Global!#REF!</definedName>
    <definedName name="revenue_per_RTK_1988" localSheetId="4">[15]Global!#REF!</definedName>
    <definedName name="revenue_per_RTK_1988" localSheetId="16">[15]Global!#REF!</definedName>
    <definedName name="revenue_per_RTK_1988" localSheetId="5">[15]Global!#REF!</definedName>
    <definedName name="revenue_per_RTK_1988" localSheetId="11">[15]Global!#REF!</definedName>
    <definedName name="revenue_per_RTK_1988" localSheetId="2">[15]Global!#REF!</definedName>
    <definedName name="revenue_per_RTK_1988" localSheetId="22">[15]Global!#REF!</definedName>
    <definedName name="revenue_per_RTK_1988">[15]Global!#REF!</definedName>
    <definedName name="revenue_per_RTK_1989" localSheetId="4">[15]Global!#REF!</definedName>
    <definedName name="revenue_per_RTK_1989" localSheetId="16">[15]Global!#REF!</definedName>
    <definedName name="revenue_per_RTK_1989" localSheetId="5">[15]Global!#REF!</definedName>
    <definedName name="revenue_per_RTK_1989" localSheetId="11">[15]Global!#REF!</definedName>
    <definedName name="revenue_per_RTK_1989" localSheetId="2">[15]Global!#REF!</definedName>
    <definedName name="revenue_per_RTK_1989" localSheetId="22">[15]Global!#REF!</definedName>
    <definedName name="revenue_per_RTK_1989">[15]Global!#REF!</definedName>
    <definedName name="revenue_per_RTK_1990" localSheetId="4">[15]Global!#REF!</definedName>
    <definedName name="revenue_per_RTK_1990" localSheetId="16">[15]Global!#REF!</definedName>
    <definedName name="revenue_per_RTK_1990" localSheetId="5">[15]Global!#REF!</definedName>
    <definedName name="revenue_per_RTK_1990" localSheetId="11">[15]Global!#REF!</definedName>
    <definedName name="revenue_per_RTK_1990" localSheetId="2">[15]Global!#REF!</definedName>
    <definedName name="revenue_per_RTK_1990" localSheetId="22">[15]Global!#REF!</definedName>
    <definedName name="revenue_per_RTK_1990">[15]Global!#REF!</definedName>
    <definedName name="revenue_per_RTK_1991" localSheetId="4">[15]Global!#REF!</definedName>
    <definedName name="revenue_per_RTK_1991" localSheetId="16">[15]Global!#REF!</definedName>
    <definedName name="revenue_per_RTK_1991" localSheetId="5">[15]Global!#REF!</definedName>
    <definedName name="revenue_per_RTK_1991" localSheetId="11">[15]Global!#REF!</definedName>
    <definedName name="revenue_per_RTK_1991" localSheetId="2">[15]Global!#REF!</definedName>
    <definedName name="revenue_per_RTK_1991" localSheetId="22">[15]Global!#REF!</definedName>
    <definedName name="revenue_per_RTK_1991">[15]Global!#REF!</definedName>
    <definedName name="revenue_per_RTK_1992" localSheetId="4">[15]Global!#REF!</definedName>
    <definedName name="revenue_per_RTK_1992" localSheetId="16">[15]Global!#REF!</definedName>
    <definedName name="revenue_per_RTK_1992" localSheetId="5">[15]Global!#REF!</definedName>
    <definedName name="revenue_per_RTK_1992" localSheetId="11">[15]Global!#REF!</definedName>
    <definedName name="revenue_per_RTK_1992" localSheetId="2">[15]Global!#REF!</definedName>
    <definedName name="revenue_per_RTK_1992" localSheetId="22">[15]Global!#REF!</definedName>
    <definedName name="revenue_per_RTK_1992">[15]Global!#REF!</definedName>
    <definedName name="revenue_per_RTK_1993" localSheetId="4">[15]Global!#REF!</definedName>
    <definedName name="revenue_per_RTK_1993" localSheetId="16">[15]Global!#REF!</definedName>
    <definedName name="revenue_per_RTK_1993" localSheetId="5">[15]Global!#REF!</definedName>
    <definedName name="revenue_per_RTK_1993" localSheetId="11">[15]Global!#REF!</definedName>
    <definedName name="revenue_per_RTK_1993" localSheetId="2">[15]Global!#REF!</definedName>
    <definedName name="revenue_per_RTK_1993" localSheetId="22">[15]Global!#REF!</definedName>
    <definedName name="revenue_per_RTK_1993">[15]Global!#REF!</definedName>
    <definedName name="revenue_per_RTK_1994" localSheetId="4">[15]Global!#REF!</definedName>
    <definedName name="revenue_per_RTK_1994" localSheetId="16">[15]Global!#REF!</definedName>
    <definedName name="revenue_per_RTK_1994" localSheetId="5">[15]Global!#REF!</definedName>
    <definedName name="revenue_per_RTK_1994" localSheetId="11">[15]Global!#REF!</definedName>
    <definedName name="revenue_per_RTK_1994" localSheetId="2">[15]Global!#REF!</definedName>
    <definedName name="revenue_per_RTK_1994" localSheetId="22">[15]Global!#REF!</definedName>
    <definedName name="revenue_per_RTK_1994">[15]Global!#REF!</definedName>
    <definedName name="revenue_per_RTK_1995" localSheetId="4">[15]Global!#REF!</definedName>
    <definedName name="revenue_per_RTK_1995" localSheetId="16">[15]Global!#REF!</definedName>
    <definedName name="revenue_per_RTK_1995" localSheetId="5">[15]Global!#REF!</definedName>
    <definedName name="revenue_per_RTK_1995" localSheetId="11">[15]Global!#REF!</definedName>
    <definedName name="revenue_per_RTK_1995" localSheetId="2">[15]Global!#REF!</definedName>
    <definedName name="revenue_per_RTK_1995" localSheetId="22">[15]Global!#REF!</definedName>
    <definedName name="revenue_per_RTK_1995">[15]Global!#REF!</definedName>
    <definedName name="revenue_per_RTK_1996" localSheetId="4">[15]Global!#REF!</definedName>
    <definedName name="revenue_per_RTK_1996" localSheetId="16">[15]Global!#REF!</definedName>
    <definedName name="revenue_per_RTK_1996" localSheetId="5">[15]Global!#REF!</definedName>
    <definedName name="revenue_per_RTK_1996" localSheetId="11">[15]Global!#REF!</definedName>
    <definedName name="revenue_per_RTK_1996" localSheetId="2">[15]Global!#REF!</definedName>
    <definedName name="revenue_per_RTK_1996" localSheetId="22">[15]Global!#REF!</definedName>
    <definedName name="revenue_per_RTK_1996">[15]Global!#REF!</definedName>
    <definedName name="revenue_per_RTK_1997" localSheetId="4">[15]Global!#REF!</definedName>
    <definedName name="revenue_per_RTK_1997" localSheetId="16">[15]Global!#REF!</definedName>
    <definedName name="revenue_per_RTK_1997" localSheetId="5">[15]Global!#REF!</definedName>
    <definedName name="revenue_per_RTK_1997" localSheetId="11">[15]Global!#REF!</definedName>
    <definedName name="revenue_per_RTK_1997" localSheetId="2">[15]Global!#REF!</definedName>
    <definedName name="revenue_per_RTK_1997" localSheetId="22">[15]Global!#REF!</definedName>
    <definedName name="revenue_per_RTK_1997">[15]Global!#REF!</definedName>
    <definedName name="revenue_per_RTK_1998" localSheetId="4">[15]Global!#REF!</definedName>
    <definedName name="revenue_per_RTK_1998" localSheetId="16">[15]Global!#REF!</definedName>
    <definedName name="revenue_per_RTK_1998" localSheetId="5">[15]Global!#REF!</definedName>
    <definedName name="revenue_per_RTK_1998" localSheetId="11">[15]Global!#REF!</definedName>
    <definedName name="revenue_per_RTK_1998" localSheetId="2">[15]Global!#REF!</definedName>
    <definedName name="revenue_per_RTK_1998" localSheetId="22">[15]Global!#REF!</definedName>
    <definedName name="revenue_per_RTK_1998">[15]Global!#REF!</definedName>
    <definedName name="revenue_per_RTK_1999" localSheetId="4">[15]Global!#REF!</definedName>
    <definedName name="revenue_per_RTK_1999" localSheetId="16">[15]Global!#REF!</definedName>
    <definedName name="revenue_per_RTK_1999" localSheetId="5">[15]Global!#REF!</definedName>
    <definedName name="revenue_per_RTK_1999" localSheetId="11">[15]Global!#REF!</definedName>
    <definedName name="revenue_per_RTK_1999" localSheetId="2">[15]Global!#REF!</definedName>
    <definedName name="revenue_per_RTK_1999" localSheetId="22">[15]Global!#REF!</definedName>
    <definedName name="revenue_per_RTK_1999">[15]Global!#REF!</definedName>
    <definedName name="revenue_per_RTK_2000" localSheetId="4">[15]Global!#REF!</definedName>
    <definedName name="revenue_per_RTK_2000" localSheetId="16">[15]Global!#REF!</definedName>
    <definedName name="revenue_per_RTK_2000" localSheetId="5">[15]Global!#REF!</definedName>
    <definedName name="revenue_per_RTK_2000" localSheetId="11">[15]Global!#REF!</definedName>
    <definedName name="revenue_per_RTK_2000" localSheetId="2">[15]Global!#REF!</definedName>
    <definedName name="revenue_per_RTK_2000" localSheetId="22">[15]Global!#REF!</definedName>
    <definedName name="revenue_per_RTK_2000">[15]Global!#REF!</definedName>
    <definedName name="revenue_per_RTK_2001" localSheetId="4">[15]Global!#REF!</definedName>
    <definedName name="revenue_per_RTK_2001" localSheetId="16">[15]Global!#REF!</definedName>
    <definedName name="revenue_per_RTK_2001" localSheetId="5">[15]Global!#REF!</definedName>
    <definedName name="revenue_per_RTK_2001" localSheetId="11">[15]Global!#REF!</definedName>
    <definedName name="revenue_per_RTK_2001" localSheetId="2">[15]Global!#REF!</definedName>
    <definedName name="revenue_per_RTK_2001" localSheetId="22">[15]Global!#REF!</definedName>
    <definedName name="revenue_per_RTK_2001">[15]Global!#REF!</definedName>
    <definedName name="revenue_per_RTK_2002" localSheetId="4">[15]Global!#REF!</definedName>
    <definedName name="revenue_per_RTK_2002" localSheetId="16">[15]Global!#REF!</definedName>
    <definedName name="revenue_per_RTK_2002" localSheetId="5">[15]Global!#REF!</definedName>
    <definedName name="revenue_per_RTK_2002" localSheetId="11">[15]Global!#REF!</definedName>
    <definedName name="revenue_per_RTK_2002" localSheetId="2">[15]Global!#REF!</definedName>
    <definedName name="revenue_per_RTK_2002" localSheetId="22">[15]Global!#REF!</definedName>
    <definedName name="revenue_per_RTK_2002">[15]Global!#REF!</definedName>
    <definedName name="revenue_per_RTK_2003" localSheetId="4">[15]Global!#REF!</definedName>
    <definedName name="revenue_per_RTK_2003" localSheetId="16">[15]Global!#REF!</definedName>
    <definedName name="revenue_per_RTK_2003" localSheetId="5">[15]Global!#REF!</definedName>
    <definedName name="revenue_per_RTK_2003" localSheetId="11">[15]Global!#REF!</definedName>
    <definedName name="revenue_per_RTK_2003" localSheetId="2">[15]Global!#REF!</definedName>
    <definedName name="revenue_per_RTK_2003" localSheetId="22">[15]Global!#REF!</definedName>
    <definedName name="revenue_per_RTK_2003">[15]Global!#REF!</definedName>
    <definedName name="revenue_per_RTK_2004" localSheetId="4">[15]Global!#REF!</definedName>
    <definedName name="revenue_per_RTK_2004" localSheetId="16">[15]Global!#REF!</definedName>
    <definedName name="revenue_per_RTK_2004" localSheetId="5">[15]Global!#REF!</definedName>
    <definedName name="revenue_per_RTK_2004" localSheetId="11">[15]Global!#REF!</definedName>
    <definedName name="revenue_per_RTK_2004" localSheetId="2">[15]Global!#REF!</definedName>
    <definedName name="revenue_per_RTK_2004" localSheetId="22">[15]Global!#REF!</definedName>
    <definedName name="revenue_per_RTK_2004">[15]Global!#REF!</definedName>
    <definedName name="revenue_per_RTK_2005" localSheetId="4">[15]Global!#REF!</definedName>
    <definedName name="revenue_per_RTK_2005" localSheetId="16">[15]Global!#REF!</definedName>
    <definedName name="revenue_per_RTK_2005" localSheetId="5">[15]Global!#REF!</definedName>
    <definedName name="revenue_per_RTK_2005" localSheetId="11">[15]Global!#REF!</definedName>
    <definedName name="revenue_per_RTK_2005" localSheetId="2">[15]Global!#REF!</definedName>
    <definedName name="revenue_per_RTK_2005" localSheetId="22">[15]Global!#REF!</definedName>
    <definedName name="revenue_per_RTK_2005">[15]Global!#REF!</definedName>
    <definedName name="revenue_per_RTK_2006" localSheetId="4">[15]Global!#REF!</definedName>
    <definedName name="revenue_per_RTK_2006" localSheetId="16">[15]Global!#REF!</definedName>
    <definedName name="revenue_per_RTK_2006" localSheetId="5">[15]Global!#REF!</definedName>
    <definedName name="revenue_per_RTK_2006" localSheetId="11">[15]Global!#REF!</definedName>
    <definedName name="revenue_per_RTK_2006" localSheetId="2">[15]Global!#REF!</definedName>
    <definedName name="revenue_per_RTK_2006" localSheetId="22">[15]Global!#REF!</definedName>
    <definedName name="revenue_per_RTK_2006">[15]Global!#REF!</definedName>
    <definedName name="revenue_per_RTK_2007" localSheetId="4">[15]Global!#REF!</definedName>
    <definedName name="revenue_per_RTK_2007" localSheetId="16">[15]Global!#REF!</definedName>
    <definedName name="revenue_per_RTK_2007" localSheetId="5">[15]Global!#REF!</definedName>
    <definedName name="revenue_per_RTK_2007" localSheetId="11">[15]Global!#REF!</definedName>
    <definedName name="revenue_per_RTK_2007" localSheetId="2">[15]Global!#REF!</definedName>
    <definedName name="revenue_per_RTK_2007" localSheetId="22">[15]Global!#REF!</definedName>
    <definedName name="revenue_per_RTK_2007">[15]Global!#REF!</definedName>
    <definedName name="revenue_per_RTK_2008" localSheetId="4">[15]Global!#REF!</definedName>
    <definedName name="revenue_per_RTK_2008" localSheetId="16">[15]Global!#REF!</definedName>
    <definedName name="revenue_per_RTK_2008" localSheetId="5">[15]Global!#REF!</definedName>
    <definedName name="revenue_per_RTK_2008" localSheetId="11">[15]Global!#REF!</definedName>
    <definedName name="revenue_per_RTK_2008" localSheetId="2">[15]Global!#REF!</definedName>
    <definedName name="revenue_per_RTK_2008" localSheetId="22">[15]Global!#REF!</definedName>
    <definedName name="revenue_per_RTK_2008">[15]Global!#REF!</definedName>
    <definedName name="revenue_per_RTK_2009" localSheetId="4">[15]Global!#REF!</definedName>
    <definedName name="revenue_per_RTK_2009" localSheetId="16">[15]Global!#REF!</definedName>
    <definedName name="revenue_per_RTK_2009" localSheetId="5">[15]Global!#REF!</definedName>
    <definedName name="revenue_per_RTK_2009" localSheetId="11">[15]Global!#REF!</definedName>
    <definedName name="revenue_per_RTK_2009" localSheetId="2">[15]Global!#REF!</definedName>
    <definedName name="revenue_per_RTK_2009" localSheetId="22">[15]Global!#REF!</definedName>
    <definedName name="revenue_per_RTK_2009">[15]Global!#REF!</definedName>
    <definedName name="revenue_per_RTK_2010" localSheetId="4">[15]Global!#REF!</definedName>
    <definedName name="revenue_per_RTK_2010" localSheetId="16">[15]Global!#REF!</definedName>
    <definedName name="revenue_per_RTK_2010" localSheetId="5">[15]Global!#REF!</definedName>
    <definedName name="revenue_per_RTK_2010" localSheetId="11">[15]Global!#REF!</definedName>
    <definedName name="revenue_per_RTK_2010" localSheetId="2">[15]Global!#REF!</definedName>
    <definedName name="revenue_per_RTK_2010" localSheetId="22">[15]Global!#REF!</definedName>
    <definedName name="revenue_per_RTK_2010">[15]Global!#REF!</definedName>
    <definedName name="revenue_per_RTK_comm" localSheetId="4">[15]Global!#REF!</definedName>
    <definedName name="revenue_per_RTK_comm" localSheetId="16">[15]Global!#REF!</definedName>
    <definedName name="revenue_per_RTK_comm" localSheetId="5">[15]Global!#REF!</definedName>
    <definedName name="revenue_per_RTK_comm" localSheetId="11">[15]Global!#REF!</definedName>
    <definedName name="revenue_per_RTK_comm" localSheetId="2">[15]Global!#REF!</definedName>
    <definedName name="revenue_per_RTK_comm" localSheetId="22">[15]Global!#REF!</definedName>
    <definedName name="revenue_per_RTK_comm">[15]Global!#REF!</definedName>
    <definedName name="revenue_per_RTM_1985" localSheetId="4">[15]Global!#REF!</definedName>
    <definedName name="revenue_per_RTM_1985" localSheetId="16">[15]Global!#REF!</definedName>
    <definedName name="revenue_per_RTM_1985" localSheetId="5">[15]Global!#REF!</definedName>
    <definedName name="revenue_per_RTM_1985" localSheetId="11">[15]Global!#REF!</definedName>
    <definedName name="revenue_per_RTM_1985" localSheetId="2">[15]Global!#REF!</definedName>
    <definedName name="revenue_per_RTM_1985" localSheetId="22">[15]Global!#REF!</definedName>
    <definedName name="revenue_per_RTM_1985">[15]Global!#REF!</definedName>
    <definedName name="revenue_per_RTM_1986" localSheetId="4">[15]Global!#REF!</definedName>
    <definedName name="revenue_per_RTM_1986" localSheetId="16">[15]Global!#REF!</definedName>
    <definedName name="revenue_per_RTM_1986" localSheetId="5">[15]Global!#REF!</definedName>
    <definedName name="revenue_per_RTM_1986" localSheetId="11">[15]Global!#REF!</definedName>
    <definedName name="revenue_per_RTM_1986" localSheetId="2">[15]Global!#REF!</definedName>
    <definedName name="revenue_per_RTM_1986" localSheetId="22">[15]Global!#REF!</definedName>
    <definedName name="revenue_per_RTM_1986">[15]Global!#REF!</definedName>
    <definedName name="revenue_per_RTM_1987" localSheetId="4">[15]Global!#REF!</definedName>
    <definedName name="revenue_per_RTM_1987" localSheetId="16">[15]Global!#REF!</definedName>
    <definedName name="revenue_per_RTM_1987" localSheetId="5">[15]Global!#REF!</definedName>
    <definedName name="revenue_per_RTM_1987" localSheetId="11">[15]Global!#REF!</definedName>
    <definedName name="revenue_per_RTM_1987" localSheetId="2">[15]Global!#REF!</definedName>
    <definedName name="revenue_per_RTM_1987" localSheetId="22">[15]Global!#REF!</definedName>
    <definedName name="revenue_per_RTM_1987">[15]Global!#REF!</definedName>
    <definedName name="revenue_per_RTM_1988" localSheetId="4">[15]Global!#REF!</definedName>
    <definedName name="revenue_per_RTM_1988" localSheetId="16">[15]Global!#REF!</definedName>
    <definedName name="revenue_per_RTM_1988" localSheetId="5">[15]Global!#REF!</definedName>
    <definedName name="revenue_per_RTM_1988" localSheetId="11">[15]Global!#REF!</definedName>
    <definedName name="revenue_per_RTM_1988" localSheetId="2">[15]Global!#REF!</definedName>
    <definedName name="revenue_per_RTM_1988" localSheetId="22">[15]Global!#REF!</definedName>
    <definedName name="revenue_per_RTM_1988">[15]Global!#REF!</definedName>
    <definedName name="revenue_per_RTM_1989" localSheetId="4">[15]Global!#REF!</definedName>
    <definedName name="revenue_per_RTM_1989" localSheetId="16">[15]Global!#REF!</definedName>
    <definedName name="revenue_per_RTM_1989" localSheetId="5">[15]Global!#REF!</definedName>
    <definedName name="revenue_per_RTM_1989" localSheetId="11">[15]Global!#REF!</definedName>
    <definedName name="revenue_per_RTM_1989" localSheetId="2">[15]Global!#REF!</definedName>
    <definedName name="revenue_per_RTM_1989" localSheetId="22">[15]Global!#REF!</definedName>
    <definedName name="revenue_per_RTM_1989">[15]Global!#REF!</definedName>
    <definedName name="revenue_per_RTM_1990" localSheetId="4">[15]Global!#REF!</definedName>
    <definedName name="revenue_per_RTM_1990" localSheetId="16">[15]Global!#REF!</definedName>
    <definedName name="revenue_per_RTM_1990" localSheetId="5">[15]Global!#REF!</definedName>
    <definedName name="revenue_per_RTM_1990" localSheetId="11">[15]Global!#REF!</definedName>
    <definedName name="revenue_per_RTM_1990" localSheetId="2">[15]Global!#REF!</definedName>
    <definedName name="revenue_per_RTM_1990" localSheetId="22">[15]Global!#REF!</definedName>
    <definedName name="revenue_per_RTM_1990">[15]Global!#REF!</definedName>
    <definedName name="revenue_per_RTM_1991" localSheetId="4">[15]Global!#REF!</definedName>
    <definedName name="revenue_per_RTM_1991" localSheetId="16">[15]Global!#REF!</definedName>
    <definedName name="revenue_per_RTM_1991" localSheetId="5">[15]Global!#REF!</definedName>
    <definedName name="revenue_per_RTM_1991" localSheetId="11">[15]Global!#REF!</definedName>
    <definedName name="revenue_per_RTM_1991" localSheetId="2">[15]Global!#REF!</definedName>
    <definedName name="revenue_per_RTM_1991" localSheetId="22">[15]Global!#REF!</definedName>
    <definedName name="revenue_per_RTM_1991">[15]Global!#REF!</definedName>
    <definedName name="revenue_per_RTM_1992" localSheetId="4">[15]Global!#REF!</definedName>
    <definedName name="revenue_per_RTM_1992" localSheetId="16">[15]Global!#REF!</definedName>
    <definedName name="revenue_per_RTM_1992" localSheetId="5">[15]Global!#REF!</definedName>
    <definedName name="revenue_per_RTM_1992" localSheetId="11">[15]Global!#REF!</definedName>
    <definedName name="revenue_per_RTM_1992" localSheetId="2">[15]Global!#REF!</definedName>
    <definedName name="revenue_per_RTM_1992" localSheetId="22">[15]Global!#REF!</definedName>
    <definedName name="revenue_per_RTM_1992">[15]Global!#REF!</definedName>
    <definedName name="revenue_per_RTM_1993" localSheetId="4">[15]Global!#REF!</definedName>
    <definedName name="revenue_per_RTM_1993" localSheetId="16">[15]Global!#REF!</definedName>
    <definedName name="revenue_per_RTM_1993" localSheetId="5">[15]Global!#REF!</definedName>
    <definedName name="revenue_per_RTM_1993" localSheetId="11">[15]Global!#REF!</definedName>
    <definedName name="revenue_per_RTM_1993" localSheetId="2">[15]Global!#REF!</definedName>
    <definedName name="revenue_per_RTM_1993" localSheetId="22">[15]Global!#REF!</definedName>
    <definedName name="revenue_per_RTM_1993">[15]Global!#REF!</definedName>
    <definedName name="revenue_per_RTM_1994" localSheetId="4">[15]Global!#REF!</definedName>
    <definedName name="revenue_per_RTM_1994" localSheetId="16">[15]Global!#REF!</definedName>
    <definedName name="revenue_per_RTM_1994" localSheetId="5">[15]Global!#REF!</definedName>
    <definedName name="revenue_per_RTM_1994" localSheetId="11">[15]Global!#REF!</definedName>
    <definedName name="revenue_per_RTM_1994" localSheetId="2">[15]Global!#REF!</definedName>
    <definedName name="revenue_per_RTM_1994" localSheetId="22">[15]Global!#REF!</definedName>
    <definedName name="revenue_per_RTM_1994">[15]Global!#REF!</definedName>
    <definedName name="revenue_per_RTM_1995" localSheetId="4">[15]Global!#REF!</definedName>
    <definedName name="revenue_per_RTM_1995" localSheetId="16">[15]Global!#REF!</definedName>
    <definedName name="revenue_per_RTM_1995" localSheetId="5">[15]Global!#REF!</definedName>
    <definedName name="revenue_per_RTM_1995" localSheetId="11">[15]Global!#REF!</definedName>
    <definedName name="revenue_per_RTM_1995" localSheetId="2">[15]Global!#REF!</definedName>
    <definedName name="revenue_per_RTM_1995" localSheetId="22">[15]Global!#REF!</definedName>
    <definedName name="revenue_per_RTM_1995">[15]Global!#REF!</definedName>
    <definedName name="revenue_per_RTM_1996" localSheetId="4">[15]Global!#REF!</definedName>
    <definedName name="revenue_per_RTM_1996" localSheetId="16">[15]Global!#REF!</definedName>
    <definedName name="revenue_per_RTM_1996" localSheetId="5">[15]Global!#REF!</definedName>
    <definedName name="revenue_per_RTM_1996" localSheetId="11">[15]Global!#REF!</definedName>
    <definedName name="revenue_per_RTM_1996" localSheetId="2">[15]Global!#REF!</definedName>
    <definedName name="revenue_per_RTM_1996" localSheetId="22">[15]Global!#REF!</definedName>
    <definedName name="revenue_per_RTM_1996">[15]Global!#REF!</definedName>
    <definedName name="revenue_per_RTM_1997" localSheetId="4">[15]Global!#REF!</definedName>
    <definedName name="revenue_per_RTM_1997" localSheetId="16">[15]Global!#REF!</definedName>
    <definedName name="revenue_per_RTM_1997" localSheetId="5">[15]Global!#REF!</definedName>
    <definedName name="revenue_per_RTM_1997" localSheetId="11">[15]Global!#REF!</definedName>
    <definedName name="revenue_per_RTM_1997" localSheetId="2">[15]Global!#REF!</definedName>
    <definedName name="revenue_per_RTM_1997" localSheetId="22">[15]Global!#REF!</definedName>
    <definedName name="revenue_per_RTM_1997">[15]Global!#REF!</definedName>
    <definedName name="revenue_per_RTM_1998" localSheetId="4">[15]Global!#REF!</definedName>
    <definedName name="revenue_per_RTM_1998" localSheetId="16">[15]Global!#REF!</definedName>
    <definedName name="revenue_per_RTM_1998" localSheetId="5">[15]Global!#REF!</definedName>
    <definedName name="revenue_per_RTM_1998" localSheetId="11">[15]Global!#REF!</definedName>
    <definedName name="revenue_per_RTM_1998" localSheetId="2">[15]Global!#REF!</definedName>
    <definedName name="revenue_per_RTM_1998" localSheetId="22">[15]Global!#REF!</definedName>
    <definedName name="revenue_per_RTM_1998">[15]Global!#REF!</definedName>
    <definedName name="revenue_per_RTM_1999" localSheetId="4">[15]Global!#REF!</definedName>
    <definedName name="revenue_per_RTM_1999" localSheetId="16">[15]Global!#REF!</definedName>
    <definedName name="revenue_per_RTM_1999" localSheetId="5">[15]Global!#REF!</definedName>
    <definedName name="revenue_per_RTM_1999" localSheetId="11">[15]Global!#REF!</definedName>
    <definedName name="revenue_per_RTM_1999" localSheetId="2">[15]Global!#REF!</definedName>
    <definedName name="revenue_per_RTM_1999" localSheetId="22">[15]Global!#REF!</definedName>
    <definedName name="revenue_per_RTM_1999">[15]Global!#REF!</definedName>
    <definedName name="revenue_per_RTM_2000" localSheetId="4">[15]Global!#REF!</definedName>
    <definedName name="revenue_per_RTM_2000" localSheetId="16">[15]Global!#REF!</definedName>
    <definedName name="revenue_per_RTM_2000" localSheetId="5">[15]Global!#REF!</definedName>
    <definedName name="revenue_per_RTM_2000" localSheetId="11">[15]Global!#REF!</definedName>
    <definedName name="revenue_per_RTM_2000" localSheetId="2">[15]Global!#REF!</definedName>
    <definedName name="revenue_per_RTM_2000" localSheetId="22">[15]Global!#REF!</definedName>
    <definedName name="revenue_per_RTM_2000">[15]Global!#REF!</definedName>
    <definedName name="revenue_per_RTM_2001" localSheetId="4">[15]Global!#REF!</definedName>
    <definedName name="revenue_per_RTM_2001" localSheetId="16">[15]Global!#REF!</definedName>
    <definedName name="revenue_per_RTM_2001" localSheetId="5">[15]Global!#REF!</definedName>
    <definedName name="revenue_per_RTM_2001" localSheetId="11">[15]Global!#REF!</definedName>
    <definedName name="revenue_per_RTM_2001" localSheetId="2">[15]Global!#REF!</definedName>
    <definedName name="revenue_per_RTM_2001" localSheetId="22">[15]Global!#REF!</definedName>
    <definedName name="revenue_per_RTM_2001">[15]Global!#REF!</definedName>
    <definedName name="revenue_per_RTM_2002" localSheetId="4">[15]Global!#REF!</definedName>
    <definedName name="revenue_per_RTM_2002" localSheetId="16">[15]Global!#REF!</definedName>
    <definedName name="revenue_per_RTM_2002" localSheetId="5">[15]Global!#REF!</definedName>
    <definedName name="revenue_per_RTM_2002" localSheetId="11">[15]Global!#REF!</definedName>
    <definedName name="revenue_per_RTM_2002" localSheetId="2">[15]Global!#REF!</definedName>
    <definedName name="revenue_per_RTM_2002" localSheetId="22">[15]Global!#REF!</definedName>
    <definedName name="revenue_per_RTM_2002">[15]Global!#REF!</definedName>
    <definedName name="revenue_per_RTM_2003" localSheetId="4">[15]Global!#REF!</definedName>
    <definedName name="revenue_per_RTM_2003" localSheetId="16">[15]Global!#REF!</definedName>
    <definedName name="revenue_per_RTM_2003" localSheetId="5">[15]Global!#REF!</definedName>
    <definedName name="revenue_per_RTM_2003" localSheetId="11">[15]Global!#REF!</definedName>
    <definedName name="revenue_per_RTM_2003" localSheetId="2">[15]Global!#REF!</definedName>
    <definedName name="revenue_per_RTM_2003" localSheetId="22">[15]Global!#REF!</definedName>
    <definedName name="revenue_per_RTM_2003">[15]Global!#REF!</definedName>
    <definedName name="revenue_per_RTM_2004" localSheetId="4">[15]Global!#REF!</definedName>
    <definedName name="revenue_per_RTM_2004" localSheetId="16">[15]Global!#REF!</definedName>
    <definedName name="revenue_per_RTM_2004" localSheetId="5">[15]Global!#REF!</definedName>
    <definedName name="revenue_per_RTM_2004" localSheetId="11">[15]Global!#REF!</definedName>
    <definedName name="revenue_per_RTM_2004" localSheetId="2">[15]Global!#REF!</definedName>
    <definedName name="revenue_per_RTM_2004" localSheetId="22">[15]Global!#REF!</definedName>
    <definedName name="revenue_per_RTM_2004">[15]Global!#REF!</definedName>
    <definedName name="revenue_per_RTM_2005" localSheetId="4">[15]Global!#REF!</definedName>
    <definedName name="revenue_per_RTM_2005" localSheetId="16">[15]Global!#REF!</definedName>
    <definedName name="revenue_per_RTM_2005" localSheetId="5">[15]Global!#REF!</definedName>
    <definedName name="revenue_per_RTM_2005" localSheetId="11">[15]Global!#REF!</definedName>
    <definedName name="revenue_per_RTM_2005" localSheetId="2">[15]Global!#REF!</definedName>
    <definedName name="revenue_per_RTM_2005" localSheetId="22">[15]Global!#REF!</definedName>
    <definedName name="revenue_per_RTM_2005">[15]Global!#REF!</definedName>
    <definedName name="revenue_per_RTM_2006" localSheetId="4">[15]Global!#REF!</definedName>
    <definedName name="revenue_per_RTM_2006" localSheetId="16">[15]Global!#REF!</definedName>
    <definedName name="revenue_per_RTM_2006" localSheetId="5">[15]Global!#REF!</definedName>
    <definedName name="revenue_per_RTM_2006" localSheetId="11">[15]Global!#REF!</definedName>
    <definedName name="revenue_per_RTM_2006" localSheetId="2">[15]Global!#REF!</definedName>
    <definedName name="revenue_per_RTM_2006" localSheetId="22">[15]Global!#REF!</definedName>
    <definedName name="revenue_per_RTM_2006">[15]Global!#REF!</definedName>
    <definedName name="revenue_per_RTM_2007" localSheetId="4">[15]Global!#REF!</definedName>
    <definedName name="revenue_per_RTM_2007" localSheetId="16">[15]Global!#REF!</definedName>
    <definedName name="revenue_per_RTM_2007" localSheetId="5">[15]Global!#REF!</definedName>
    <definedName name="revenue_per_RTM_2007" localSheetId="11">[15]Global!#REF!</definedName>
    <definedName name="revenue_per_RTM_2007" localSheetId="2">[15]Global!#REF!</definedName>
    <definedName name="revenue_per_RTM_2007" localSheetId="22">[15]Global!#REF!</definedName>
    <definedName name="revenue_per_RTM_2007">[15]Global!#REF!</definedName>
    <definedName name="revenue_per_RTM_2008" localSheetId="4">[15]Global!#REF!</definedName>
    <definedName name="revenue_per_RTM_2008" localSheetId="16">[15]Global!#REF!</definedName>
    <definedName name="revenue_per_RTM_2008" localSheetId="5">[15]Global!#REF!</definedName>
    <definedName name="revenue_per_RTM_2008" localSheetId="11">[15]Global!#REF!</definedName>
    <definedName name="revenue_per_RTM_2008" localSheetId="2">[15]Global!#REF!</definedName>
    <definedName name="revenue_per_RTM_2008" localSheetId="22">[15]Global!#REF!</definedName>
    <definedName name="revenue_per_RTM_2008">[15]Global!#REF!</definedName>
    <definedName name="revenue_per_RTM_2009" localSheetId="4">[15]Global!#REF!</definedName>
    <definedName name="revenue_per_RTM_2009" localSheetId="16">[15]Global!#REF!</definedName>
    <definedName name="revenue_per_RTM_2009" localSheetId="5">[15]Global!#REF!</definedName>
    <definedName name="revenue_per_RTM_2009" localSheetId="11">[15]Global!#REF!</definedName>
    <definedName name="revenue_per_RTM_2009" localSheetId="2">[15]Global!#REF!</definedName>
    <definedName name="revenue_per_RTM_2009" localSheetId="22">[15]Global!#REF!</definedName>
    <definedName name="revenue_per_RTM_2009">[15]Global!#REF!</definedName>
    <definedName name="revenue_per_RTM_2010" localSheetId="4">[15]Global!#REF!</definedName>
    <definedName name="revenue_per_RTM_2010" localSheetId="16">[15]Global!#REF!</definedName>
    <definedName name="revenue_per_RTM_2010" localSheetId="5">[15]Global!#REF!</definedName>
    <definedName name="revenue_per_RTM_2010" localSheetId="11">[15]Global!#REF!</definedName>
    <definedName name="revenue_per_RTM_2010" localSheetId="2">[15]Global!#REF!</definedName>
    <definedName name="revenue_per_RTM_2010" localSheetId="22">[15]Global!#REF!</definedName>
    <definedName name="revenue_per_RTM_2010">[15]Global!#REF!</definedName>
    <definedName name="revenue_per_RTM_comm" localSheetId="4">[15]Global!#REF!</definedName>
    <definedName name="revenue_per_RTM_comm" localSheetId="16">[15]Global!#REF!</definedName>
    <definedName name="revenue_per_RTM_comm" localSheetId="5">[15]Global!#REF!</definedName>
    <definedName name="revenue_per_RTM_comm" localSheetId="11">[15]Global!#REF!</definedName>
    <definedName name="revenue_per_RTM_comm" localSheetId="2">[15]Global!#REF!</definedName>
    <definedName name="revenue_per_RTM_comm" localSheetId="22">[15]Global!#REF!</definedName>
    <definedName name="revenue_per_RTM_comm">[15]Global!#REF!</definedName>
    <definedName name="Revenues">[10]Sheet1!$A$4:$IV$4</definedName>
    <definedName name="rf">'[3]DCF old'!$C$22</definedName>
    <definedName name="rf_old" localSheetId="4">'[3]DCF old'!#REF!</definedName>
    <definedName name="rf_old" localSheetId="16">'[3]DCF old'!#REF!</definedName>
    <definedName name="rf_old" localSheetId="5">'[3]DCF old'!#REF!</definedName>
    <definedName name="rf_old" localSheetId="11">'[3]DCF old'!#REF!</definedName>
    <definedName name="rf_old" localSheetId="2">'[3]DCF old'!#REF!</definedName>
    <definedName name="rf_old" localSheetId="22">'[3]DCF old'!#REF!</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 localSheetId="4">'[3]DCF old'!#REF!</definedName>
    <definedName name="rng_BS" localSheetId="16">'[3]DCF old'!#REF!</definedName>
    <definedName name="rng_BS" localSheetId="5">'[3]DCF old'!#REF!</definedName>
    <definedName name="rng_BS" localSheetId="11">'[3]DCF old'!#REF!</definedName>
    <definedName name="rng_BS" localSheetId="2">'[3]DCF old'!#REF!</definedName>
    <definedName name="rng_BS" localSheetId="22">'[3]DCF old'!#REF!</definedName>
    <definedName name="rng_BS">'[3]DCF old'!#REF!</definedName>
    <definedName name="rng_FA" localSheetId="4">'[3]DCF old'!#REF!</definedName>
    <definedName name="rng_FA" localSheetId="16">'[3]DCF old'!#REF!</definedName>
    <definedName name="rng_FA" localSheetId="5">'[3]DCF old'!#REF!</definedName>
    <definedName name="rng_FA" localSheetId="11">'[3]DCF old'!#REF!</definedName>
    <definedName name="rng_FA" localSheetId="2">'[3]DCF old'!#REF!</definedName>
    <definedName name="rng_FA" localSheetId="22">'[3]DCF old'!#REF!</definedName>
    <definedName name="rng_FA">'[3]DCF old'!#REF!</definedName>
    <definedName name="rng_KV" localSheetId="4">'[3]DCF old'!#REF!</definedName>
    <definedName name="rng_KV" localSheetId="16">'[3]DCF old'!#REF!</definedName>
    <definedName name="rng_KV" localSheetId="5">'[3]DCF old'!#REF!</definedName>
    <definedName name="rng_KV" localSheetId="11">'[3]DCF old'!#REF!</definedName>
    <definedName name="rng_KV" localSheetId="2">'[3]DCF old'!#REF!</definedName>
    <definedName name="rng_KV" localSheetId="22">'[3]DCF old'!#REF!</definedName>
    <definedName name="rng_KV">'[3]DCF old'!#REF!</definedName>
    <definedName name="rng_otherkeyval" localSheetId="4">'[3]DCF old'!#REF!</definedName>
    <definedName name="rng_otherkeyval" localSheetId="16">'[3]DCF old'!#REF!</definedName>
    <definedName name="rng_otherkeyval" localSheetId="5">'[3]DCF old'!#REF!</definedName>
    <definedName name="rng_otherkeyval" localSheetId="11">'[3]DCF old'!#REF!</definedName>
    <definedName name="rng_otherkeyval" localSheetId="2">'[3]DCF old'!#REF!</definedName>
    <definedName name="rng_otherkeyval" localSheetId="22">'[3]DCF old'!#REF!</definedName>
    <definedName name="rng_otherkeyval">'[3]DCF old'!#REF!</definedName>
    <definedName name="rng_qdata" localSheetId="4">'[3]DCF old'!#REF!</definedName>
    <definedName name="rng_qdata" localSheetId="16">'[3]DCF old'!#REF!</definedName>
    <definedName name="rng_qdata" localSheetId="5">'[3]DCF old'!#REF!</definedName>
    <definedName name="rng_qdata" localSheetId="11">'[3]DCF old'!#REF!</definedName>
    <definedName name="rng_qdata" localSheetId="2">'[3]DCF old'!#REF!</definedName>
    <definedName name="rng_qdata" localSheetId="22">'[3]DCF old'!#REF!</definedName>
    <definedName name="rng_qdata">'[3]DCF old'!#REF!</definedName>
    <definedName name="rng_SA" localSheetId="4">'[3]DCF old'!#REF!</definedName>
    <definedName name="rng_SA" localSheetId="16">'[3]DCF old'!#REF!</definedName>
    <definedName name="rng_SA" localSheetId="5">'[3]DCF old'!#REF!</definedName>
    <definedName name="rng_SA" localSheetId="11">'[3]DCF old'!#REF!</definedName>
    <definedName name="rng_SA" localSheetId="2">'[3]DCF old'!#REF!</definedName>
    <definedName name="rng_SA" localSheetId="22">'[3]DCF old'!#REF!</definedName>
    <definedName name="rng_SA">'[3]DCF old'!#REF!</definedName>
    <definedName name="rng_sa_beta" localSheetId="4">'[3]DCF old'!#REF!</definedName>
    <definedName name="rng_sa_beta" localSheetId="16">'[3]DCF old'!#REF!</definedName>
    <definedName name="rng_sa_beta" localSheetId="5">'[3]DCF old'!#REF!</definedName>
    <definedName name="rng_sa_beta" localSheetId="11">'[3]DCF old'!#REF!</definedName>
    <definedName name="rng_sa_beta" localSheetId="2">'[3]DCF old'!#REF!</definedName>
    <definedName name="rng_sa_beta" localSheetId="22">'[3]DCF old'!#REF!</definedName>
    <definedName name="rng_sa_beta">'[3]DCF old'!#REF!</definedName>
    <definedName name="rng_sa_noplat" localSheetId="4">'[3]DCF old'!#REF!</definedName>
    <definedName name="rng_sa_noplat" localSheetId="16">'[3]DCF old'!#REF!</definedName>
    <definedName name="rng_sa_noplat" localSheetId="5">'[3]DCF old'!#REF!</definedName>
    <definedName name="rng_sa_noplat" localSheetId="11">'[3]DCF old'!#REF!</definedName>
    <definedName name="rng_sa_noplat" localSheetId="2">'[3]DCF old'!#REF!</definedName>
    <definedName name="rng_sa_noplat" localSheetId="22">'[3]DCF old'!#REF!</definedName>
    <definedName name="rng_sa_noplat">'[3]DCF old'!#REF!</definedName>
    <definedName name="rng_sa_noplat_p2" localSheetId="4">'[3]DCF old'!#REF!</definedName>
    <definedName name="rng_sa_noplat_p2" localSheetId="16">'[3]DCF old'!#REF!</definedName>
    <definedName name="rng_sa_noplat_p2" localSheetId="5">'[3]DCF old'!#REF!</definedName>
    <definedName name="rng_sa_noplat_p2" localSheetId="11">'[3]DCF old'!#REF!</definedName>
    <definedName name="rng_sa_noplat_p2" localSheetId="2">'[3]DCF old'!#REF!</definedName>
    <definedName name="rng_sa_noplat_p2" localSheetId="22">'[3]DCF old'!#REF!</definedName>
    <definedName name="rng_sa_noplat_p2">'[3]DCF old'!#REF!</definedName>
    <definedName name="rng_sa_noplat_p3" localSheetId="4">'[3]DCF old'!#REF!</definedName>
    <definedName name="rng_sa_noplat_p3" localSheetId="16">'[3]DCF old'!#REF!</definedName>
    <definedName name="rng_sa_noplat_p3" localSheetId="5">'[3]DCF old'!#REF!</definedName>
    <definedName name="rng_sa_noplat_p3" localSheetId="11">'[3]DCF old'!#REF!</definedName>
    <definedName name="rng_sa_noplat_p3" localSheetId="2">'[3]DCF old'!#REF!</definedName>
    <definedName name="rng_sa_noplat_p3" localSheetId="22">'[3]DCF old'!#REF!</definedName>
    <definedName name="rng_sa_noplat_p3">'[3]DCF old'!#REF!</definedName>
    <definedName name="rng_sa_rf" localSheetId="4">'[3]DCF old'!#REF!</definedName>
    <definedName name="rng_sa_rf" localSheetId="16">'[3]DCF old'!#REF!</definedName>
    <definedName name="rng_sa_rf" localSheetId="5">'[3]DCF old'!#REF!</definedName>
    <definedName name="rng_sa_rf" localSheetId="11">'[3]DCF old'!#REF!</definedName>
    <definedName name="rng_sa_rf" localSheetId="2">'[3]DCF old'!#REF!</definedName>
    <definedName name="rng_sa_rf" localSheetId="22">'[3]DCF old'!#REF!</definedName>
    <definedName name="rng_sa_rf">'[3]DCF old'!#REF!</definedName>
    <definedName name="rng_sa_riskprem" localSheetId="4">'[3]DCF old'!#REF!</definedName>
    <definedName name="rng_sa_riskprem" localSheetId="16">'[3]DCF old'!#REF!</definedName>
    <definedName name="rng_sa_riskprem" localSheetId="5">'[3]DCF old'!#REF!</definedName>
    <definedName name="rng_sa_riskprem" localSheetId="11">'[3]DCF old'!#REF!</definedName>
    <definedName name="rng_sa_riskprem" localSheetId="2">'[3]DCF old'!#REF!</definedName>
    <definedName name="rng_sa_riskprem" localSheetId="22">'[3]DCF old'!#REF!</definedName>
    <definedName name="rng_sa_riskprem">'[3]DCF old'!#REF!</definedName>
    <definedName name="rng_sa_solid" localSheetId="4">'[3]DCF old'!#REF!</definedName>
    <definedName name="rng_sa_solid" localSheetId="16">'[3]DCF old'!#REF!</definedName>
    <definedName name="rng_sa_solid" localSheetId="5">'[3]DCF old'!#REF!</definedName>
    <definedName name="rng_sa_solid" localSheetId="11">'[3]DCF old'!#REF!</definedName>
    <definedName name="rng_sa_solid" localSheetId="2">'[3]DCF old'!#REF!</definedName>
    <definedName name="rng_sa_solid" localSheetId="22">'[3]DCF old'!#REF!</definedName>
    <definedName name="rng_sa_solid">'[3]DCF old'!#REF!</definedName>
    <definedName name="rng_sa_wacc" localSheetId="4">'[3]DCF old'!#REF!</definedName>
    <definedName name="rng_sa_wacc" localSheetId="16">'[3]DCF old'!#REF!</definedName>
    <definedName name="rng_sa_wacc" localSheetId="5">'[3]DCF old'!#REF!</definedName>
    <definedName name="rng_sa_wacc" localSheetId="11">'[3]DCF old'!#REF!</definedName>
    <definedName name="rng_sa_wacc" localSheetId="2">'[3]DCF old'!#REF!</definedName>
    <definedName name="rng_sa_wacc" localSheetId="22">'[3]DCF old'!#REF!</definedName>
    <definedName name="rng_sa_wacc">'[3]DCF old'!#REF!</definedName>
    <definedName name="rng_stock" localSheetId="4">'[3]DCF old'!#REF!</definedName>
    <definedName name="rng_stock" localSheetId="16">'[3]DCF old'!#REF!</definedName>
    <definedName name="rng_stock" localSheetId="5">'[3]DCF old'!#REF!</definedName>
    <definedName name="rng_stock" localSheetId="11">'[3]DCF old'!#REF!</definedName>
    <definedName name="rng_stock" localSheetId="2">'[3]DCF old'!#REF!</definedName>
    <definedName name="rng_stock" localSheetId="22">'[3]DCF old'!#REF!</definedName>
    <definedName name="rng_stock">'[3]DCF old'!#REF!</definedName>
    <definedName name="roc_margin" localSheetId="4">'[3]DCF old'!#REF!</definedName>
    <definedName name="roc_margin" localSheetId="16">'[3]DCF old'!#REF!</definedName>
    <definedName name="roc_margin" localSheetId="5">'[3]DCF old'!#REF!</definedName>
    <definedName name="roc_margin" localSheetId="11">'[3]DCF old'!#REF!</definedName>
    <definedName name="roc_margin" localSheetId="2">'[3]DCF old'!#REF!</definedName>
    <definedName name="roc_margin" localSheetId="22">'[3]DCF old'!#REF!</definedName>
    <definedName name="roc_margin">'[3]DCF old'!#REF!</definedName>
    <definedName name="roce" localSheetId="4">'[3]DCF old'!#REF!</definedName>
    <definedName name="roce" localSheetId="16">'[3]DCF old'!#REF!</definedName>
    <definedName name="roce" localSheetId="5">'[3]DCF old'!#REF!</definedName>
    <definedName name="roce" localSheetId="11">'[3]DCF old'!#REF!</definedName>
    <definedName name="roce" localSheetId="2">'[3]DCF old'!#REF!</definedName>
    <definedName name="roce" localSheetId="22">'[3]DCF old'!#REF!</definedName>
    <definedName name="roce">'[3]DCF old'!#REF!</definedName>
    <definedName name="roce_00" localSheetId="4">#REF!</definedName>
    <definedName name="roce_00" localSheetId="16">#REF!</definedName>
    <definedName name="roce_00" localSheetId="5">#REF!</definedName>
    <definedName name="roce_00" localSheetId="11">#REF!</definedName>
    <definedName name="roce_00" localSheetId="2">#REF!</definedName>
    <definedName name="roce_00" localSheetId="22">#REF!</definedName>
    <definedName name="roce_00">#REF!</definedName>
    <definedName name="roce_01" localSheetId="4">#REF!</definedName>
    <definedName name="roce_01" localSheetId="16">#REF!</definedName>
    <definedName name="roce_01" localSheetId="5">#REF!</definedName>
    <definedName name="roce_01" localSheetId="11">#REF!</definedName>
    <definedName name="roce_01" localSheetId="2">#REF!</definedName>
    <definedName name="roce_01" localSheetId="22">#REF!</definedName>
    <definedName name="roce_01">#REF!</definedName>
    <definedName name="roce_02" localSheetId="4">#REF!</definedName>
    <definedName name="roce_02" localSheetId="16">#REF!</definedName>
    <definedName name="roce_02" localSheetId="5">#REF!</definedName>
    <definedName name="roce_02" localSheetId="11">#REF!</definedName>
    <definedName name="roce_02" localSheetId="2">#REF!</definedName>
    <definedName name="roce_02" localSheetId="22">#REF!</definedName>
    <definedName name="roce_02">#REF!</definedName>
    <definedName name="roce_03">[1]CASINO2!$W$608</definedName>
    <definedName name="roce_99" localSheetId="4">#REF!</definedName>
    <definedName name="roce_99" localSheetId="16">#REF!</definedName>
    <definedName name="roce_99" localSheetId="5">#REF!</definedName>
    <definedName name="roce_99" localSheetId="11">#REF!</definedName>
    <definedName name="roce_99" localSheetId="2">#REF!</definedName>
    <definedName name="roce_99" localSheetId="22">#REF!</definedName>
    <definedName name="roce_99">#REF!</definedName>
    <definedName name="roe" localSheetId="4">'[3]DCF old'!#REF!</definedName>
    <definedName name="roe" localSheetId="16">'[3]DCF old'!#REF!</definedName>
    <definedName name="roe" localSheetId="5">'[3]DCF old'!#REF!</definedName>
    <definedName name="roe" localSheetId="11">'[3]DCF old'!#REF!</definedName>
    <definedName name="roe" localSheetId="2">'[3]DCF old'!#REF!</definedName>
    <definedName name="roe" localSheetId="22">'[3]DCF old'!#REF!</definedName>
    <definedName name="roe">'[3]DCF old'!#REF!</definedName>
    <definedName name="roe_00" localSheetId="4">#REF!</definedName>
    <definedName name="roe_00" localSheetId="16">#REF!</definedName>
    <definedName name="roe_00" localSheetId="5">#REF!</definedName>
    <definedName name="roe_00" localSheetId="11">#REF!</definedName>
    <definedName name="roe_00" localSheetId="2">#REF!</definedName>
    <definedName name="roe_00" localSheetId="22">#REF!</definedName>
    <definedName name="roe_00">#REF!</definedName>
    <definedName name="roe_01" localSheetId="4">#REF!</definedName>
    <definedName name="roe_01" localSheetId="16">#REF!</definedName>
    <definedName name="roe_01" localSheetId="5">#REF!</definedName>
    <definedName name="roe_01" localSheetId="11">#REF!</definedName>
    <definedName name="roe_01" localSheetId="2">#REF!</definedName>
    <definedName name="roe_01" localSheetId="22">#REF!</definedName>
    <definedName name="roe_01">#REF!</definedName>
    <definedName name="roe_02" localSheetId="4">#REF!</definedName>
    <definedName name="roe_02" localSheetId="16">#REF!</definedName>
    <definedName name="roe_02" localSheetId="5">#REF!</definedName>
    <definedName name="roe_02" localSheetId="11">#REF!</definedName>
    <definedName name="roe_02" localSheetId="2">#REF!</definedName>
    <definedName name="roe_02" localSheetId="22">#REF!</definedName>
    <definedName name="roe_02">#REF!</definedName>
    <definedName name="roe_03">[1]CASINO2!$W$630</definedName>
    <definedName name="roe_99" localSheetId="4">#REF!</definedName>
    <definedName name="roe_99" localSheetId="16">#REF!</definedName>
    <definedName name="roe_99" localSheetId="5">#REF!</definedName>
    <definedName name="roe_99" localSheetId="11">#REF!</definedName>
    <definedName name="roe_99" localSheetId="2">#REF!</definedName>
    <definedName name="roe_99" localSheetId="22">#REF!</definedName>
    <definedName name="roe_99">#REF!</definedName>
    <definedName name="ROIC">'[8]Invested capital_VDF'!$C$107:$AZ$107</definedName>
    <definedName name="ROIC_DCF">[8]DCF_VDF!$C$44:$BZ$44</definedName>
    <definedName name="roic_ex_gw" localSheetId="4">'[3]DCF old'!#REF!</definedName>
    <definedName name="roic_ex_gw" localSheetId="16">'[3]DCF old'!#REF!</definedName>
    <definedName name="roic_ex_gw" localSheetId="5">'[3]DCF old'!#REF!</definedName>
    <definedName name="roic_ex_gw" localSheetId="11">'[3]DCF old'!#REF!</definedName>
    <definedName name="roic_ex_gw" localSheetId="2">'[3]DCF old'!#REF!</definedName>
    <definedName name="roic_ex_gw" localSheetId="22">'[3]DCF old'!#REF!</definedName>
    <definedName name="roic_ex_gw">'[3]DCF old'!#REF!</definedName>
    <definedName name="roic_imp" localSheetId="4">'[3]DCF old'!#REF!</definedName>
    <definedName name="roic_imp" localSheetId="16">'[3]DCF old'!#REF!</definedName>
    <definedName name="roic_imp" localSheetId="5">'[3]DCF old'!#REF!</definedName>
    <definedName name="roic_imp" localSheetId="11">'[3]DCF old'!#REF!</definedName>
    <definedName name="roic_imp" localSheetId="2">'[3]DCF old'!#REF!</definedName>
    <definedName name="roic_imp" localSheetId="22">'[3]DCF old'!#REF!</definedName>
    <definedName name="roic_imp">'[3]DCF old'!#REF!</definedName>
    <definedName name="roic_incl_gw" localSheetId="4">'[3]DCF old'!#REF!</definedName>
    <definedName name="roic_incl_gw" localSheetId="16">'[3]DCF old'!#REF!</definedName>
    <definedName name="roic_incl_gw" localSheetId="5">'[3]DCF old'!#REF!</definedName>
    <definedName name="roic_incl_gw" localSheetId="11">'[3]DCF old'!#REF!</definedName>
    <definedName name="roic_incl_gw" localSheetId="2">'[3]DCF old'!#REF!</definedName>
    <definedName name="roic_incl_gw" localSheetId="22">'[3]DCF old'!#REF!</definedName>
    <definedName name="roic_incl_gw">'[3]DCF old'!#REF!</definedName>
    <definedName name="roic_new" localSheetId="4">'[3]DCF old'!#REF!</definedName>
    <definedName name="roic_new" localSheetId="16">'[3]DCF old'!#REF!</definedName>
    <definedName name="roic_new" localSheetId="5">'[3]DCF old'!#REF!</definedName>
    <definedName name="roic_new" localSheetId="11">'[3]DCF old'!#REF!</definedName>
    <definedName name="roic_new" localSheetId="2">'[3]DCF old'!#REF!</definedName>
    <definedName name="roic_new" localSheetId="22">'[3]DCF old'!#REF!</definedName>
    <definedName name="roic_new">'[3]DCF old'!#REF!</definedName>
    <definedName name="ROIC_WACC">'[8]Summary Page_VDF'!$C$46:$AZ$46</definedName>
    <definedName name="ROIC2" localSheetId="4">#REF!</definedName>
    <definedName name="ROIC2" localSheetId="16">#REF!</definedName>
    <definedName name="ROIC2" localSheetId="5">#REF!</definedName>
    <definedName name="ROIC2" localSheetId="11">#REF!</definedName>
    <definedName name="ROIC2" localSheetId="2">#REF!</definedName>
    <definedName name="ROIC2" localSheetId="22">#REF!</definedName>
    <definedName name="ROIC2">#REF!</definedName>
    <definedName name="Romania___MobilRom">"Orange_RomaniaSubs"</definedName>
    <definedName name="RORIC__3_yr_rolling">[8]DCF_VDF!$C$92:$BZ$92</definedName>
    <definedName name="rotc" localSheetId="4">'[3]DCF old'!#REF!</definedName>
    <definedName name="rotc" localSheetId="16">'[3]DCF old'!#REF!</definedName>
    <definedName name="rotc" localSheetId="5">'[3]DCF old'!#REF!</definedName>
    <definedName name="rotc" localSheetId="11">'[3]DCF old'!#REF!</definedName>
    <definedName name="rotc" localSheetId="2">'[3]DCF old'!#REF!</definedName>
    <definedName name="rotc" localSheetId="22">'[3]DCF old'!#REF!</definedName>
    <definedName name="rotc">'[3]DCF old'!#REF!</definedName>
    <definedName name="RoW" localSheetId="4">#REF!</definedName>
    <definedName name="RoW" localSheetId="16">#REF!</definedName>
    <definedName name="RoW" localSheetId="5">#REF!</definedName>
    <definedName name="RoW" localSheetId="11">#REF!</definedName>
    <definedName name="RoW" localSheetId="2">#REF!</definedName>
    <definedName name="RoW" localSheetId="22">#REF!</definedName>
    <definedName name="RoW">#REF!</definedName>
    <definedName name="RoW_w" localSheetId="4">#REF!</definedName>
    <definedName name="RoW_w" localSheetId="16">#REF!</definedName>
    <definedName name="RoW_w" localSheetId="5">#REF!</definedName>
    <definedName name="RoW_w" localSheetId="11">#REF!</definedName>
    <definedName name="RoW_w" localSheetId="2">#REF!</definedName>
    <definedName name="RoW_w" localSheetId="22">#REF!</definedName>
    <definedName name="RoW_w">#REF!</definedName>
    <definedName name="rowno" localSheetId="4">#REF!</definedName>
    <definedName name="rowno" localSheetId="16">#REF!</definedName>
    <definedName name="rowno" localSheetId="5">#REF!</definedName>
    <definedName name="rowno" localSheetId="11">#REF!</definedName>
    <definedName name="rowno" localSheetId="2">#REF!</definedName>
    <definedName name="rowno" localSheetId="22">#REF!</definedName>
    <definedName name="rowno">#REF!</definedName>
    <definedName name="rta" localSheetId="4">[4]Börskurser!#REF!</definedName>
    <definedName name="rta" localSheetId="16">[4]Börskurser!#REF!</definedName>
    <definedName name="rta" localSheetId="5">[4]Börskurser!#REF!</definedName>
    <definedName name="rta" localSheetId="11">[4]Börskurser!#REF!</definedName>
    <definedName name="rta" localSheetId="2">[4]Börskurser!#REF!</definedName>
    <definedName name="rta" localSheetId="22">[4]Börskurser!#REF!</definedName>
    <definedName name="rta">[4]Börskurser!#REF!</definedName>
    <definedName name="s_ce00" localSheetId="4">#REF!</definedName>
    <definedName name="s_ce00" localSheetId="16">#REF!</definedName>
    <definedName name="s_ce00" localSheetId="5">#REF!</definedName>
    <definedName name="s_ce00" localSheetId="11">#REF!</definedName>
    <definedName name="s_ce00" localSheetId="2">#REF!</definedName>
    <definedName name="s_ce00" localSheetId="22">#REF!</definedName>
    <definedName name="s_ce00">#REF!</definedName>
    <definedName name="s_ce01" localSheetId="4">#REF!</definedName>
    <definedName name="s_ce01" localSheetId="16">#REF!</definedName>
    <definedName name="s_ce01" localSheetId="5">#REF!</definedName>
    <definedName name="s_ce01" localSheetId="11">#REF!</definedName>
    <definedName name="s_ce01" localSheetId="2">#REF!</definedName>
    <definedName name="s_ce01" localSheetId="22">#REF!</definedName>
    <definedName name="s_ce01">#REF!</definedName>
    <definedName name="s_ce02" localSheetId="4">#REF!</definedName>
    <definedName name="s_ce02" localSheetId="16">#REF!</definedName>
    <definedName name="s_ce02" localSheetId="5">#REF!</definedName>
    <definedName name="s_ce02" localSheetId="11">#REF!</definedName>
    <definedName name="s_ce02" localSheetId="2">#REF!</definedName>
    <definedName name="s_ce02" localSheetId="22">#REF!</definedName>
    <definedName name="s_ce02">#REF!</definedName>
    <definedName name="s_ce03">[1]CASINO2!$W$607</definedName>
    <definedName name="s_ce99" localSheetId="4">#REF!</definedName>
    <definedName name="s_ce99" localSheetId="16">#REF!</definedName>
    <definedName name="s_ce99" localSheetId="5">#REF!</definedName>
    <definedName name="s_ce99" localSheetId="11">#REF!</definedName>
    <definedName name="s_ce99" localSheetId="2">#REF!</definedName>
    <definedName name="s_ce99" localSheetId="22">#REF!</definedName>
    <definedName name="s_ce99">#REF!</definedName>
    <definedName name="S_T_obligations_under_cap_leases">'[8]Invested capital_VDF'!$C$55:$AU$55</definedName>
    <definedName name="sa" localSheetId="4">#REF!</definedName>
    <definedName name="sa" localSheetId="16">#REF!</definedName>
    <definedName name="sa" localSheetId="5">#REF!</definedName>
    <definedName name="sa" localSheetId="11">#REF!</definedName>
    <definedName name="sa" localSheetId="2">#REF!</definedName>
    <definedName name="sa" localSheetId="22">#REF!</definedName>
    <definedName name="sa">#REF!</definedName>
    <definedName name="sa_beta1" localSheetId="4">'[3]DCF old'!#REF!</definedName>
    <definedName name="sa_beta1" localSheetId="16">'[3]DCF old'!#REF!</definedName>
    <definedName name="sa_beta1" localSheetId="5">'[3]DCF old'!#REF!</definedName>
    <definedName name="sa_beta1" localSheetId="11">'[3]DCF old'!#REF!</definedName>
    <definedName name="sa_beta1" localSheetId="2">'[3]DCF old'!#REF!</definedName>
    <definedName name="sa_beta1" localSheetId="22">'[3]DCF old'!#REF!</definedName>
    <definedName name="sa_beta1">'[3]DCF old'!#REF!</definedName>
    <definedName name="sa_beta2" localSheetId="4">'[3]DCF old'!#REF!</definedName>
    <definedName name="sa_beta2" localSheetId="16">'[3]DCF old'!#REF!</definedName>
    <definedName name="sa_beta2" localSheetId="5">'[3]DCF old'!#REF!</definedName>
    <definedName name="sa_beta2" localSheetId="11">'[3]DCF old'!#REF!</definedName>
    <definedName name="sa_beta2" localSheetId="2">'[3]DCF old'!#REF!</definedName>
    <definedName name="sa_beta2" localSheetId="22">'[3]DCF old'!#REF!</definedName>
    <definedName name="sa_beta2">'[3]DCF old'!#REF!</definedName>
    <definedName name="sa_beta3" localSheetId="4">'[3]DCF old'!#REF!</definedName>
    <definedName name="sa_beta3" localSheetId="16">'[3]DCF old'!#REF!</definedName>
    <definedName name="sa_beta3" localSheetId="5">'[3]DCF old'!#REF!</definedName>
    <definedName name="sa_beta3" localSheetId="11">'[3]DCF old'!#REF!</definedName>
    <definedName name="sa_beta3" localSheetId="2">'[3]DCF old'!#REF!</definedName>
    <definedName name="sa_beta3" localSheetId="22">'[3]DCF old'!#REF!</definedName>
    <definedName name="sa_beta3">'[3]DCF old'!#REF!</definedName>
    <definedName name="sa_beta4" localSheetId="4">'[3]DCF old'!#REF!</definedName>
    <definedName name="sa_beta4" localSheetId="16">'[3]DCF old'!#REF!</definedName>
    <definedName name="sa_beta4" localSheetId="5">'[3]DCF old'!#REF!</definedName>
    <definedName name="sa_beta4" localSheetId="11">'[3]DCF old'!#REF!</definedName>
    <definedName name="sa_beta4" localSheetId="2">'[3]DCF old'!#REF!</definedName>
    <definedName name="sa_beta4" localSheetId="22">'[3]DCF old'!#REF!</definedName>
    <definedName name="sa_beta4">'[3]DCF old'!#REF!</definedName>
    <definedName name="sa_beta5" localSheetId="4">'[3]DCF old'!#REF!</definedName>
    <definedName name="sa_beta5" localSheetId="16">'[3]DCF old'!#REF!</definedName>
    <definedName name="sa_beta5" localSheetId="5">'[3]DCF old'!#REF!</definedName>
    <definedName name="sa_beta5" localSheetId="11">'[3]DCF old'!#REF!</definedName>
    <definedName name="sa_beta5" localSheetId="2">'[3]DCF old'!#REF!</definedName>
    <definedName name="sa_beta5" localSheetId="22">'[3]DCF old'!#REF!</definedName>
    <definedName name="sa_beta5">'[3]DCF old'!#REF!</definedName>
    <definedName name="sa_beta6" localSheetId="4">'[3]DCF old'!#REF!</definedName>
    <definedName name="sa_beta6" localSheetId="16">'[3]DCF old'!#REF!</definedName>
    <definedName name="sa_beta6" localSheetId="5">'[3]DCF old'!#REF!</definedName>
    <definedName name="sa_beta6" localSheetId="11">'[3]DCF old'!#REF!</definedName>
    <definedName name="sa_beta6" localSheetId="2">'[3]DCF old'!#REF!</definedName>
    <definedName name="sa_beta6" localSheetId="22">'[3]DCF old'!#REF!</definedName>
    <definedName name="sa_beta6">'[3]DCF old'!#REF!</definedName>
    <definedName name="sa_beta7" localSheetId="4">'[3]DCF old'!#REF!</definedName>
    <definedName name="sa_beta7" localSheetId="16">'[3]DCF old'!#REF!</definedName>
    <definedName name="sa_beta7" localSheetId="5">'[3]DCF old'!#REF!</definedName>
    <definedName name="sa_beta7" localSheetId="11">'[3]DCF old'!#REF!</definedName>
    <definedName name="sa_beta7" localSheetId="2">'[3]DCF old'!#REF!</definedName>
    <definedName name="sa_beta7" localSheetId="22">'[3]DCF old'!#REF!</definedName>
    <definedName name="sa_beta7">'[3]DCF old'!#REF!</definedName>
    <definedName name="sa_betadiff" localSheetId="4">'[3]DCF old'!#REF!</definedName>
    <definedName name="sa_betadiff" localSheetId="16">'[3]DCF old'!#REF!</definedName>
    <definedName name="sa_betadiff" localSheetId="5">'[3]DCF old'!#REF!</definedName>
    <definedName name="sa_betadiff" localSheetId="11">'[3]DCF old'!#REF!</definedName>
    <definedName name="sa_betadiff" localSheetId="2">'[3]DCF old'!#REF!</definedName>
    <definedName name="sa_betadiff" localSheetId="22">'[3]DCF old'!#REF!</definedName>
    <definedName name="sa_betadiff">'[3]DCF old'!#REF!</definedName>
    <definedName name="sa_clear" localSheetId="4">'[3]DCF old'!#REF!,'[3]DCF old'!#REF!,'[3]DCF old'!#REF!,'[3]DCF old'!#REF!,'[3]DCF old'!#REF!,'[3]DCF old'!#REF!,'[3]DCF old'!#REF!,'[3]DCF old'!#REF!</definedName>
    <definedName name="sa_clear" localSheetId="16">'[3]DCF old'!#REF!,'[3]DCF old'!#REF!,'[3]DCF old'!#REF!,'[3]DCF old'!#REF!,'[3]DCF old'!#REF!,'[3]DCF old'!#REF!,'[3]DCF old'!#REF!,'[3]DCF old'!#REF!</definedName>
    <definedName name="sa_clear" localSheetId="5">'[3]DCF old'!#REF!,'[3]DCF old'!#REF!,'[3]DCF old'!#REF!,'[3]DCF old'!#REF!,'[3]DCF old'!#REF!,'[3]DCF old'!#REF!,'[3]DCF old'!#REF!,'[3]DCF old'!#REF!</definedName>
    <definedName name="sa_clear" localSheetId="11">'[3]DCF old'!#REF!,'[3]DCF old'!#REF!,'[3]DCF old'!#REF!,'[3]DCF old'!#REF!,'[3]DCF old'!#REF!,'[3]DCF old'!#REF!,'[3]DCF old'!#REF!,'[3]DCF old'!#REF!</definedName>
    <definedName name="sa_clear" localSheetId="2">'[3]DCF old'!#REF!,'[3]DCF old'!#REF!,'[3]DCF old'!#REF!,'[3]DCF old'!#REF!,'[3]DCF old'!#REF!,'[3]DCF old'!#REF!,'[3]DCF old'!#REF!,'[3]DCF old'!#REF!</definedName>
    <definedName name="sa_clear" localSheetId="22">'[3]DCF old'!#REF!,'[3]DCF old'!#REF!,'[3]DCF old'!#REF!,'[3]DCF old'!#REF!,'[3]DCF old'!#REF!,'[3]DCF old'!#REF!,'[3]DCF old'!#REF!,'[3]DCF old'!#REF!</definedName>
    <definedName name="sa_clear">'[3]DCF old'!#REF!,'[3]DCF old'!#REF!,'[3]DCF old'!#REF!,'[3]DCF old'!#REF!,'[3]DCF old'!#REF!,'[3]DCF old'!#REF!,'[3]DCF old'!#REF!,'[3]DCF old'!#REF!</definedName>
    <definedName name="sa_eq_ratio_mv">'[3]DCF old'!$C$50</definedName>
    <definedName name="sa_fcf">'[3]DCF old'!$I$22:$W$22</definedName>
    <definedName name="sa_noplat_p2_1" localSheetId="4">'[3]DCF old'!#REF!</definedName>
    <definedName name="sa_noplat_p2_1" localSheetId="16">'[3]DCF old'!#REF!</definedName>
    <definedName name="sa_noplat_p2_1" localSheetId="5">'[3]DCF old'!#REF!</definedName>
    <definedName name="sa_noplat_p2_1" localSheetId="11">'[3]DCF old'!#REF!</definedName>
    <definedName name="sa_noplat_p2_1" localSheetId="2">'[3]DCF old'!#REF!</definedName>
    <definedName name="sa_noplat_p2_1" localSheetId="22">'[3]DCF old'!#REF!</definedName>
    <definedName name="sa_noplat_p2_1">'[3]DCF old'!#REF!</definedName>
    <definedName name="sa_noplat_p2_2" localSheetId="4">'[3]DCF old'!#REF!</definedName>
    <definedName name="sa_noplat_p2_2" localSheetId="16">'[3]DCF old'!#REF!</definedName>
    <definedName name="sa_noplat_p2_2" localSheetId="5">'[3]DCF old'!#REF!</definedName>
    <definedName name="sa_noplat_p2_2" localSheetId="11">'[3]DCF old'!#REF!</definedName>
    <definedName name="sa_noplat_p2_2" localSheetId="2">'[3]DCF old'!#REF!</definedName>
    <definedName name="sa_noplat_p2_2" localSheetId="22">'[3]DCF old'!#REF!</definedName>
    <definedName name="sa_noplat_p2_2">'[3]DCF old'!#REF!</definedName>
    <definedName name="sa_noplat_p2_3" localSheetId="4">'[3]DCF old'!#REF!</definedName>
    <definedName name="sa_noplat_p2_3" localSheetId="16">'[3]DCF old'!#REF!</definedName>
    <definedName name="sa_noplat_p2_3" localSheetId="5">'[3]DCF old'!#REF!</definedName>
    <definedName name="sa_noplat_p2_3" localSheetId="11">'[3]DCF old'!#REF!</definedName>
    <definedName name="sa_noplat_p2_3" localSheetId="2">'[3]DCF old'!#REF!</definedName>
    <definedName name="sa_noplat_p2_3" localSheetId="22">'[3]DCF old'!#REF!</definedName>
    <definedName name="sa_noplat_p2_3">'[3]DCF old'!#REF!</definedName>
    <definedName name="sa_noplat_p2_4" localSheetId="4">'[3]DCF old'!#REF!</definedName>
    <definedName name="sa_noplat_p2_4" localSheetId="16">'[3]DCF old'!#REF!</definedName>
    <definedName name="sa_noplat_p2_4" localSheetId="5">'[3]DCF old'!#REF!</definedName>
    <definedName name="sa_noplat_p2_4" localSheetId="11">'[3]DCF old'!#REF!</definedName>
    <definedName name="sa_noplat_p2_4" localSheetId="2">'[3]DCF old'!#REF!</definedName>
    <definedName name="sa_noplat_p2_4" localSheetId="22">'[3]DCF old'!#REF!</definedName>
    <definedName name="sa_noplat_p2_4">'[3]DCF old'!#REF!</definedName>
    <definedName name="sa_noplat_p2_5" localSheetId="4">'[3]DCF old'!#REF!</definedName>
    <definedName name="sa_noplat_p2_5" localSheetId="16">'[3]DCF old'!#REF!</definedName>
    <definedName name="sa_noplat_p2_5" localSheetId="5">'[3]DCF old'!#REF!</definedName>
    <definedName name="sa_noplat_p2_5" localSheetId="11">'[3]DCF old'!#REF!</definedName>
    <definedName name="sa_noplat_p2_5" localSheetId="2">'[3]DCF old'!#REF!</definedName>
    <definedName name="sa_noplat_p2_5" localSheetId="22">'[3]DCF old'!#REF!</definedName>
    <definedName name="sa_noplat_p2_5">'[3]DCF old'!#REF!</definedName>
    <definedName name="sa_noplat_p3_1" localSheetId="4">'[3]DCF old'!#REF!</definedName>
    <definedName name="sa_noplat_p3_1" localSheetId="16">'[3]DCF old'!#REF!</definedName>
    <definedName name="sa_noplat_p3_1" localSheetId="5">'[3]DCF old'!#REF!</definedName>
    <definedName name="sa_noplat_p3_1" localSheetId="11">'[3]DCF old'!#REF!</definedName>
    <definedName name="sa_noplat_p3_1" localSheetId="2">'[3]DCF old'!#REF!</definedName>
    <definedName name="sa_noplat_p3_1" localSheetId="22">'[3]DCF old'!#REF!</definedName>
    <definedName name="sa_noplat_p3_1">'[3]DCF old'!#REF!</definedName>
    <definedName name="sa_noplat_p3_2" localSheetId="4">'[3]DCF old'!#REF!</definedName>
    <definedName name="sa_noplat_p3_2" localSheetId="16">'[3]DCF old'!#REF!</definedName>
    <definedName name="sa_noplat_p3_2" localSheetId="5">'[3]DCF old'!#REF!</definedName>
    <definedName name="sa_noplat_p3_2" localSheetId="11">'[3]DCF old'!#REF!</definedName>
    <definedName name="sa_noplat_p3_2" localSheetId="2">'[3]DCF old'!#REF!</definedName>
    <definedName name="sa_noplat_p3_2" localSheetId="22">'[3]DCF old'!#REF!</definedName>
    <definedName name="sa_noplat_p3_2">'[3]DCF old'!#REF!</definedName>
    <definedName name="sa_noplat_p3_3" localSheetId="4">'[3]DCF old'!#REF!</definedName>
    <definedName name="sa_noplat_p3_3" localSheetId="16">'[3]DCF old'!#REF!</definedName>
    <definedName name="sa_noplat_p3_3" localSheetId="5">'[3]DCF old'!#REF!</definedName>
    <definedName name="sa_noplat_p3_3" localSheetId="11">'[3]DCF old'!#REF!</definedName>
    <definedName name="sa_noplat_p3_3" localSheetId="2">'[3]DCF old'!#REF!</definedName>
    <definedName name="sa_noplat_p3_3" localSheetId="22">'[3]DCF old'!#REF!</definedName>
    <definedName name="sa_noplat_p3_3">'[3]DCF old'!#REF!</definedName>
    <definedName name="sa_noplat_p3_4" localSheetId="4">'[3]DCF old'!#REF!</definedName>
    <definedName name="sa_noplat_p3_4" localSheetId="16">'[3]DCF old'!#REF!</definedName>
    <definedName name="sa_noplat_p3_4" localSheetId="5">'[3]DCF old'!#REF!</definedName>
    <definedName name="sa_noplat_p3_4" localSheetId="11">'[3]DCF old'!#REF!</definedName>
    <definedName name="sa_noplat_p3_4" localSheetId="2">'[3]DCF old'!#REF!</definedName>
    <definedName name="sa_noplat_p3_4" localSheetId="22">'[3]DCF old'!#REF!</definedName>
    <definedName name="sa_noplat_p3_4">'[3]DCF old'!#REF!</definedName>
    <definedName name="sa_noplat_p3_5" localSheetId="4">'[3]DCF old'!#REF!</definedName>
    <definedName name="sa_noplat_p3_5" localSheetId="16">'[3]DCF old'!#REF!</definedName>
    <definedName name="sa_noplat_p3_5" localSheetId="5">'[3]DCF old'!#REF!</definedName>
    <definedName name="sa_noplat_p3_5" localSheetId="11">'[3]DCF old'!#REF!</definedName>
    <definedName name="sa_noplat_p3_5" localSheetId="2">'[3]DCF old'!#REF!</definedName>
    <definedName name="sa_noplat_p3_5" localSheetId="22">'[3]DCF old'!#REF!</definedName>
    <definedName name="sa_noplat_p3_5">'[3]DCF old'!#REF!</definedName>
    <definedName name="sa_noplat1" localSheetId="4">'[3]DCF old'!#REF!</definedName>
    <definedName name="sa_noplat1" localSheetId="16">'[3]DCF old'!#REF!</definedName>
    <definedName name="sa_noplat1" localSheetId="5">'[3]DCF old'!#REF!</definedName>
    <definedName name="sa_noplat1" localSheetId="11">'[3]DCF old'!#REF!</definedName>
    <definedName name="sa_noplat1" localSheetId="2">'[3]DCF old'!#REF!</definedName>
    <definedName name="sa_noplat1" localSheetId="22">'[3]DCF old'!#REF!</definedName>
    <definedName name="sa_noplat1">'[3]DCF old'!#REF!</definedName>
    <definedName name="sa_noplat2" localSheetId="4">'[3]DCF old'!#REF!</definedName>
    <definedName name="sa_noplat2" localSheetId="16">'[3]DCF old'!#REF!</definedName>
    <definedName name="sa_noplat2" localSheetId="5">'[3]DCF old'!#REF!</definedName>
    <definedName name="sa_noplat2" localSheetId="11">'[3]DCF old'!#REF!</definedName>
    <definedName name="sa_noplat2" localSheetId="2">'[3]DCF old'!#REF!</definedName>
    <definedName name="sa_noplat2" localSheetId="22">'[3]DCF old'!#REF!</definedName>
    <definedName name="sa_noplat2">'[3]DCF old'!#REF!</definedName>
    <definedName name="sa_noplat3" localSheetId="4">'[3]DCF old'!#REF!</definedName>
    <definedName name="sa_noplat3" localSheetId="16">'[3]DCF old'!#REF!</definedName>
    <definedName name="sa_noplat3" localSheetId="5">'[3]DCF old'!#REF!</definedName>
    <definedName name="sa_noplat3" localSheetId="11">'[3]DCF old'!#REF!</definedName>
    <definedName name="sa_noplat3" localSheetId="2">'[3]DCF old'!#REF!</definedName>
    <definedName name="sa_noplat3" localSheetId="22">'[3]DCF old'!#REF!</definedName>
    <definedName name="sa_noplat3">'[3]DCF old'!#REF!</definedName>
    <definedName name="sa_noplat4" localSheetId="4">'[3]DCF old'!#REF!</definedName>
    <definedName name="sa_noplat4" localSheetId="16">'[3]DCF old'!#REF!</definedName>
    <definedName name="sa_noplat4" localSheetId="5">'[3]DCF old'!#REF!</definedName>
    <definedName name="sa_noplat4" localSheetId="11">'[3]DCF old'!#REF!</definedName>
    <definedName name="sa_noplat4" localSheetId="2">'[3]DCF old'!#REF!</definedName>
    <definedName name="sa_noplat4" localSheetId="22">'[3]DCF old'!#REF!</definedName>
    <definedName name="sa_noplat4">'[3]DCF old'!#REF!</definedName>
    <definedName name="sa_noplat5" localSheetId="4">'[3]DCF old'!#REF!</definedName>
    <definedName name="sa_noplat5" localSheetId="16">'[3]DCF old'!#REF!</definedName>
    <definedName name="sa_noplat5" localSheetId="5">'[3]DCF old'!#REF!</definedName>
    <definedName name="sa_noplat5" localSheetId="11">'[3]DCF old'!#REF!</definedName>
    <definedName name="sa_noplat5" localSheetId="2">'[3]DCF old'!#REF!</definedName>
    <definedName name="sa_noplat5" localSheetId="22">'[3]DCF old'!#REF!</definedName>
    <definedName name="sa_noplat5">'[3]DCF old'!#REF!</definedName>
    <definedName name="sa_noplat6" localSheetId="4">'[3]DCF old'!#REF!</definedName>
    <definedName name="sa_noplat6" localSheetId="16">'[3]DCF old'!#REF!</definedName>
    <definedName name="sa_noplat6" localSheetId="5">'[3]DCF old'!#REF!</definedName>
    <definedName name="sa_noplat6" localSheetId="11">'[3]DCF old'!#REF!</definedName>
    <definedName name="sa_noplat6" localSheetId="2">'[3]DCF old'!#REF!</definedName>
    <definedName name="sa_noplat6" localSheetId="22">'[3]DCF old'!#REF!</definedName>
    <definedName name="sa_noplat6">'[3]DCF old'!#REF!</definedName>
    <definedName name="sa_noplat7" localSheetId="4">'[3]DCF old'!#REF!</definedName>
    <definedName name="sa_noplat7" localSheetId="16">'[3]DCF old'!#REF!</definedName>
    <definedName name="sa_noplat7" localSheetId="5">'[3]DCF old'!#REF!</definedName>
    <definedName name="sa_noplat7" localSheetId="11">'[3]DCF old'!#REF!</definedName>
    <definedName name="sa_noplat7" localSheetId="2">'[3]DCF old'!#REF!</definedName>
    <definedName name="sa_noplat7" localSheetId="22">'[3]DCF old'!#REF!</definedName>
    <definedName name="sa_noplat7">'[3]DCF old'!#REF!</definedName>
    <definedName name="sa_noplatdiff" localSheetId="4">'[3]DCF old'!#REF!</definedName>
    <definedName name="sa_noplatdiff" localSheetId="16">'[3]DCF old'!#REF!</definedName>
    <definedName name="sa_noplatdiff" localSheetId="5">'[3]DCF old'!#REF!</definedName>
    <definedName name="sa_noplatdiff" localSheetId="11">'[3]DCF old'!#REF!</definedName>
    <definedName name="sa_noplatdiff" localSheetId="2">'[3]DCF old'!#REF!</definedName>
    <definedName name="sa_noplatdiff" localSheetId="22">'[3]DCF old'!#REF!</definedName>
    <definedName name="sa_noplatdiff">'[3]DCF old'!#REF!</definedName>
    <definedName name="sa_noplatdiff2" localSheetId="4">'[3]DCF old'!#REF!</definedName>
    <definedName name="sa_noplatdiff2" localSheetId="16">'[3]DCF old'!#REF!</definedName>
    <definedName name="sa_noplatdiff2" localSheetId="5">'[3]DCF old'!#REF!</definedName>
    <definedName name="sa_noplatdiff2" localSheetId="11">'[3]DCF old'!#REF!</definedName>
    <definedName name="sa_noplatdiff2" localSheetId="2">'[3]DCF old'!#REF!</definedName>
    <definedName name="sa_noplatdiff2" localSheetId="22">'[3]DCF old'!#REF!</definedName>
    <definedName name="sa_noplatdiff2">'[3]DCF old'!#REF!</definedName>
    <definedName name="sa_rf1" localSheetId="4">'[3]DCF old'!#REF!</definedName>
    <definedName name="sa_rf1" localSheetId="16">'[3]DCF old'!#REF!</definedName>
    <definedName name="sa_rf1" localSheetId="5">'[3]DCF old'!#REF!</definedName>
    <definedName name="sa_rf1" localSheetId="11">'[3]DCF old'!#REF!</definedName>
    <definedName name="sa_rf1" localSheetId="2">'[3]DCF old'!#REF!</definedName>
    <definedName name="sa_rf1" localSheetId="22">'[3]DCF old'!#REF!</definedName>
    <definedName name="sa_rf1">'[3]DCF old'!#REF!</definedName>
    <definedName name="sa_rf2" localSheetId="4">'[3]DCF old'!#REF!</definedName>
    <definedName name="sa_rf2" localSheetId="16">'[3]DCF old'!#REF!</definedName>
    <definedName name="sa_rf2" localSheetId="5">'[3]DCF old'!#REF!</definedName>
    <definedName name="sa_rf2" localSheetId="11">'[3]DCF old'!#REF!</definedName>
    <definedName name="sa_rf2" localSheetId="2">'[3]DCF old'!#REF!</definedName>
    <definedName name="sa_rf2" localSheetId="22">'[3]DCF old'!#REF!</definedName>
    <definedName name="sa_rf2">'[3]DCF old'!#REF!</definedName>
    <definedName name="sa_rf3" localSheetId="4">'[3]DCF old'!#REF!</definedName>
    <definedName name="sa_rf3" localSheetId="16">'[3]DCF old'!#REF!</definedName>
    <definedName name="sa_rf3" localSheetId="5">'[3]DCF old'!#REF!</definedName>
    <definedName name="sa_rf3" localSheetId="11">'[3]DCF old'!#REF!</definedName>
    <definedName name="sa_rf3" localSheetId="2">'[3]DCF old'!#REF!</definedName>
    <definedName name="sa_rf3" localSheetId="22">'[3]DCF old'!#REF!</definedName>
    <definedName name="sa_rf3">'[3]DCF old'!#REF!</definedName>
    <definedName name="sa_rf4" localSheetId="4">'[3]DCF old'!#REF!</definedName>
    <definedName name="sa_rf4" localSheetId="16">'[3]DCF old'!#REF!</definedName>
    <definedName name="sa_rf4" localSheetId="5">'[3]DCF old'!#REF!</definedName>
    <definedName name="sa_rf4" localSheetId="11">'[3]DCF old'!#REF!</definedName>
    <definedName name="sa_rf4" localSheetId="2">'[3]DCF old'!#REF!</definedName>
    <definedName name="sa_rf4" localSheetId="22">'[3]DCF old'!#REF!</definedName>
    <definedName name="sa_rf4">'[3]DCF old'!#REF!</definedName>
    <definedName name="sa_rf5" localSheetId="4">'[3]DCF old'!#REF!</definedName>
    <definedName name="sa_rf5" localSheetId="16">'[3]DCF old'!#REF!</definedName>
    <definedName name="sa_rf5" localSheetId="5">'[3]DCF old'!#REF!</definedName>
    <definedName name="sa_rf5" localSheetId="11">'[3]DCF old'!#REF!</definedName>
    <definedName name="sa_rf5" localSheetId="2">'[3]DCF old'!#REF!</definedName>
    <definedName name="sa_rf5" localSheetId="22">'[3]DCF old'!#REF!</definedName>
    <definedName name="sa_rf5">'[3]DCF old'!#REF!</definedName>
    <definedName name="sa_rf6" localSheetId="4">'[3]DCF old'!#REF!</definedName>
    <definedName name="sa_rf6" localSheetId="16">'[3]DCF old'!#REF!</definedName>
    <definedName name="sa_rf6" localSheetId="5">'[3]DCF old'!#REF!</definedName>
    <definedName name="sa_rf6" localSheetId="11">'[3]DCF old'!#REF!</definedName>
    <definedName name="sa_rf6" localSheetId="2">'[3]DCF old'!#REF!</definedName>
    <definedName name="sa_rf6" localSheetId="22">'[3]DCF old'!#REF!</definedName>
    <definedName name="sa_rf6">'[3]DCF old'!#REF!</definedName>
    <definedName name="sa_rf7" localSheetId="4">'[3]DCF old'!#REF!</definedName>
    <definedName name="sa_rf7" localSheetId="16">'[3]DCF old'!#REF!</definedName>
    <definedName name="sa_rf7" localSheetId="5">'[3]DCF old'!#REF!</definedName>
    <definedName name="sa_rf7" localSheetId="11">'[3]DCF old'!#REF!</definedName>
    <definedName name="sa_rf7" localSheetId="2">'[3]DCF old'!#REF!</definedName>
    <definedName name="sa_rf7" localSheetId="22">'[3]DCF old'!#REF!</definedName>
    <definedName name="sa_rf7">'[3]DCF old'!#REF!</definedName>
    <definedName name="sa_rfdiff" localSheetId="4">'[3]DCF old'!#REF!</definedName>
    <definedName name="sa_rfdiff" localSheetId="16">'[3]DCF old'!#REF!</definedName>
    <definedName name="sa_rfdiff" localSheetId="5">'[3]DCF old'!#REF!</definedName>
    <definedName name="sa_rfdiff" localSheetId="11">'[3]DCF old'!#REF!</definedName>
    <definedName name="sa_rfdiff" localSheetId="2">'[3]DCF old'!#REF!</definedName>
    <definedName name="sa_rfdiff" localSheetId="22">'[3]DCF old'!#REF!</definedName>
    <definedName name="sa_rfdiff">'[3]DCF old'!#REF!</definedName>
    <definedName name="sa_riskprem1" localSheetId="4">'[3]DCF old'!#REF!</definedName>
    <definedName name="sa_riskprem1" localSheetId="16">'[3]DCF old'!#REF!</definedName>
    <definedName name="sa_riskprem1" localSheetId="5">'[3]DCF old'!#REF!</definedName>
    <definedName name="sa_riskprem1" localSheetId="11">'[3]DCF old'!#REF!</definedName>
    <definedName name="sa_riskprem1" localSheetId="2">'[3]DCF old'!#REF!</definedName>
    <definedName name="sa_riskprem1" localSheetId="22">'[3]DCF old'!#REF!</definedName>
    <definedName name="sa_riskprem1">'[3]DCF old'!#REF!</definedName>
    <definedName name="sa_riskprem2" localSheetId="4">'[3]DCF old'!#REF!</definedName>
    <definedName name="sa_riskprem2" localSheetId="16">'[3]DCF old'!#REF!</definedName>
    <definedName name="sa_riskprem2" localSheetId="5">'[3]DCF old'!#REF!</definedName>
    <definedName name="sa_riskprem2" localSheetId="11">'[3]DCF old'!#REF!</definedName>
    <definedName name="sa_riskprem2" localSheetId="2">'[3]DCF old'!#REF!</definedName>
    <definedName name="sa_riskprem2" localSheetId="22">'[3]DCF old'!#REF!</definedName>
    <definedName name="sa_riskprem2">'[3]DCF old'!#REF!</definedName>
    <definedName name="sa_riskprem3" localSheetId="4">'[3]DCF old'!#REF!</definedName>
    <definedName name="sa_riskprem3" localSheetId="16">'[3]DCF old'!#REF!</definedName>
    <definedName name="sa_riskprem3" localSheetId="5">'[3]DCF old'!#REF!</definedName>
    <definedName name="sa_riskprem3" localSheetId="11">'[3]DCF old'!#REF!</definedName>
    <definedName name="sa_riskprem3" localSheetId="2">'[3]DCF old'!#REF!</definedName>
    <definedName name="sa_riskprem3" localSheetId="22">'[3]DCF old'!#REF!</definedName>
    <definedName name="sa_riskprem3">'[3]DCF old'!#REF!</definedName>
    <definedName name="sa_riskprem4" localSheetId="4">'[3]DCF old'!#REF!</definedName>
    <definedName name="sa_riskprem4" localSheetId="16">'[3]DCF old'!#REF!</definedName>
    <definedName name="sa_riskprem4" localSheetId="5">'[3]DCF old'!#REF!</definedName>
    <definedName name="sa_riskprem4" localSheetId="11">'[3]DCF old'!#REF!</definedName>
    <definedName name="sa_riskprem4" localSheetId="2">'[3]DCF old'!#REF!</definedName>
    <definedName name="sa_riskprem4" localSheetId="22">'[3]DCF old'!#REF!</definedName>
    <definedName name="sa_riskprem4">'[3]DCF old'!#REF!</definedName>
    <definedName name="sa_riskprem5" localSheetId="4">'[3]DCF old'!#REF!</definedName>
    <definedName name="sa_riskprem5" localSheetId="16">'[3]DCF old'!#REF!</definedName>
    <definedName name="sa_riskprem5" localSheetId="5">'[3]DCF old'!#REF!</definedName>
    <definedName name="sa_riskprem5" localSheetId="11">'[3]DCF old'!#REF!</definedName>
    <definedName name="sa_riskprem5" localSheetId="2">'[3]DCF old'!#REF!</definedName>
    <definedName name="sa_riskprem5" localSheetId="22">'[3]DCF old'!#REF!</definedName>
    <definedName name="sa_riskprem5">'[3]DCF old'!#REF!</definedName>
    <definedName name="sa_riskprem6" localSheetId="4">'[3]DCF old'!#REF!</definedName>
    <definedName name="sa_riskprem6" localSheetId="16">'[3]DCF old'!#REF!</definedName>
    <definedName name="sa_riskprem6" localSheetId="5">'[3]DCF old'!#REF!</definedName>
    <definedName name="sa_riskprem6" localSheetId="11">'[3]DCF old'!#REF!</definedName>
    <definedName name="sa_riskprem6" localSheetId="2">'[3]DCF old'!#REF!</definedName>
    <definedName name="sa_riskprem6" localSheetId="22">'[3]DCF old'!#REF!</definedName>
    <definedName name="sa_riskprem6">'[3]DCF old'!#REF!</definedName>
    <definedName name="sa_riskprem7" localSheetId="4">'[3]DCF old'!#REF!</definedName>
    <definedName name="sa_riskprem7" localSheetId="16">'[3]DCF old'!#REF!</definedName>
    <definedName name="sa_riskprem7" localSheetId="5">'[3]DCF old'!#REF!</definedName>
    <definedName name="sa_riskprem7" localSheetId="11">'[3]DCF old'!#REF!</definedName>
    <definedName name="sa_riskprem7" localSheetId="2">'[3]DCF old'!#REF!</definedName>
    <definedName name="sa_riskprem7" localSheetId="22">'[3]DCF old'!#REF!</definedName>
    <definedName name="sa_riskprem7">'[3]DCF old'!#REF!</definedName>
    <definedName name="sa_riskpremdiff" localSheetId="4">'[3]DCF old'!#REF!</definedName>
    <definedName name="sa_riskpremdiff" localSheetId="16">'[3]DCF old'!#REF!</definedName>
    <definedName name="sa_riskpremdiff" localSheetId="5">'[3]DCF old'!#REF!</definedName>
    <definedName name="sa_riskpremdiff" localSheetId="11">'[3]DCF old'!#REF!</definedName>
    <definedName name="sa_riskpremdiff" localSheetId="2">'[3]DCF old'!#REF!</definedName>
    <definedName name="sa_riskpremdiff" localSheetId="22">'[3]DCF old'!#REF!</definedName>
    <definedName name="sa_riskpremdiff">'[3]DCF old'!#REF!</definedName>
    <definedName name="sa_roic_value_p2" localSheetId="4">'[3]DCF old'!#REF!</definedName>
    <definedName name="sa_roic_value_p2" localSheetId="16">'[3]DCF old'!#REF!</definedName>
    <definedName name="sa_roic_value_p2" localSheetId="5">'[3]DCF old'!#REF!</definedName>
    <definedName name="sa_roic_value_p2" localSheetId="11">'[3]DCF old'!#REF!</definedName>
    <definedName name="sa_roic_value_p2" localSheetId="2">'[3]DCF old'!#REF!</definedName>
    <definedName name="sa_roic_value_p2" localSheetId="22">'[3]DCF old'!#REF!</definedName>
    <definedName name="sa_roic_value_p2">'[3]DCF old'!#REF!</definedName>
    <definedName name="sa_roic_value_p3" localSheetId="4">'[3]DCF old'!#REF!</definedName>
    <definedName name="sa_roic_value_p3" localSheetId="16">'[3]DCF old'!#REF!</definedName>
    <definedName name="sa_roic_value_p3" localSheetId="5">'[3]DCF old'!#REF!</definedName>
    <definedName name="sa_roic_value_p3" localSheetId="11">'[3]DCF old'!#REF!</definedName>
    <definedName name="sa_roic_value_p3" localSheetId="2">'[3]DCF old'!#REF!</definedName>
    <definedName name="sa_roic_value_p3" localSheetId="22">'[3]DCF old'!#REF!</definedName>
    <definedName name="sa_roic_value_p3">'[3]DCF old'!#REF!</definedName>
    <definedName name="sa_roic1" localSheetId="4">'[3]DCF old'!#REF!</definedName>
    <definedName name="sa_roic1" localSheetId="16">'[3]DCF old'!#REF!</definedName>
    <definedName name="sa_roic1" localSheetId="5">'[3]DCF old'!#REF!</definedName>
    <definedName name="sa_roic1" localSheetId="11">'[3]DCF old'!#REF!</definedName>
    <definedName name="sa_roic1" localSheetId="2">'[3]DCF old'!#REF!</definedName>
    <definedName name="sa_roic1" localSheetId="22">'[3]DCF old'!#REF!</definedName>
    <definedName name="sa_roic1">'[3]DCF old'!#REF!</definedName>
    <definedName name="sa_roic2" localSheetId="4">'[3]DCF old'!#REF!</definedName>
    <definedName name="sa_roic2" localSheetId="16">'[3]DCF old'!#REF!</definedName>
    <definedName name="sa_roic2" localSheetId="5">'[3]DCF old'!#REF!</definedName>
    <definedName name="sa_roic2" localSheetId="11">'[3]DCF old'!#REF!</definedName>
    <definedName name="sa_roic2" localSheetId="2">'[3]DCF old'!#REF!</definedName>
    <definedName name="sa_roic2" localSheetId="22">'[3]DCF old'!#REF!</definedName>
    <definedName name="sa_roic2">'[3]DCF old'!#REF!</definedName>
    <definedName name="sa_roic3" localSheetId="4">'[3]DCF old'!#REF!</definedName>
    <definedName name="sa_roic3" localSheetId="16">'[3]DCF old'!#REF!</definedName>
    <definedName name="sa_roic3" localSheetId="5">'[3]DCF old'!#REF!</definedName>
    <definedName name="sa_roic3" localSheetId="11">'[3]DCF old'!#REF!</definedName>
    <definedName name="sa_roic3" localSheetId="2">'[3]DCF old'!#REF!</definedName>
    <definedName name="sa_roic3" localSheetId="22">'[3]DCF old'!#REF!</definedName>
    <definedName name="sa_roic3">'[3]DCF old'!#REF!</definedName>
    <definedName name="sa_roic4" localSheetId="4">'[3]DCF old'!#REF!</definedName>
    <definedName name="sa_roic4" localSheetId="16">'[3]DCF old'!#REF!</definedName>
    <definedName name="sa_roic4" localSheetId="5">'[3]DCF old'!#REF!</definedName>
    <definedName name="sa_roic4" localSheetId="11">'[3]DCF old'!#REF!</definedName>
    <definedName name="sa_roic4" localSheetId="2">'[3]DCF old'!#REF!</definedName>
    <definedName name="sa_roic4" localSheetId="22">'[3]DCF old'!#REF!</definedName>
    <definedName name="sa_roic4">'[3]DCF old'!#REF!</definedName>
    <definedName name="sa_roic5" localSheetId="4">'[3]DCF old'!#REF!</definedName>
    <definedName name="sa_roic5" localSheetId="16">'[3]DCF old'!#REF!</definedName>
    <definedName name="sa_roic5" localSheetId="5">'[3]DCF old'!#REF!</definedName>
    <definedName name="sa_roic5" localSheetId="11">'[3]DCF old'!#REF!</definedName>
    <definedName name="sa_roic5" localSheetId="2">'[3]DCF old'!#REF!</definedName>
    <definedName name="sa_roic5" localSheetId="22">'[3]DCF old'!#REF!</definedName>
    <definedName name="sa_roic5">'[3]DCF old'!#REF!</definedName>
    <definedName name="sa_roicdiff" localSheetId="4">'[3]DCF old'!#REF!</definedName>
    <definedName name="sa_roicdiff" localSheetId="16">'[3]DCF old'!#REF!</definedName>
    <definedName name="sa_roicdiff" localSheetId="5">'[3]DCF old'!#REF!</definedName>
    <definedName name="sa_roicdiff" localSheetId="11">'[3]DCF old'!#REF!</definedName>
    <definedName name="sa_roicdiff" localSheetId="2">'[3]DCF old'!#REF!</definedName>
    <definedName name="sa_roicdiff" localSheetId="22">'[3]DCF old'!#REF!</definedName>
    <definedName name="sa_roicdiff">'[3]DCF old'!#REF!</definedName>
    <definedName name="sa_solid1" localSheetId="4">'[3]DCF old'!#REF!</definedName>
    <definedName name="sa_solid1" localSheetId="16">'[3]DCF old'!#REF!</definedName>
    <definedName name="sa_solid1" localSheetId="5">'[3]DCF old'!#REF!</definedName>
    <definedName name="sa_solid1" localSheetId="11">'[3]DCF old'!#REF!</definedName>
    <definedName name="sa_solid1" localSheetId="2">'[3]DCF old'!#REF!</definedName>
    <definedName name="sa_solid1" localSheetId="22">'[3]DCF old'!#REF!</definedName>
    <definedName name="sa_solid1">'[3]DCF old'!#REF!</definedName>
    <definedName name="sa_solid2" localSheetId="4">'[3]DCF old'!#REF!</definedName>
    <definedName name="sa_solid2" localSheetId="16">'[3]DCF old'!#REF!</definedName>
    <definedName name="sa_solid2" localSheetId="5">'[3]DCF old'!#REF!</definedName>
    <definedName name="sa_solid2" localSheetId="11">'[3]DCF old'!#REF!</definedName>
    <definedName name="sa_solid2" localSheetId="2">'[3]DCF old'!#REF!</definedName>
    <definedName name="sa_solid2" localSheetId="22">'[3]DCF old'!#REF!</definedName>
    <definedName name="sa_solid2">'[3]DCF old'!#REF!</definedName>
    <definedName name="sa_solid3" localSheetId="4">'[3]DCF old'!#REF!</definedName>
    <definedName name="sa_solid3" localSheetId="16">'[3]DCF old'!#REF!</definedName>
    <definedName name="sa_solid3" localSheetId="5">'[3]DCF old'!#REF!</definedName>
    <definedName name="sa_solid3" localSheetId="11">'[3]DCF old'!#REF!</definedName>
    <definedName name="sa_solid3" localSheetId="2">'[3]DCF old'!#REF!</definedName>
    <definedName name="sa_solid3" localSheetId="22">'[3]DCF old'!#REF!</definedName>
    <definedName name="sa_solid3">'[3]DCF old'!#REF!</definedName>
    <definedName name="sa_solid4" localSheetId="4">'[3]DCF old'!#REF!</definedName>
    <definedName name="sa_solid4" localSheetId="16">'[3]DCF old'!#REF!</definedName>
    <definedName name="sa_solid4" localSheetId="5">'[3]DCF old'!#REF!</definedName>
    <definedName name="sa_solid4" localSheetId="11">'[3]DCF old'!#REF!</definedName>
    <definedName name="sa_solid4" localSheetId="2">'[3]DCF old'!#REF!</definedName>
    <definedName name="sa_solid4" localSheetId="22">'[3]DCF old'!#REF!</definedName>
    <definedName name="sa_solid4">'[3]DCF old'!#REF!</definedName>
    <definedName name="sa_solid5" localSheetId="4">'[3]DCF old'!#REF!</definedName>
    <definedName name="sa_solid5" localSheetId="16">'[3]DCF old'!#REF!</definedName>
    <definedName name="sa_solid5" localSheetId="5">'[3]DCF old'!#REF!</definedName>
    <definedName name="sa_solid5" localSheetId="11">'[3]DCF old'!#REF!</definedName>
    <definedName name="sa_solid5" localSheetId="2">'[3]DCF old'!#REF!</definedName>
    <definedName name="sa_solid5" localSheetId="22">'[3]DCF old'!#REF!</definedName>
    <definedName name="sa_solid5">'[3]DCF old'!#REF!</definedName>
    <definedName name="sa_solid6" localSheetId="4">'[3]DCF old'!#REF!</definedName>
    <definedName name="sa_solid6" localSheetId="16">'[3]DCF old'!#REF!</definedName>
    <definedName name="sa_solid6" localSheetId="5">'[3]DCF old'!#REF!</definedName>
    <definedName name="sa_solid6" localSheetId="11">'[3]DCF old'!#REF!</definedName>
    <definedName name="sa_solid6" localSheetId="2">'[3]DCF old'!#REF!</definedName>
    <definedName name="sa_solid6" localSheetId="22">'[3]DCF old'!#REF!</definedName>
    <definedName name="sa_solid6">'[3]DCF old'!#REF!</definedName>
    <definedName name="sa_solid7" localSheetId="4">'[3]DCF old'!#REF!</definedName>
    <definedName name="sa_solid7" localSheetId="16">'[3]DCF old'!#REF!</definedName>
    <definedName name="sa_solid7" localSheetId="5">'[3]DCF old'!#REF!</definedName>
    <definedName name="sa_solid7" localSheetId="11">'[3]DCF old'!#REF!</definedName>
    <definedName name="sa_solid7" localSheetId="2">'[3]DCF old'!#REF!</definedName>
    <definedName name="sa_solid7" localSheetId="22">'[3]DCF old'!#REF!</definedName>
    <definedName name="sa_solid7">'[3]DCF old'!#REF!</definedName>
    <definedName name="sa_soliddiff" localSheetId="4">'[3]DCF old'!#REF!</definedName>
    <definedName name="sa_soliddiff" localSheetId="16">'[3]DCF old'!#REF!</definedName>
    <definedName name="sa_soliddiff" localSheetId="5">'[3]DCF old'!#REF!</definedName>
    <definedName name="sa_soliddiff" localSheetId="11">'[3]DCF old'!#REF!</definedName>
    <definedName name="sa_soliddiff" localSheetId="2">'[3]DCF old'!#REF!</definedName>
    <definedName name="sa_soliddiff" localSheetId="22">'[3]DCF old'!#REF!</definedName>
    <definedName name="sa_soliddiff">'[3]DCF old'!#REF!</definedName>
    <definedName name="sa_wacc">'[3]DCF old'!$C$51</definedName>
    <definedName name="sa_wacc1" localSheetId="4">'[3]DCF old'!#REF!</definedName>
    <definedName name="sa_wacc1" localSheetId="16">'[3]DCF old'!#REF!</definedName>
    <definedName name="sa_wacc1" localSheetId="5">'[3]DCF old'!#REF!</definedName>
    <definedName name="sa_wacc1" localSheetId="11">'[3]DCF old'!#REF!</definedName>
    <definedName name="sa_wacc1" localSheetId="2">'[3]DCF old'!#REF!</definedName>
    <definedName name="sa_wacc1" localSheetId="22">'[3]DCF old'!#REF!</definedName>
    <definedName name="sa_wacc1">'[3]DCF old'!#REF!</definedName>
    <definedName name="sa_wacc2" localSheetId="4">'[3]DCF old'!#REF!</definedName>
    <definedName name="sa_wacc2" localSheetId="16">'[3]DCF old'!#REF!</definedName>
    <definedName name="sa_wacc2" localSheetId="5">'[3]DCF old'!#REF!</definedName>
    <definedName name="sa_wacc2" localSheetId="11">'[3]DCF old'!#REF!</definedName>
    <definedName name="sa_wacc2" localSheetId="2">'[3]DCF old'!#REF!</definedName>
    <definedName name="sa_wacc2" localSheetId="22">'[3]DCF old'!#REF!</definedName>
    <definedName name="sa_wacc2">'[3]DCF old'!#REF!</definedName>
    <definedName name="sa_wacc3" localSheetId="4">'[3]DCF old'!#REF!</definedName>
    <definedName name="sa_wacc3" localSheetId="16">'[3]DCF old'!#REF!</definedName>
    <definedName name="sa_wacc3" localSheetId="5">'[3]DCF old'!#REF!</definedName>
    <definedName name="sa_wacc3" localSheetId="11">'[3]DCF old'!#REF!</definedName>
    <definedName name="sa_wacc3" localSheetId="2">'[3]DCF old'!#REF!</definedName>
    <definedName name="sa_wacc3" localSheetId="22">'[3]DCF old'!#REF!</definedName>
    <definedName name="sa_wacc3">'[3]DCF old'!#REF!</definedName>
    <definedName name="sa_wacc4" localSheetId="4">'[3]DCF old'!#REF!</definedName>
    <definedName name="sa_wacc4" localSheetId="16">'[3]DCF old'!#REF!</definedName>
    <definedName name="sa_wacc4" localSheetId="5">'[3]DCF old'!#REF!</definedName>
    <definedName name="sa_wacc4" localSheetId="11">'[3]DCF old'!#REF!</definedName>
    <definedName name="sa_wacc4" localSheetId="2">'[3]DCF old'!#REF!</definedName>
    <definedName name="sa_wacc4" localSheetId="22">'[3]DCF old'!#REF!</definedName>
    <definedName name="sa_wacc4">'[3]DCF old'!#REF!</definedName>
    <definedName name="sa_wacc5" localSheetId="4">'[3]DCF old'!#REF!</definedName>
    <definedName name="sa_wacc5" localSheetId="16">'[3]DCF old'!#REF!</definedName>
    <definedName name="sa_wacc5" localSheetId="5">'[3]DCF old'!#REF!</definedName>
    <definedName name="sa_wacc5" localSheetId="11">'[3]DCF old'!#REF!</definedName>
    <definedName name="sa_wacc5" localSheetId="2">'[3]DCF old'!#REF!</definedName>
    <definedName name="sa_wacc5" localSheetId="22">'[3]DCF old'!#REF!</definedName>
    <definedName name="sa_wacc5">'[3]DCF old'!#REF!</definedName>
    <definedName name="sa_wacc6" localSheetId="4">'[3]DCF old'!#REF!</definedName>
    <definedName name="sa_wacc6" localSheetId="16">'[3]DCF old'!#REF!</definedName>
    <definedName name="sa_wacc6" localSheetId="5">'[3]DCF old'!#REF!</definedName>
    <definedName name="sa_wacc6" localSheetId="11">'[3]DCF old'!#REF!</definedName>
    <definedName name="sa_wacc6" localSheetId="2">'[3]DCF old'!#REF!</definedName>
    <definedName name="sa_wacc6" localSheetId="22">'[3]DCF old'!#REF!</definedName>
    <definedName name="sa_wacc6">'[3]DCF old'!#REF!</definedName>
    <definedName name="sa_wacc7" localSheetId="4">'[3]DCF old'!#REF!</definedName>
    <definedName name="sa_wacc7" localSheetId="16">'[3]DCF old'!#REF!</definedName>
    <definedName name="sa_wacc7" localSheetId="5">'[3]DCF old'!#REF!</definedName>
    <definedName name="sa_wacc7" localSheetId="11">'[3]DCF old'!#REF!</definedName>
    <definedName name="sa_wacc7" localSheetId="2">'[3]DCF old'!#REF!</definedName>
    <definedName name="sa_wacc7" localSheetId="22">'[3]DCF old'!#REF!</definedName>
    <definedName name="sa_wacc7">'[3]DCF old'!#REF!</definedName>
    <definedName name="sa_waccdiff" localSheetId="4">'[3]DCF old'!#REF!</definedName>
    <definedName name="sa_waccdiff" localSheetId="16">'[3]DCF old'!#REF!</definedName>
    <definedName name="sa_waccdiff" localSheetId="5">'[3]DCF old'!#REF!</definedName>
    <definedName name="sa_waccdiff" localSheetId="11">'[3]DCF old'!#REF!</definedName>
    <definedName name="sa_waccdiff" localSheetId="2">'[3]DCF old'!#REF!</definedName>
    <definedName name="sa_waccdiff" localSheetId="22">'[3]DCF old'!#REF!</definedName>
    <definedName name="sa_waccdiff">'[3]DCF old'!#REF!</definedName>
    <definedName name="sale_g" localSheetId="4">'[3]DCF old'!#REF!</definedName>
    <definedName name="sale_g" localSheetId="16">'[3]DCF old'!#REF!</definedName>
    <definedName name="sale_g" localSheetId="5">'[3]DCF old'!#REF!</definedName>
    <definedName name="sale_g" localSheetId="11">'[3]DCF old'!#REF!</definedName>
    <definedName name="sale_g" localSheetId="2">'[3]DCF old'!#REF!</definedName>
    <definedName name="sale_g" localSheetId="22">'[3]DCF old'!#REF!</definedName>
    <definedName name="sale_g">'[3]DCF old'!#REF!</definedName>
    <definedName name="sales" localSheetId="4">#REF!</definedName>
    <definedName name="sales" localSheetId="16">#REF!</definedName>
    <definedName name="sales" localSheetId="5">#REF!</definedName>
    <definedName name="sales" localSheetId="11">#REF!</definedName>
    <definedName name="sales" localSheetId="2">#REF!</definedName>
    <definedName name="sales" localSheetId="22">#REF!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 localSheetId="4">'[3]DCF old'!#REF!</definedName>
    <definedName name="sector" localSheetId="16">'[3]DCF old'!#REF!</definedName>
    <definedName name="sector" localSheetId="5">'[3]DCF old'!#REF!</definedName>
    <definedName name="sector" localSheetId="11">'[3]DCF old'!#REF!</definedName>
    <definedName name="sector" localSheetId="2">'[3]DCF old'!#REF!</definedName>
    <definedName name="sector" localSheetId="22">'[3]DCF old'!#REF!</definedName>
    <definedName name="sector">'[3]DCF old'!#REF!</definedName>
    <definedName name="sector_en" localSheetId="4">'[3]DCF old'!#REF!</definedName>
    <definedName name="sector_en" localSheetId="16">'[3]DCF old'!#REF!</definedName>
    <definedName name="sector_en" localSheetId="5">'[3]DCF old'!#REF!</definedName>
    <definedName name="sector_en" localSheetId="11">'[3]DCF old'!#REF!</definedName>
    <definedName name="sector_en" localSheetId="2">'[3]DCF old'!#REF!</definedName>
    <definedName name="sector_en" localSheetId="22">'[3]DCF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 localSheetId="4">#REF!</definedName>
    <definedName name="SEK_USD" localSheetId="16">#REF!</definedName>
    <definedName name="SEK_USD" localSheetId="5">#REF!</definedName>
    <definedName name="SEK_USD" localSheetId="11">#REF!</definedName>
    <definedName name="SEK_USD" localSheetId="2">#REF!</definedName>
    <definedName name="SEK_USD" localSheetId="22">#REF!</definedName>
    <definedName name="SEK_USD">#REF!</definedName>
    <definedName name="sencount" hidden="1">2</definedName>
    <definedName name="SGA">[8]NOPAT_VDF!$C$12:$AE$12</definedName>
    <definedName name="SGA_fore">[8]Forecasts_VDF!$E$10:$X$10</definedName>
    <definedName name="SGA_growth" localSheetId="4">[8]NOPAT_VDF!#REF!</definedName>
    <definedName name="SGA_growth" localSheetId="16">[8]NOPAT_VDF!#REF!</definedName>
    <definedName name="SGA_growth" localSheetId="5">[8]NOPAT_VDF!#REF!</definedName>
    <definedName name="SGA_growth" localSheetId="11">[8]NOPAT_VDF!#REF!</definedName>
    <definedName name="SGA_growth" localSheetId="2">[8]NOPAT_VDF!#REF!</definedName>
    <definedName name="SGA_growth" localSheetId="22">[8]NOPAT_VDF!#REF!</definedName>
    <definedName name="SGA_growth">[8]NOPAT_VDF!#REF!</definedName>
    <definedName name="SGA_growth_avg">[8]Forecasts_VDF!$B$141</definedName>
    <definedName name="SGA_growth_fore">[8]Forecasts_VDF!$H$53:$K$53</definedName>
    <definedName name="SGA_margin">[8]NOPAT_VDF!$C$114:$AU$114</definedName>
    <definedName name="SGA_margin_fore" localSheetId="4">[8]Forecasts_VDF!#REF!</definedName>
    <definedName name="SGA_margin_fore" localSheetId="16">[8]Forecasts_VDF!#REF!</definedName>
    <definedName name="SGA_margin_fore" localSheetId="5">[8]Forecasts_VDF!#REF!</definedName>
    <definedName name="SGA_margin_fore" localSheetId="11">[8]Forecasts_VDF!#REF!</definedName>
    <definedName name="SGA_margin_fore" localSheetId="2">[8]Forecasts_VDF!#REF!</definedName>
    <definedName name="SGA_margin_fore" localSheetId="22">[8]Forecasts_VDF!#REF!</definedName>
    <definedName name="SGA_margin_fore">[8]Forecasts_VDF!#REF!</definedName>
    <definedName name="share_info" localSheetId="4">#REF!</definedName>
    <definedName name="share_info" localSheetId="16">#REF!</definedName>
    <definedName name="share_info" localSheetId="5">#REF!</definedName>
    <definedName name="share_info" localSheetId="11">#REF!</definedName>
    <definedName name="share_info" localSheetId="2">#REF!</definedName>
    <definedName name="share_info" localSheetId="22">#REF!</definedName>
    <definedName name="share_info">#REF!</definedName>
    <definedName name="Shareholder_value">[8]DCF_VDF!$C$36:$AZ$36</definedName>
    <definedName name="Shareholder_Value_EVA">[8]DCF_VDF!$C$61:$BZ$61</definedName>
    <definedName name="Shareholders_equity">'[8]Invested capital_VDF'!$C$78:$AE$78</definedName>
    <definedName name="Shares" localSheetId="4">#REF!</definedName>
    <definedName name="Shares" localSheetId="16">#REF!</definedName>
    <definedName name="Shares" localSheetId="5">#REF!</definedName>
    <definedName name="Shares" localSheetId="11">#REF!</definedName>
    <definedName name="Shares" localSheetId="2">#REF!</definedName>
    <definedName name="Shares" localSheetId="22">#REF!</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 localSheetId="4">'[8]Invested capital_VDF'!#REF!</definedName>
    <definedName name="Shares_repurchase_liability" localSheetId="16">'[8]Invested capital_VDF'!#REF!</definedName>
    <definedName name="Shares_repurchase_liability" localSheetId="5">'[8]Invested capital_VDF'!#REF!</definedName>
    <definedName name="Shares_repurchase_liability" localSheetId="11">'[8]Invested capital_VDF'!#REF!</definedName>
    <definedName name="Shares_repurchase_liability" localSheetId="2">'[8]Invested capital_VDF'!#REF!</definedName>
    <definedName name="Shares_repurchase_liability" localSheetId="22">'[8]Invested capital_VDF'!#REF!</definedName>
    <definedName name="Shares_repurchase_liability">'[8]Invested capital_VDF'!#REF!</definedName>
    <definedName name="Sheet" localSheetId="2"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 localSheetId="4">OFFSET(ChartStartpoint,ChartarrayStartpoint,0,ChartarraySize,1)</definedName>
    <definedName name="Sheet2" localSheetId="16">OFFSET(ChartStartpoint,ChartarrayStartpoint,0,ChartarraySize,1)</definedName>
    <definedName name="Sheet2" localSheetId="5">OFFSET(ChartStartpoint,ChartarrayStartpoint,0,ChartarraySize,1)</definedName>
    <definedName name="Sheet2" localSheetId="11">OFFSET(ChartStartpoint,ChartarrayStartpoint,0,ChartarraySize,1)</definedName>
    <definedName name="Sheet2" localSheetId="2">OFFSET(ChartStartpoint,ChartarrayStartpoint,0,ChartarraySize,1)</definedName>
    <definedName name="Sheet2" localSheetId="22">OFFSET(ChartStartpoint,ChartarrayStartpoint,0,ChartarraySize,1)</definedName>
    <definedName name="Sheet2">OFFSET(ChartStartpoint,ChartarrayStartpoint,0,ChartarraySize,1)</definedName>
    <definedName name="Short_term_debt" localSheetId="4">#REF!</definedName>
    <definedName name="Short_term_debt" localSheetId="16">#REF!</definedName>
    <definedName name="Short_term_debt" localSheetId="5">#REF!</definedName>
    <definedName name="Short_term_debt" localSheetId="11">#REF!</definedName>
    <definedName name="Short_term_debt" localSheetId="2">#REF!</definedName>
    <definedName name="Short_term_debt" localSheetId="22">#REF!</definedName>
    <definedName name="Short_term_debt">#REF!</definedName>
    <definedName name="Shre">'[30]Balance Sheet'!$N$9</definedName>
    <definedName name="SHRFULL" localSheetId="4">#REF!</definedName>
    <definedName name="SHRFULL" localSheetId="16">#REF!</definedName>
    <definedName name="SHRFULL" localSheetId="5">#REF!</definedName>
    <definedName name="SHRFULL" localSheetId="11">#REF!</definedName>
    <definedName name="SHRFULL" localSheetId="2">#REF!</definedName>
    <definedName name="SHRFULL" localSheetId="22">#REF!</definedName>
    <definedName name="SHRFULL">#REF!</definedName>
    <definedName name="sizes">FALSE</definedName>
    <definedName name="solveproblemwacc">'[3]DCF old'!$C$48</definedName>
    <definedName name="sorteringtest" localSheetId="4">#REF!</definedName>
    <definedName name="sorteringtest" localSheetId="16">#REF!</definedName>
    <definedName name="sorteringtest" localSheetId="5">#REF!</definedName>
    <definedName name="sorteringtest" localSheetId="11">#REF!</definedName>
    <definedName name="sorteringtest" localSheetId="2">#REF!</definedName>
    <definedName name="sorteringtest" localSheetId="22">#REF!</definedName>
    <definedName name="sorteringtest">#REF!</definedName>
    <definedName name="South_America" localSheetId="4">#REF!</definedName>
    <definedName name="South_America" localSheetId="16">#REF!</definedName>
    <definedName name="South_America" localSheetId="5">#REF!</definedName>
    <definedName name="South_America" localSheetId="11">#REF!</definedName>
    <definedName name="South_America" localSheetId="2">#REF!</definedName>
    <definedName name="South_America" localSheetId="22">#REF!</definedName>
    <definedName name="South_America">#REF!</definedName>
    <definedName name="South_America_w" localSheetId="4">#REF!</definedName>
    <definedName name="South_America_w" localSheetId="16">#REF!</definedName>
    <definedName name="South_America_w" localSheetId="5">#REF!</definedName>
    <definedName name="South_America_w" localSheetId="11">#REF!</definedName>
    <definedName name="South_America_w" localSheetId="2">#REF!</definedName>
    <definedName name="South_America_w" localSheetId="22">#REF!</definedName>
    <definedName name="South_America_w">#REF!</definedName>
    <definedName name="spcurrency" localSheetId="4">#REF!</definedName>
    <definedName name="spcurrency" localSheetId="16">#REF!</definedName>
    <definedName name="spcurrency" localSheetId="5">#REF!</definedName>
    <definedName name="spcurrency" localSheetId="11">#REF!</definedName>
    <definedName name="spcurrency" localSheetId="2">#REF!</definedName>
    <definedName name="spcurrency" localSheetId="22">#REF!</definedName>
    <definedName name="spcurrency">#REF!</definedName>
    <definedName name="splityear">'[3]DCF old'!$E$9</definedName>
    <definedName name="Spread_on_debt">'[8]Income Statement_VDF'!$D$49:$S$49</definedName>
    <definedName name="SPSet">"current"</definedName>
    <definedName name="sqm00" localSheetId="4">'[6]old template'!#REF!</definedName>
    <definedName name="sqm00" localSheetId="16">'[6]old template'!#REF!</definedName>
    <definedName name="sqm00" localSheetId="5">'[6]old template'!#REF!</definedName>
    <definedName name="sqm00" localSheetId="11">'[6]old template'!#REF!</definedName>
    <definedName name="sqm00" localSheetId="2">'[6]old template'!#REF!</definedName>
    <definedName name="sqm00" localSheetId="22">'[6]old template'!#REF!</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 localSheetId="4">#REF!</definedName>
    <definedName name="Start_Year_JCF" localSheetId="16">#REF!</definedName>
    <definedName name="Start_Year_JCF" localSheetId="5">#REF!</definedName>
    <definedName name="Start_Year_JCF" localSheetId="11">#REF!</definedName>
    <definedName name="Start_Year_JCF" localSheetId="2">#REF!</definedName>
    <definedName name="Start_Year_JCF" localSheetId="22">#REF!</definedName>
    <definedName name="Start_Year_JCF">#REF!</definedName>
    <definedName name="startday" localSheetId="4">#REF!</definedName>
    <definedName name="startday" localSheetId="16">#REF!</definedName>
    <definedName name="startday" localSheetId="5">#REF!</definedName>
    <definedName name="startday" localSheetId="11">#REF!</definedName>
    <definedName name="startday" localSheetId="2">#REF!</definedName>
    <definedName name="startday" localSheetId="22">#REF!</definedName>
    <definedName name="startday">#REF!</definedName>
    <definedName name="startmonth" localSheetId="4">#REF!</definedName>
    <definedName name="startmonth" localSheetId="16">#REF!</definedName>
    <definedName name="startmonth" localSheetId="5">#REF!</definedName>
    <definedName name="startmonth" localSheetId="11">#REF!</definedName>
    <definedName name="startmonth" localSheetId="2">#REF!</definedName>
    <definedName name="startmonth" localSheetId="22">#REF!</definedName>
    <definedName name="startmonth">#REF!</definedName>
    <definedName name="StartPosition" localSheetId="4">#REF!</definedName>
    <definedName name="StartPosition" localSheetId="16">#REF!</definedName>
    <definedName name="StartPosition" localSheetId="5">#REF!</definedName>
    <definedName name="StartPosition" localSheetId="11">#REF!</definedName>
    <definedName name="StartPosition" localSheetId="2">#REF!</definedName>
    <definedName name="StartPosition" localSheetId="22">#REF!</definedName>
    <definedName name="StartPosition">#REF!</definedName>
    <definedName name="startyear" localSheetId="4">#REF!</definedName>
    <definedName name="startyear" localSheetId="16">#REF!</definedName>
    <definedName name="startyear" localSheetId="5">#REF!</definedName>
    <definedName name="startyear" localSheetId="11">#REF!</definedName>
    <definedName name="startyear" localSheetId="2">#REF!</definedName>
    <definedName name="startyear" localSheetId="22">#REF!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 localSheetId="4">#REF!</definedName>
    <definedName name="strategy_key" localSheetId="16">#REF!</definedName>
    <definedName name="strategy_key" localSheetId="5">#REF!</definedName>
    <definedName name="strategy_key" localSheetId="11">#REF!</definedName>
    <definedName name="strategy_key" localSheetId="2">#REF!</definedName>
    <definedName name="strategy_key" localSheetId="22">#REF!</definedName>
    <definedName name="strategy_key">#REF!</definedName>
    <definedName name="subdebt" localSheetId="4">#REF!</definedName>
    <definedName name="subdebt" localSheetId="16">#REF!</definedName>
    <definedName name="subdebt" localSheetId="5">#REF!</definedName>
    <definedName name="subdebt" localSheetId="11">#REF!</definedName>
    <definedName name="subdebt" localSheetId="2">#REF!</definedName>
    <definedName name="subdebt" localSheetId="22">#REF!</definedName>
    <definedName name="subdebt">#REF!</definedName>
    <definedName name="Summary" localSheetId="4">#REF!</definedName>
    <definedName name="Summary" localSheetId="16">#REF!</definedName>
    <definedName name="Summary" localSheetId="5">#REF!</definedName>
    <definedName name="Summary" localSheetId="11">#REF!</definedName>
    <definedName name="Summary" localSheetId="2">#REF!</definedName>
    <definedName name="Summary" localSheetId="22">#REF!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 localSheetId="4">'[3]DCF old'!#REF!</definedName>
    <definedName name="svaps" localSheetId="16">'[3]DCF old'!#REF!</definedName>
    <definedName name="svaps" localSheetId="5">'[3]DCF old'!#REF!</definedName>
    <definedName name="svaps" localSheetId="11">'[3]DCF old'!#REF!</definedName>
    <definedName name="svaps" localSheetId="2">'[3]DCF old'!#REF!</definedName>
    <definedName name="svaps" localSheetId="22">'[3]DCF old'!#REF!</definedName>
    <definedName name="svaps">'[3]DCF old'!#REF!</definedName>
    <definedName name="SVASolver" localSheetId="4">#REF!</definedName>
    <definedName name="SVASolver" localSheetId="16">#REF!</definedName>
    <definedName name="SVASolver" localSheetId="5">#REF!</definedName>
    <definedName name="SVASolver" localSheetId="11">#REF!</definedName>
    <definedName name="SVASolver" localSheetId="2">#REF!</definedName>
    <definedName name="SVASolver" localSheetId="22">#REF!</definedName>
    <definedName name="SVASolver">#REF!</definedName>
    <definedName name="Sweden" localSheetId="4">#REF!</definedName>
    <definedName name="Sweden" localSheetId="16">#REF!</definedName>
    <definedName name="Sweden" localSheetId="5">#REF!</definedName>
    <definedName name="Sweden" localSheetId="11">#REF!</definedName>
    <definedName name="Sweden" localSheetId="2">#REF!</definedName>
    <definedName name="Sweden" localSheetId="22">#REF!</definedName>
    <definedName name="Sweden">#REF!</definedName>
    <definedName name="Sweden_w" localSheetId="4">#REF!</definedName>
    <definedName name="Sweden_w" localSheetId="16">#REF!</definedName>
    <definedName name="Sweden_w" localSheetId="5">#REF!</definedName>
    <definedName name="Sweden_w" localSheetId="11">#REF!</definedName>
    <definedName name="Sweden_w" localSheetId="2">#REF!</definedName>
    <definedName name="Sweden_w" localSheetId="22">#REF!</definedName>
    <definedName name="Sweden_w">#REF!</definedName>
    <definedName name="syss_kap" localSheetId="4">'[3]DCF old'!#REF!</definedName>
    <definedName name="syss_kap" localSheetId="16">'[3]DCF old'!#REF!</definedName>
    <definedName name="syss_kap" localSheetId="5">'[3]DCF old'!#REF!</definedName>
    <definedName name="syss_kap" localSheetId="11">'[3]DCF old'!#REF!</definedName>
    <definedName name="syss_kap" localSheetId="2">'[3]DCF old'!#REF!</definedName>
    <definedName name="syss_kap" localSheetId="22">'[3]DCF old'!#REF!</definedName>
    <definedName name="syss_kap">'[3]DCF old'!#REF!</definedName>
    <definedName name="t" localSheetId="4">#REF!</definedName>
    <definedName name="t" localSheetId="16">#REF!</definedName>
    <definedName name="t" localSheetId="5">#REF!</definedName>
    <definedName name="t" localSheetId="11">#REF!</definedName>
    <definedName name="t" localSheetId="2">#REF!</definedName>
    <definedName name="t" localSheetId="22">#REF!</definedName>
    <definedName name="t">#REF!</definedName>
    <definedName name="Tabell_A_USD" localSheetId="4">'[11]A table'!#REF!</definedName>
    <definedName name="Tabell_A_USD" localSheetId="16">'[11]A table'!#REF!</definedName>
    <definedName name="Tabell_A_USD" localSheetId="5">'[11]A table'!#REF!</definedName>
    <definedName name="Tabell_A_USD" localSheetId="11">'[11]A table'!#REF!</definedName>
    <definedName name="Tabell_A_USD" localSheetId="2">'[11]A table'!#REF!</definedName>
    <definedName name="Tabell_A_USD" localSheetId="22">'[11]A table'!#REF!</definedName>
    <definedName name="Tabell_A_USD">'[11]A table'!#REF!</definedName>
    <definedName name="Tabell_C_Eng" localSheetId="4">'[11]A table'!#REF!</definedName>
    <definedName name="Tabell_C_Eng" localSheetId="16">'[11]A table'!#REF!</definedName>
    <definedName name="Tabell_C_Eng" localSheetId="5">'[11]A table'!#REF!</definedName>
    <definedName name="Tabell_C_Eng" localSheetId="11">'[11]A table'!#REF!</definedName>
    <definedName name="Tabell_C_Eng" localSheetId="2">'[11]A table'!#REF!</definedName>
    <definedName name="Tabell_C_Eng" localSheetId="22">'[11]A table'!#REF!</definedName>
    <definedName name="Tabell_C_Eng">'[11]A table'!#REF!</definedName>
    <definedName name="table1" localSheetId="4">#REF!</definedName>
    <definedName name="table1" localSheetId="16">#REF!</definedName>
    <definedName name="table1" localSheetId="5">#REF!</definedName>
    <definedName name="table1" localSheetId="11">#REF!</definedName>
    <definedName name="table1" localSheetId="2">#REF!</definedName>
    <definedName name="table1" localSheetId="22">#REF!</definedName>
    <definedName name="table1">#REF!</definedName>
    <definedName name="tablea" localSheetId="4">#REF!</definedName>
    <definedName name="tablea" localSheetId="16">#REF!</definedName>
    <definedName name="tablea" localSheetId="5">#REF!</definedName>
    <definedName name="tablea" localSheetId="11">#REF!</definedName>
    <definedName name="tablea" localSheetId="2">#REF!</definedName>
    <definedName name="tablea" localSheetId="22">#REF!</definedName>
    <definedName name="tablea">#REF!</definedName>
    <definedName name="tablec" localSheetId="4">#REF!</definedName>
    <definedName name="tablec" localSheetId="16">#REF!</definedName>
    <definedName name="tablec" localSheetId="5">#REF!</definedName>
    <definedName name="tablec" localSheetId="11">#REF!</definedName>
    <definedName name="tablec" localSheetId="2">#REF!</definedName>
    <definedName name="tablec" localSheetId="22">#REF!</definedName>
    <definedName name="tablec">#REF!</definedName>
    <definedName name="Tangible_Assets" localSheetId="4">#REF!</definedName>
    <definedName name="Tangible_Assets" localSheetId="16">#REF!</definedName>
    <definedName name="Tangible_Assets" localSheetId="5">#REF!</definedName>
    <definedName name="Tangible_Assets" localSheetId="11">#REF!</definedName>
    <definedName name="Tangible_Assets" localSheetId="2">#REF!</definedName>
    <definedName name="Tangible_Assets" localSheetId="22">#REF!</definedName>
    <definedName name="Tangible_Assets">#REF!</definedName>
    <definedName name="Target_debt_to_capital">[8]Forecasts_VDF!$E$72:$L$72</definedName>
    <definedName name="Target_Price" localSheetId="4">#REF!</definedName>
    <definedName name="Target_Price" localSheetId="16">#REF!</definedName>
    <definedName name="Target_Price" localSheetId="5">#REF!</definedName>
    <definedName name="Target_Price" localSheetId="11">#REF!</definedName>
    <definedName name="Target_Price" localSheetId="2">#REF!</definedName>
    <definedName name="Target_Price" localSheetId="22">#REF!</definedName>
    <definedName name="Target_Price">#REF!</definedName>
    <definedName name="tas_00" localSheetId="4">#REF!</definedName>
    <definedName name="tas_00" localSheetId="16">#REF!</definedName>
    <definedName name="tas_00" localSheetId="5">#REF!</definedName>
    <definedName name="tas_00" localSheetId="11">#REF!</definedName>
    <definedName name="tas_00" localSheetId="2">#REF!</definedName>
    <definedName name="tas_00" localSheetId="22">#REF!</definedName>
    <definedName name="tas_00">#REF!</definedName>
    <definedName name="tas_01" localSheetId="4">#REF!</definedName>
    <definedName name="tas_01" localSheetId="16">#REF!</definedName>
    <definedName name="tas_01" localSheetId="5">#REF!</definedName>
    <definedName name="tas_01" localSheetId="11">#REF!</definedName>
    <definedName name="tas_01" localSheetId="2">#REF!</definedName>
    <definedName name="tas_01" localSheetId="22">#REF!</definedName>
    <definedName name="tas_01">#REF!</definedName>
    <definedName name="tas_02" localSheetId="4">#REF!</definedName>
    <definedName name="tas_02" localSheetId="16">#REF!</definedName>
    <definedName name="tas_02" localSheetId="5">#REF!</definedName>
    <definedName name="tas_02" localSheetId="11">#REF!</definedName>
    <definedName name="tas_02" localSheetId="2">#REF!</definedName>
    <definedName name="tas_02" localSheetId="22">#REF!</definedName>
    <definedName name="tas_02">#REF!</definedName>
    <definedName name="tas_99" localSheetId="4">#REF!</definedName>
    <definedName name="tas_99" localSheetId="16">#REF!</definedName>
    <definedName name="tas_99" localSheetId="5">#REF!</definedName>
    <definedName name="tas_99" localSheetId="11">#REF!</definedName>
    <definedName name="tas_99" localSheetId="2">#REF!</definedName>
    <definedName name="tas_99" localSheetId="22">#REF!</definedName>
    <definedName name="tas_99">#REF!</definedName>
    <definedName name="tas_av00" localSheetId="4">#REF!</definedName>
    <definedName name="tas_av00" localSheetId="16">#REF!</definedName>
    <definedName name="tas_av00" localSheetId="5">#REF!</definedName>
    <definedName name="tas_av00" localSheetId="11">#REF!</definedName>
    <definedName name="tas_av00" localSheetId="2">#REF!</definedName>
    <definedName name="tas_av00" localSheetId="22">#REF!</definedName>
    <definedName name="tas_av00">#REF!</definedName>
    <definedName name="tas_av01" localSheetId="4">#REF!</definedName>
    <definedName name="tas_av01" localSheetId="16">#REF!</definedName>
    <definedName name="tas_av01" localSheetId="5">#REF!</definedName>
    <definedName name="tas_av01" localSheetId="11">#REF!</definedName>
    <definedName name="tas_av01" localSheetId="2">#REF!</definedName>
    <definedName name="tas_av01" localSheetId="22">#REF!</definedName>
    <definedName name="tas_av01">#REF!</definedName>
    <definedName name="tas_av02" localSheetId="4">#REF!</definedName>
    <definedName name="tas_av02" localSheetId="16">#REF!</definedName>
    <definedName name="tas_av02" localSheetId="5">#REF!</definedName>
    <definedName name="tas_av02" localSheetId="11">#REF!</definedName>
    <definedName name="tas_av02" localSheetId="2">#REF!</definedName>
    <definedName name="tas_av02" localSheetId="22">#REF!</definedName>
    <definedName name="tas_av02">#REF!</definedName>
    <definedName name="tas_av99" localSheetId="4">#REF!</definedName>
    <definedName name="tas_av99" localSheetId="16">#REF!</definedName>
    <definedName name="tas_av99" localSheetId="5">#REF!</definedName>
    <definedName name="tas_av99" localSheetId="11">#REF!</definedName>
    <definedName name="tas_av99" localSheetId="2">#REF!</definedName>
    <definedName name="tas_av99" localSheetId="22">#REF!</definedName>
    <definedName name="tas_av99">#REF!</definedName>
    <definedName name="tas_s00" localSheetId="4">#REF!</definedName>
    <definedName name="tas_s00" localSheetId="16">#REF!</definedName>
    <definedName name="tas_s00" localSheetId="5">#REF!</definedName>
    <definedName name="tas_s00" localSheetId="11">#REF!</definedName>
    <definedName name="tas_s00" localSheetId="2">#REF!</definedName>
    <definedName name="tas_s00" localSheetId="22">#REF!</definedName>
    <definedName name="tas_s00">#REF!</definedName>
    <definedName name="tas_s01" localSheetId="4">#REF!</definedName>
    <definedName name="tas_s01" localSheetId="16">#REF!</definedName>
    <definedName name="tas_s01" localSheetId="5">#REF!</definedName>
    <definedName name="tas_s01" localSheetId="11">#REF!</definedName>
    <definedName name="tas_s01" localSheetId="2">#REF!</definedName>
    <definedName name="tas_s01" localSheetId="22">#REF!</definedName>
    <definedName name="tas_s01">#REF!</definedName>
    <definedName name="tas_s02" localSheetId="4">#REF!</definedName>
    <definedName name="tas_s02" localSheetId="16">#REF!</definedName>
    <definedName name="tas_s02" localSheetId="5">#REF!</definedName>
    <definedName name="tas_s02" localSheetId="11">#REF!</definedName>
    <definedName name="tas_s02" localSheetId="2">#REF!</definedName>
    <definedName name="tas_s02" localSheetId="22">#REF!</definedName>
    <definedName name="tas_s02">#REF!</definedName>
    <definedName name="tas_s99" localSheetId="4">#REF!</definedName>
    <definedName name="tas_s99" localSheetId="16">#REF!</definedName>
    <definedName name="tas_s99" localSheetId="5">#REF!</definedName>
    <definedName name="tas_s99" localSheetId="11">#REF!</definedName>
    <definedName name="tas_s99" localSheetId="2">#REF!</definedName>
    <definedName name="tas_s99" localSheetId="22">#REF!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 localSheetId="4">[8]WACC_VDF!#REF!</definedName>
    <definedName name="Tax_rate_for_WACC" localSheetId="16">[8]WACC_VDF!#REF!</definedName>
    <definedName name="Tax_rate_for_WACC" localSheetId="5">[8]WACC_VDF!#REF!</definedName>
    <definedName name="Tax_rate_for_WACC" localSheetId="11">[8]WACC_VDF!#REF!</definedName>
    <definedName name="Tax_rate_for_WACC" localSheetId="2">[8]WACC_VDF!#REF!</definedName>
    <definedName name="Tax_rate_for_WACC" localSheetId="22">[8]WACC_VDF!#REF!</definedName>
    <definedName name="Tax_rate_for_WACC">[8]WACC_VDF!#REF!</definedName>
    <definedName name="Tax_Shield_Tax_Rate">[8]NOPAT_VDF!$A$33</definedName>
    <definedName name="Taxes_deferred" localSheetId="4">#REF!</definedName>
    <definedName name="Taxes_deferred" localSheetId="16">#REF!</definedName>
    <definedName name="Taxes_deferred" localSheetId="5">#REF!</definedName>
    <definedName name="Taxes_deferred" localSheetId="11">#REF!</definedName>
    <definedName name="Taxes_deferred" localSheetId="2">#REF!</definedName>
    <definedName name="Taxes_deferred" localSheetId="22">#REF!</definedName>
    <definedName name="Taxes_deferred">#REF!</definedName>
    <definedName name="Taxes_paid" localSheetId="4">#REF!</definedName>
    <definedName name="Taxes_paid" localSheetId="16">#REF!</definedName>
    <definedName name="Taxes_paid" localSheetId="5">#REF!</definedName>
    <definedName name="Taxes_paid" localSheetId="11">#REF!</definedName>
    <definedName name="Taxes_paid" localSheetId="2">#REF!</definedName>
    <definedName name="Taxes_paid" localSheetId="22">#REF!</definedName>
    <definedName name="Taxes_paid">#REF!</definedName>
    <definedName name="taxrate">'[3]DCF old'!$C$36</definedName>
    <definedName name="temp" localSheetId="2" hidden="1">{"Full annual",#N/A,FALSE,"Master"}</definedName>
    <definedName name="temp" hidden="1">{"Full annual",#N/A,FALSE,"Master"}</definedName>
    <definedName name="temp2" localSheetId="2" hidden="1">{"Full annual",#N/A,FALSE,"Master";"P and L halfyearly",#N/A,FALSE,"Master";"Underlying halfyearly",#N/A,FALSE,"Master"}</definedName>
    <definedName name="temp2" hidden="1">{"Full annual",#N/A,FALSE,"Master";"P and L halfyearly",#N/A,FALSE,"Master";"Underlying halfyearly",#N/A,FALSE,"Master"}</definedName>
    <definedName name="temp3" localSheetId="2" hidden="1">{"P and L halfyearly",#N/A,FALSE,"Master"}</definedName>
    <definedName name="temp3" hidden="1">{"P and L halfyearly",#N/A,FALSE,"Master"}</definedName>
    <definedName name="temp4" localSheetId="2" hidden="1">{"Underlying halfyearly",#N/A,FALSE,"Master"}</definedName>
    <definedName name="temp4" hidden="1">{"Underlying halfyearly",#N/A,FALSE,"Master"}</definedName>
    <definedName name="TEST" localSheetId="4">#REF!</definedName>
    <definedName name="TEST" localSheetId="16">#REF!</definedName>
    <definedName name="TEST" localSheetId="5">#REF!</definedName>
    <definedName name="TEST" localSheetId="11">#REF!</definedName>
    <definedName name="TEST" localSheetId="2">#REF!</definedName>
    <definedName name="TEST" localSheetId="22">#REF!</definedName>
    <definedName name="TEST">#REF!</definedName>
    <definedName name="textToday" localSheetId="4">#REF!</definedName>
    <definedName name="textToday" localSheetId="16">#REF!</definedName>
    <definedName name="textToday" localSheetId="5">#REF!</definedName>
    <definedName name="textToday" localSheetId="11">#REF!</definedName>
    <definedName name="textToday" localSheetId="2">#REF!</definedName>
    <definedName name="textToday" localSheetId="22">#REF!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 localSheetId="4">#REF!</definedName>
    <definedName name="ticker" localSheetId="16">#REF!</definedName>
    <definedName name="ticker" localSheetId="5">#REF!</definedName>
    <definedName name="ticker" localSheetId="11">#REF!</definedName>
    <definedName name="ticker" localSheetId="2">#REF!</definedName>
    <definedName name="ticker" localSheetId="22">#REF!</definedName>
    <definedName name="ticker">#REF!</definedName>
    <definedName name="tot">'[3]DCF old'!$C$54:$C$61</definedName>
    <definedName name="tot_airline_revenue_1985" localSheetId="4">[15]Global!#REF!</definedName>
    <definedName name="tot_airline_revenue_1985" localSheetId="16">[15]Global!#REF!</definedName>
    <definedName name="tot_airline_revenue_1985" localSheetId="5">[15]Global!#REF!</definedName>
    <definedName name="tot_airline_revenue_1985" localSheetId="11">[15]Global!#REF!</definedName>
    <definedName name="tot_airline_revenue_1985" localSheetId="2">[15]Global!#REF!</definedName>
    <definedName name="tot_airline_revenue_1985" localSheetId="22">[15]Global!#REF!</definedName>
    <definedName name="tot_airline_revenue_1985">[15]Global!#REF!</definedName>
    <definedName name="tot_airline_revenue_1986" localSheetId="4">[15]Global!#REF!</definedName>
    <definedName name="tot_airline_revenue_1986" localSheetId="16">[15]Global!#REF!</definedName>
    <definedName name="tot_airline_revenue_1986" localSheetId="5">[15]Global!#REF!</definedName>
    <definedName name="tot_airline_revenue_1986" localSheetId="11">[15]Global!#REF!</definedName>
    <definedName name="tot_airline_revenue_1986" localSheetId="2">[15]Global!#REF!</definedName>
    <definedName name="tot_airline_revenue_1986" localSheetId="22">[15]Global!#REF!</definedName>
    <definedName name="tot_airline_revenue_1986">[15]Global!#REF!</definedName>
    <definedName name="tot_airline_revenue_1987" localSheetId="4">[15]Global!#REF!</definedName>
    <definedName name="tot_airline_revenue_1987" localSheetId="16">[15]Global!#REF!</definedName>
    <definedName name="tot_airline_revenue_1987" localSheetId="5">[15]Global!#REF!</definedName>
    <definedName name="tot_airline_revenue_1987" localSheetId="11">[15]Global!#REF!</definedName>
    <definedName name="tot_airline_revenue_1987" localSheetId="2">[15]Global!#REF!</definedName>
    <definedName name="tot_airline_revenue_1987" localSheetId="22">[15]Global!#REF!</definedName>
    <definedName name="tot_airline_revenue_1987">[15]Global!#REF!</definedName>
    <definedName name="tot_airline_revenue_1988" localSheetId="4">[15]Global!#REF!</definedName>
    <definedName name="tot_airline_revenue_1988" localSheetId="16">[15]Global!#REF!</definedName>
    <definedName name="tot_airline_revenue_1988" localSheetId="5">[15]Global!#REF!</definedName>
    <definedName name="tot_airline_revenue_1988" localSheetId="11">[15]Global!#REF!</definedName>
    <definedName name="tot_airline_revenue_1988" localSheetId="2">[15]Global!#REF!</definedName>
    <definedName name="tot_airline_revenue_1988" localSheetId="22">[15]Global!#REF!</definedName>
    <definedName name="tot_airline_revenue_1988">[15]Global!#REF!</definedName>
    <definedName name="tot_airline_revenue_1989" localSheetId="4">[15]Global!#REF!</definedName>
    <definedName name="tot_airline_revenue_1989" localSheetId="16">[15]Global!#REF!</definedName>
    <definedName name="tot_airline_revenue_1989" localSheetId="5">[15]Global!#REF!</definedName>
    <definedName name="tot_airline_revenue_1989" localSheetId="11">[15]Global!#REF!</definedName>
    <definedName name="tot_airline_revenue_1989" localSheetId="2">[15]Global!#REF!</definedName>
    <definedName name="tot_airline_revenue_1989" localSheetId="22">[15]Global!#REF!</definedName>
    <definedName name="tot_airline_revenue_1989">[15]Global!#REF!</definedName>
    <definedName name="tot_airline_revenue_1990" localSheetId="4">[15]Global!#REF!</definedName>
    <definedName name="tot_airline_revenue_1990" localSheetId="16">[15]Global!#REF!</definedName>
    <definedName name="tot_airline_revenue_1990" localSheetId="5">[15]Global!#REF!</definedName>
    <definedName name="tot_airline_revenue_1990" localSheetId="11">[15]Global!#REF!</definedName>
    <definedName name="tot_airline_revenue_1990" localSheetId="2">[15]Global!#REF!</definedName>
    <definedName name="tot_airline_revenue_1990" localSheetId="22">[15]Global!#REF!</definedName>
    <definedName name="tot_airline_revenue_1990">[15]Global!#REF!</definedName>
    <definedName name="tot_airline_revenue_1991" localSheetId="4">[15]Global!#REF!</definedName>
    <definedName name="tot_airline_revenue_1991" localSheetId="16">[15]Global!#REF!</definedName>
    <definedName name="tot_airline_revenue_1991" localSheetId="5">[15]Global!#REF!</definedName>
    <definedName name="tot_airline_revenue_1991" localSheetId="11">[15]Global!#REF!</definedName>
    <definedName name="tot_airline_revenue_1991" localSheetId="2">[15]Global!#REF!</definedName>
    <definedName name="tot_airline_revenue_1991" localSheetId="22">[15]Global!#REF!</definedName>
    <definedName name="tot_airline_revenue_1991">[15]Global!#REF!</definedName>
    <definedName name="tot_airline_revenue_1992" localSheetId="4">[15]Global!#REF!</definedName>
    <definedName name="tot_airline_revenue_1992" localSheetId="16">[15]Global!#REF!</definedName>
    <definedName name="tot_airline_revenue_1992" localSheetId="5">[15]Global!#REF!</definedName>
    <definedName name="tot_airline_revenue_1992" localSheetId="11">[15]Global!#REF!</definedName>
    <definedName name="tot_airline_revenue_1992" localSheetId="2">[15]Global!#REF!</definedName>
    <definedName name="tot_airline_revenue_1992" localSheetId="22">[15]Global!#REF!</definedName>
    <definedName name="tot_airline_revenue_1992">[15]Global!#REF!</definedName>
    <definedName name="tot_airline_revenue_1993" localSheetId="4">[15]Global!#REF!</definedName>
    <definedName name="tot_airline_revenue_1993" localSheetId="16">[15]Global!#REF!</definedName>
    <definedName name="tot_airline_revenue_1993" localSheetId="5">[15]Global!#REF!</definedName>
    <definedName name="tot_airline_revenue_1993" localSheetId="11">[15]Global!#REF!</definedName>
    <definedName name="tot_airline_revenue_1993" localSheetId="2">[15]Global!#REF!</definedName>
    <definedName name="tot_airline_revenue_1993" localSheetId="22">[15]Global!#REF!</definedName>
    <definedName name="tot_airline_revenue_1993">[15]Global!#REF!</definedName>
    <definedName name="tot_airline_revenue_1994" localSheetId="4">[15]Global!#REF!</definedName>
    <definedName name="tot_airline_revenue_1994" localSheetId="16">[15]Global!#REF!</definedName>
    <definedName name="tot_airline_revenue_1994" localSheetId="5">[15]Global!#REF!</definedName>
    <definedName name="tot_airline_revenue_1994" localSheetId="11">[15]Global!#REF!</definedName>
    <definedName name="tot_airline_revenue_1994" localSheetId="2">[15]Global!#REF!</definedName>
    <definedName name="tot_airline_revenue_1994" localSheetId="22">[15]Global!#REF!</definedName>
    <definedName name="tot_airline_revenue_1994">[15]Global!#REF!</definedName>
    <definedName name="tot_airline_revenue_1995" localSheetId="4">[15]Global!#REF!</definedName>
    <definedName name="tot_airline_revenue_1995" localSheetId="16">[15]Global!#REF!</definedName>
    <definedName name="tot_airline_revenue_1995" localSheetId="5">[15]Global!#REF!</definedName>
    <definedName name="tot_airline_revenue_1995" localSheetId="11">[15]Global!#REF!</definedName>
    <definedName name="tot_airline_revenue_1995" localSheetId="2">[15]Global!#REF!</definedName>
    <definedName name="tot_airline_revenue_1995" localSheetId="22">[15]Global!#REF!</definedName>
    <definedName name="tot_airline_revenue_1995">[15]Global!#REF!</definedName>
    <definedName name="tot_airline_revenue_1996" localSheetId="4">[15]Global!#REF!</definedName>
    <definedName name="tot_airline_revenue_1996" localSheetId="16">[15]Global!#REF!</definedName>
    <definedName name="tot_airline_revenue_1996" localSheetId="5">[15]Global!#REF!</definedName>
    <definedName name="tot_airline_revenue_1996" localSheetId="11">[15]Global!#REF!</definedName>
    <definedName name="tot_airline_revenue_1996" localSheetId="2">[15]Global!#REF!</definedName>
    <definedName name="tot_airline_revenue_1996" localSheetId="22">[15]Global!#REF!</definedName>
    <definedName name="tot_airline_revenue_1996">[15]Global!#REF!</definedName>
    <definedName name="tot_airline_revenue_1997" localSheetId="4">[15]Global!#REF!</definedName>
    <definedName name="tot_airline_revenue_1997" localSheetId="16">[15]Global!#REF!</definedName>
    <definedName name="tot_airline_revenue_1997" localSheetId="5">[15]Global!#REF!</definedName>
    <definedName name="tot_airline_revenue_1997" localSheetId="11">[15]Global!#REF!</definedName>
    <definedName name="tot_airline_revenue_1997" localSheetId="2">[15]Global!#REF!</definedName>
    <definedName name="tot_airline_revenue_1997" localSheetId="22">[15]Global!#REF!</definedName>
    <definedName name="tot_airline_revenue_1997">[15]Global!#REF!</definedName>
    <definedName name="tot_airline_revenue_1998" localSheetId="4">[15]Global!#REF!</definedName>
    <definedName name="tot_airline_revenue_1998" localSheetId="16">[15]Global!#REF!</definedName>
    <definedName name="tot_airline_revenue_1998" localSheetId="5">[15]Global!#REF!</definedName>
    <definedName name="tot_airline_revenue_1998" localSheetId="11">[15]Global!#REF!</definedName>
    <definedName name="tot_airline_revenue_1998" localSheetId="2">[15]Global!#REF!</definedName>
    <definedName name="tot_airline_revenue_1998" localSheetId="22">[15]Global!#REF!</definedName>
    <definedName name="tot_airline_revenue_1998">[15]Global!#REF!</definedName>
    <definedName name="tot_airline_revenue_1999" localSheetId="4">[15]Global!#REF!</definedName>
    <definedName name="tot_airline_revenue_1999" localSheetId="16">[15]Global!#REF!</definedName>
    <definedName name="tot_airline_revenue_1999" localSheetId="5">[15]Global!#REF!</definedName>
    <definedName name="tot_airline_revenue_1999" localSheetId="11">[15]Global!#REF!</definedName>
    <definedName name="tot_airline_revenue_1999" localSheetId="2">[15]Global!#REF!</definedName>
    <definedName name="tot_airline_revenue_1999" localSheetId="22">[15]Global!#REF!</definedName>
    <definedName name="tot_airline_revenue_1999">[15]Global!#REF!</definedName>
    <definedName name="tot_airline_revenue_2000" localSheetId="4">[15]Global!#REF!</definedName>
    <definedName name="tot_airline_revenue_2000" localSheetId="16">[15]Global!#REF!</definedName>
    <definedName name="tot_airline_revenue_2000" localSheetId="5">[15]Global!#REF!</definedName>
    <definedName name="tot_airline_revenue_2000" localSheetId="11">[15]Global!#REF!</definedName>
    <definedName name="tot_airline_revenue_2000" localSheetId="2">[15]Global!#REF!</definedName>
    <definedName name="tot_airline_revenue_2000" localSheetId="22">[15]Global!#REF!</definedName>
    <definedName name="tot_airline_revenue_2000">[15]Global!#REF!</definedName>
    <definedName name="tot_airline_revenue_2001" localSheetId="4">[15]Global!#REF!</definedName>
    <definedName name="tot_airline_revenue_2001" localSheetId="16">[15]Global!#REF!</definedName>
    <definedName name="tot_airline_revenue_2001" localSheetId="5">[15]Global!#REF!</definedName>
    <definedName name="tot_airline_revenue_2001" localSheetId="11">[15]Global!#REF!</definedName>
    <definedName name="tot_airline_revenue_2001" localSheetId="2">[15]Global!#REF!</definedName>
    <definedName name="tot_airline_revenue_2001" localSheetId="22">[15]Global!#REF!</definedName>
    <definedName name="tot_airline_revenue_2001">[15]Global!#REF!</definedName>
    <definedName name="tot_airline_revenue_2002" localSheetId="4">[15]Global!#REF!</definedName>
    <definedName name="tot_airline_revenue_2002" localSheetId="16">[15]Global!#REF!</definedName>
    <definedName name="tot_airline_revenue_2002" localSheetId="5">[15]Global!#REF!</definedName>
    <definedName name="tot_airline_revenue_2002" localSheetId="11">[15]Global!#REF!</definedName>
    <definedName name="tot_airline_revenue_2002" localSheetId="2">[15]Global!#REF!</definedName>
    <definedName name="tot_airline_revenue_2002" localSheetId="22">[15]Global!#REF!</definedName>
    <definedName name="tot_airline_revenue_2002">[15]Global!#REF!</definedName>
    <definedName name="tot_airline_revenue_2003" localSheetId="4">[15]Global!#REF!</definedName>
    <definedName name="tot_airline_revenue_2003" localSheetId="16">[15]Global!#REF!</definedName>
    <definedName name="tot_airline_revenue_2003" localSheetId="5">[15]Global!#REF!</definedName>
    <definedName name="tot_airline_revenue_2003" localSheetId="11">[15]Global!#REF!</definedName>
    <definedName name="tot_airline_revenue_2003" localSheetId="2">[15]Global!#REF!</definedName>
    <definedName name="tot_airline_revenue_2003" localSheetId="22">[15]Global!#REF!</definedName>
    <definedName name="tot_airline_revenue_2003">[15]Global!#REF!</definedName>
    <definedName name="tot_airline_revenue_2004" localSheetId="4">[15]Global!#REF!</definedName>
    <definedName name="tot_airline_revenue_2004" localSheetId="16">[15]Global!#REF!</definedName>
    <definedName name="tot_airline_revenue_2004" localSheetId="5">[15]Global!#REF!</definedName>
    <definedName name="tot_airline_revenue_2004" localSheetId="11">[15]Global!#REF!</definedName>
    <definedName name="tot_airline_revenue_2004" localSheetId="2">[15]Global!#REF!</definedName>
    <definedName name="tot_airline_revenue_2004" localSheetId="22">[15]Global!#REF!</definedName>
    <definedName name="tot_airline_revenue_2004">[15]Global!#REF!</definedName>
    <definedName name="tot_airline_revenue_2005" localSheetId="4">[15]Global!#REF!</definedName>
    <definedName name="tot_airline_revenue_2005" localSheetId="16">[15]Global!#REF!</definedName>
    <definedName name="tot_airline_revenue_2005" localSheetId="5">[15]Global!#REF!</definedName>
    <definedName name="tot_airline_revenue_2005" localSheetId="11">[15]Global!#REF!</definedName>
    <definedName name="tot_airline_revenue_2005" localSheetId="2">[15]Global!#REF!</definedName>
    <definedName name="tot_airline_revenue_2005" localSheetId="22">[15]Global!#REF!</definedName>
    <definedName name="tot_airline_revenue_2005">[15]Global!#REF!</definedName>
    <definedName name="tot_airline_revenue_2006" localSheetId="4">[15]Global!#REF!</definedName>
    <definedName name="tot_airline_revenue_2006" localSheetId="16">[15]Global!#REF!</definedName>
    <definedName name="tot_airline_revenue_2006" localSheetId="5">[15]Global!#REF!</definedName>
    <definedName name="tot_airline_revenue_2006" localSheetId="11">[15]Global!#REF!</definedName>
    <definedName name="tot_airline_revenue_2006" localSheetId="2">[15]Global!#REF!</definedName>
    <definedName name="tot_airline_revenue_2006" localSheetId="22">[15]Global!#REF!</definedName>
    <definedName name="tot_airline_revenue_2006">[15]Global!#REF!</definedName>
    <definedName name="tot_airline_revenue_2007" localSheetId="4">[15]Global!#REF!</definedName>
    <definedName name="tot_airline_revenue_2007" localSheetId="16">[15]Global!#REF!</definedName>
    <definedName name="tot_airline_revenue_2007" localSheetId="5">[15]Global!#REF!</definedName>
    <definedName name="tot_airline_revenue_2007" localSheetId="11">[15]Global!#REF!</definedName>
    <definedName name="tot_airline_revenue_2007" localSheetId="2">[15]Global!#REF!</definedName>
    <definedName name="tot_airline_revenue_2007" localSheetId="22">[15]Global!#REF!</definedName>
    <definedName name="tot_airline_revenue_2007">[15]Global!#REF!</definedName>
    <definedName name="tot_airline_revenue_2008" localSheetId="4">[15]Global!#REF!</definedName>
    <definedName name="tot_airline_revenue_2008" localSheetId="16">[15]Global!#REF!</definedName>
    <definedName name="tot_airline_revenue_2008" localSheetId="5">[15]Global!#REF!</definedName>
    <definedName name="tot_airline_revenue_2008" localSheetId="11">[15]Global!#REF!</definedName>
    <definedName name="tot_airline_revenue_2008" localSheetId="2">[15]Global!#REF!</definedName>
    <definedName name="tot_airline_revenue_2008" localSheetId="22">[15]Global!#REF!</definedName>
    <definedName name="tot_airline_revenue_2008">[15]Global!#REF!</definedName>
    <definedName name="tot_airline_revenue_2009" localSheetId="4">[15]Global!#REF!</definedName>
    <definedName name="tot_airline_revenue_2009" localSheetId="16">[15]Global!#REF!</definedName>
    <definedName name="tot_airline_revenue_2009" localSheetId="5">[15]Global!#REF!</definedName>
    <definedName name="tot_airline_revenue_2009" localSheetId="11">[15]Global!#REF!</definedName>
    <definedName name="tot_airline_revenue_2009" localSheetId="2">[15]Global!#REF!</definedName>
    <definedName name="tot_airline_revenue_2009" localSheetId="22">[15]Global!#REF!</definedName>
    <definedName name="tot_airline_revenue_2009">[15]Global!#REF!</definedName>
    <definedName name="tot_airline_revenue_2010" localSheetId="4">[15]Global!#REF!</definedName>
    <definedName name="tot_airline_revenue_2010" localSheetId="16">[15]Global!#REF!</definedName>
    <definedName name="tot_airline_revenue_2010" localSheetId="5">[15]Global!#REF!</definedName>
    <definedName name="tot_airline_revenue_2010" localSheetId="11">[15]Global!#REF!</definedName>
    <definedName name="tot_airline_revenue_2010" localSheetId="2">[15]Global!#REF!</definedName>
    <definedName name="tot_airline_revenue_2010" localSheetId="22">[15]Global!#REF!</definedName>
    <definedName name="tot_airline_revenue_2010">[15]Global!#REF!</definedName>
    <definedName name="tot_airline_revenue_comm" localSheetId="4">[15]Global!#REF!</definedName>
    <definedName name="tot_airline_revenue_comm" localSheetId="16">[15]Global!#REF!</definedName>
    <definedName name="tot_airline_revenue_comm" localSheetId="5">[15]Global!#REF!</definedName>
    <definedName name="tot_airline_revenue_comm" localSheetId="11">[15]Global!#REF!</definedName>
    <definedName name="tot_airline_revenue_comm" localSheetId="2">[15]Global!#REF!</definedName>
    <definedName name="tot_airline_revenue_comm" localSheetId="22">[15]Global!#REF!</definedName>
    <definedName name="tot_airline_revenue_comm">[15]Global!#REF!</definedName>
    <definedName name="tot_as" localSheetId="4">'[3]DCF old'!#REF!</definedName>
    <definedName name="tot_as" localSheetId="16">'[3]DCF old'!#REF!</definedName>
    <definedName name="tot_as" localSheetId="5">'[3]DCF old'!#REF!</definedName>
    <definedName name="tot_as" localSheetId="11">'[3]DCF old'!#REF!</definedName>
    <definedName name="tot_as" localSheetId="2">'[3]DCF old'!#REF!</definedName>
    <definedName name="tot_as" localSheetId="22">'[3]DCF old'!#REF!</definedName>
    <definedName name="tot_as">'[3]DCF old'!#REF!</definedName>
    <definedName name="tot_bal" localSheetId="4">'[3]DCF old'!#REF!</definedName>
    <definedName name="tot_bal" localSheetId="16">'[3]DCF old'!#REF!</definedName>
    <definedName name="tot_bal" localSheetId="5">'[3]DCF old'!#REF!</definedName>
    <definedName name="tot_bal" localSheetId="11">'[3]DCF old'!#REF!</definedName>
    <definedName name="tot_bal" localSheetId="2">'[3]DCF old'!#REF!</definedName>
    <definedName name="tot_bal" localSheetId="22">'[3]DCF old'!#REF!</definedName>
    <definedName name="tot_bal">'[3]DCF old'!#REF!</definedName>
    <definedName name="tot_d" localSheetId="4">'[3]DCF old'!#REF!</definedName>
    <definedName name="tot_d" localSheetId="16">'[3]DCF old'!#REF!</definedName>
    <definedName name="tot_d" localSheetId="5">'[3]DCF old'!#REF!</definedName>
    <definedName name="tot_d" localSheetId="11">'[3]DCF old'!#REF!</definedName>
    <definedName name="tot_d" localSheetId="2">'[3]DCF old'!#REF!</definedName>
    <definedName name="tot_d" localSheetId="22">'[3]DCF old'!#REF!</definedName>
    <definedName name="tot_d">'[3]DCF old'!#REF!</definedName>
    <definedName name="tot_div" localSheetId="4">'[3]DCF old'!#REF!</definedName>
    <definedName name="tot_div" localSheetId="16">'[3]DCF old'!#REF!</definedName>
    <definedName name="tot_div" localSheetId="5">'[3]DCF old'!#REF!</definedName>
    <definedName name="tot_div" localSheetId="11">'[3]DCF old'!#REF!</definedName>
    <definedName name="tot_div" localSheetId="2">'[3]DCF old'!#REF!</definedName>
    <definedName name="tot_div" localSheetId="22">'[3]DCF old'!#REF!</definedName>
    <definedName name="tot_div">'[3]DCF old'!#REF!</definedName>
    <definedName name="total_airline_capacity_ATM_1985" localSheetId="4">[15]Global!#REF!</definedName>
    <definedName name="total_airline_capacity_ATM_1985" localSheetId="16">[15]Global!#REF!</definedName>
    <definedName name="total_airline_capacity_ATM_1985" localSheetId="5">[15]Global!#REF!</definedName>
    <definedName name="total_airline_capacity_ATM_1985" localSheetId="11">[15]Global!#REF!</definedName>
    <definedName name="total_airline_capacity_ATM_1985" localSheetId="2">[15]Global!#REF!</definedName>
    <definedName name="total_airline_capacity_ATM_1985" localSheetId="22">[15]Global!#REF!</definedName>
    <definedName name="total_airline_capacity_ATM_1985">[15]Global!#REF!</definedName>
    <definedName name="total_airline_capacity_ATM_1986" localSheetId="4">[15]Global!#REF!</definedName>
    <definedName name="total_airline_capacity_ATM_1986" localSheetId="16">[15]Global!#REF!</definedName>
    <definedName name="total_airline_capacity_ATM_1986" localSheetId="5">[15]Global!#REF!</definedName>
    <definedName name="total_airline_capacity_ATM_1986" localSheetId="11">[15]Global!#REF!</definedName>
    <definedName name="total_airline_capacity_ATM_1986" localSheetId="2">[15]Global!#REF!</definedName>
    <definedName name="total_airline_capacity_ATM_1986" localSheetId="22">[15]Global!#REF!</definedName>
    <definedName name="total_airline_capacity_ATM_1986">[15]Global!#REF!</definedName>
    <definedName name="total_airline_capacity_ATM_1987" localSheetId="4">[15]Global!#REF!</definedName>
    <definedName name="total_airline_capacity_ATM_1987" localSheetId="16">[15]Global!#REF!</definedName>
    <definedName name="total_airline_capacity_ATM_1987" localSheetId="5">[15]Global!#REF!</definedName>
    <definedName name="total_airline_capacity_ATM_1987" localSheetId="11">[15]Global!#REF!</definedName>
    <definedName name="total_airline_capacity_ATM_1987" localSheetId="2">[15]Global!#REF!</definedName>
    <definedName name="total_airline_capacity_ATM_1987" localSheetId="22">[15]Global!#REF!</definedName>
    <definedName name="total_airline_capacity_ATM_1987">[15]Global!#REF!</definedName>
    <definedName name="total_airline_capacity_ATM_1988" localSheetId="4">[15]Global!#REF!</definedName>
    <definedName name="total_airline_capacity_ATM_1988" localSheetId="16">[15]Global!#REF!</definedName>
    <definedName name="total_airline_capacity_ATM_1988" localSheetId="5">[15]Global!#REF!</definedName>
    <definedName name="total_airline_capacity_ATM_1988" localSheetId="11">[15]Global!#REF!</definedName>
    <definedName name="total_airline_capacity_ATM_1988" localSheetId="2">[15]Global!#REF!</definedName>
    <definedName name="total_airline_capacity_ATM_1988" localSheetId="22">[15]Global!#REF!</definedName>
    <definedName name="total_airline_capacity_ATM_1988">[15]Global!#REF!</definedName>
    <definedName name="total_airline_capacity_ATM_1989" localSheetId="4">[15]Global!#REF!</definedName>
    <definedName name="total_airline_capacity_ATM_1989" localSheetId="16">[15]Global!#REF!</definedName>
    <definedName name="total_airline_capacity_ATM_1989" localSheetId="5">[15]Global!#REF!</definedName>
    <definedName name="total_airline_capacity_ATM_1989" localSheetId="11">[15]Global!#REF!</definedName>
    <definedName name="total_airline_capacity_ATM_1989" localSheetId="2">[15]Global!#REF!</definedName>
    <definedName name="total_airline_capacity_ATM_1989" localSheetId="22">[15]Global!#REF!</definedName>
    <definedName name="total_airline_capacity_ATM_1989">[15]Global!#REF!</definedName>
    <definedName name="total_airline_capacity_ATM_1990" localSheetId="4">[15]Global!#REF!</definedName>
    <definedName name="total_airline_capacity_ATM_1990" localSheetId="16">[15]Global!#REF!</definedName>
    <definedName name="total_airline_capacity_ATM_1990" localSheetId="5">[15]Global!#REF!</definedName>
    <definedName name="total_airline_capacity_ATM_1990" localSheetId="11">[15]Global!#REF!</definedName>
    <definedName name="total_airline_capacity_ATM_1990" localSheetId="2">[15]Global!#REF!</definedName>
    <definedName name="total_airline_capacity_ATM_1990" localSheetId="22">[15]Global!#REF!</definedName>
    <definedName name="total_airline_capacity_ATM_1990">[15]Global!#REF!</definedName>
    <definedName name="total_airline_capacity_ATM_1991" localSheetId="4">[15]Global!#REF!</definedName>
    <definedName name="total_airline_capacity_ATM_1991" localSheetId="16">[15]Global!#REF!</definedName>
    <definedName name="total_airline_capacity_ATM_1991" localSheetId="5">[15]Global!#REF!</definedName>
    <definedName name="total_airline_capacity_ATM_1991" localSheetId="11">[15]Global!#REF!</definedName>
    <definedName name="total_airline_capacity_ATM_1991" localSheetId="2">[15]Global!#REF!</definedName>
    <definedName name="total_airline_capacity_ATM_1991" localSheetId="22">[15]Global!#REF!</definedName>
    <definedName name="total_airline_capacity_ATM_1991">[15]Global!#REF!</definedName>
    <definedName name="total_airline_capacity_ATM_1992" localSheetId="4">[15]Global!#REF!</definedName>
    <definedName name="total_airline_capacity_ATM_1992" localSheetId="16">[15]Global!#REF!</definedName>
    <definedName name="total_airline_capacity_ATM_1992" localSheetId="5">[15]Global!#REF!</definedName>
    <definedName name="total_airline_capacity_ATM_1992" localSheetId="11">[15]Global!#REF!</definedName>
    <definedName name="total_airline_capacity_ATM_1992" localSheetId="2">[15]Global!#REF!</definedName>
    <definedName name="total_airline_capacity_ATM_1992" localSheetId="22">[15]Global!#REF!</definedName>
    <definedName name="total_airline_capacity_ATM_1992">[15]Global!#REF!</definedName>
    <definedName name="total_airline_capacity_ATM_1993" localSheetId="4">[15]Global!#REF!</definedName>
    <definedName name="total_airline_capacity_ATM_1993" localSheetId="16">[15]Global!#REF!</definedName>
    <definedName name="total_airline_capacity_ATM_1993" localSheetId="5">[15]Global!#REF!</definedName>
    <definedName name="total_airline_capacity_ATM_1993" localSheetId="11">[15]Global!#REF!</definedName>
    <definedName name="total_airline_capacity_ATM_1993" localSheetId="2">[15]Global!#REF!</definedName>
    <definedName name="total_airline_capacity_ATM_1993" localSheetId="22">[15]Global!#REF!</definedName>
    <definedName name="total_airline_capacity_ATM_1993">[15]Global!#REF!</definedName>
    <definedName name="total_airline_capacity_ATM_1994" localSheetId="4">[15]Global!#REF!</definedName>
    <definedName name="total_airline_capacity_ATM_1994" localSheetId="16">[15]Global!#REF!</definedName>
    <definedName name="total_airline_capacity_ATM_1994" localSheetId="5">[15]Global!#REF!</definedName>
    <definedName name="total_airline_capacity_ATM_1994" localSheetId="11">[15]Global!#REF!</definedName>
    <definedName name="total_airline_capacity_ATM_1994" localSheetId="2">[15]Global!#REF!</definedName>
    <definedName name="total_airline_capacity_ATM_1994" localSheetId="22">[15]Global!#REF!</definedName>
    <definedName name="total_airline_capacity_ATM_1994">[15]Global!#REF!</definedName>
    <definedName name="total_airline_capacity_ATM_1995" localSheetId="4">[15]Global!#REF!</definedName>
    <definedName name="total_airline_capacity_ATM_1995" localSheetId="16">[15]Global!#REF!</definedName>
    <definedName name="total_airline_capacity_ATM_1995" localSheetId="5">[15]Global!#REF!</definedName>
    <definedName name="total_airline_capacity_ATM_1995" localSheetId="11">[15]Global!#REF!</definedName>
    <definedName name="total_airline_capacity_ATM_1995" localSheetId="2">[15]Global!#REF!</definedName>
    <definedName name="total_airline_capacity_ATM_1995" localSheetId="22">[15]Global!#REF!</definedName>
    <definedName name="total_airline_capacity_ATM_1995">[15]Global!#REF!</definedName>
    <definedName name="total_airline_capacity_ATM_1996" localSheetId="4">[15]Global!#REF!</definedName>
    <definedName name="total_airline_capacity_ATM_1996" localSheetId="16">[15]Global!#REF!</definedName>
    <definedName name="total_airline_capacity_ATM_1996" localSheetId="5">[15]Global!#REF!</definedName>
    <definedName name="total_airline_capacity_ATM_1996" localSheetId="11">[15]Global!#REF!</definedName>
    <definedName name="total_airline_capacity_ATM_1996" localSheetId="2">[15]Global!#REF!</definedName>
    <definedName name="total_airline_capacity_ATM_1996" localSheetId="22">[15]Global!#REF!</definedName>
    <definedName name="total_airline_capacity_ATM_1996">[15]Global!#REF!</definedName>
    <definedName name="total_airline_capacity_ATM_1997" localSheetId="4">[15]Global!#REF!</definedName>
    <definedName name="total_airline_capacity_ATM_1997" localSheetId="16">[15]Global!#REF!</definedName>
    <definedName name="total_airline_capacity_ATM_1997" localSheetId="5">[15]Global!#REF!</definedName>
    <definedName name="total_airline_capacity_ATM_1997" localSheetId="11">[15]Global!#REF!</definedName>
    <definedName name="total_airline_capacity_ATM_1997" localSheetId="2">[15]Global!#REF!</definedName>
    <definedName name="total_airline_capacity_ATM_1997" localSheetId="22">[15]Global!#REF!</definedName>
    <definedName name="total_airline_capacity_ATM_1997">[15]Global!#REF!</definedName>
    <definedName name="total_airline_capacity_ATM_1998" localSheetId="4">[15]Global!#REF!</definedName>
    <definedName name="total_airline_capacity_ATM_1998" localSheetId="16">[15]Global!#REF!</definedName>
    <definedName name="total_airline_capacity_ATM_1998" localSheetId="5">[15]Global!#REF!</definedName>
    <definedName name="total_airline_capacity_ATM_1998" localSheetId="11">[15]Global!#REF!</definedName>
    <definedName name="total_airline_capacity_ATM_1998" localSheetId="2">[15]Global!#REF!</definedName>
    <definedName name="total_airline_capacity_ATM_1998" localSheetId="22">[15]Global!#REF!</definedName>
    <definedName name="total_airline_capacity_ATM_1998">[15]Global!#REF!</definedName>
    <definedName name="total_airline_capacity_ATM_1999" localSheetId="4">[15]Global!#REF!</definedName>
    <definedName name="total_airline_capacity_ATM_1999" localSheetId="16">[15]Global!#REF!</definedName>
    <definedName name="total_airline_capacity_ATM_1999" localSheetId="5">[15]Global!#REF!</definedName>
    <definedName name="total_airline_capacity_ATM_1999" localSheetId="11">[15]Global!#REF!</definedName>
    <definedName name="total_airline_capacity_ATM_1999" localSheetId="2">[15]Global!#REF!</definedName>
    <definedName name="total_airline_capacity_ATM_1999" localSheetId="22">[15]Global!#REF!</definedName>
    <definedName name="total_airline_capacity_ATM_1999">[15]Global!#REF!</definedName>
    <definedName name="total_airline_capacity_ATM_2000" localSheetId="4">[15]Global!#REF!</definedName>
    <definedName name="total_airline_capacity_ATM_2000" localSheetId="16">[15]Global!#REF!</definedName>
    <definedName name="total_airline_capacity_ATM_2000" localSheetId="5">[15]Global!#REF!</definedName>
    <definedName name="total_airline_capacity_ATM_2000" localSheetId="11">[15]Global!#REF!</definedName>
    <definedName name="total_airline_capacity_ATM_2000" localSheetId="2">[15]Global!#REF!</definedName>
    <definedName name="total_airline_capacity_ATM_2000" localSheetId="22">[15]Global!#REF!</definedName>
    <definedName name="total_airline_capacity_ATM_2000">[15]Global!#REF!</definedName>
    <definedName name="total_airline_capacity_ATM_2001" localSheetId="4">[15]Global!#REF!</definedName>
    <definedName name="total_airline_capacity_ATM_2001" localSheetId="16">[15]Global!#REF!</definedName>
    <definedName name="total_airline_capacity_ATM_2001" localSheetId="5">[15]Global!#REF!</definedName>
    <definedName name="total_airline_capacity_ATM_2001" localSheetId="11">[15]Global!#REF!</definedName>
    <definedName name="total_airline_capacity_ATM_2001" localSheetId="2">[15]Global!#REF!</definedName>
    <definedName name="total_airline_capacity_ATM_2001" localSheetId="22">[15]Global!#REF!</definedName>
    <definedName name="total_airline_capacity_ATM_2001">[15]Global!#REF!</definedName>
    <definedName name="total_airline_capacity_ATM_2002" localSheetId="4">[15]Global!#REF!</definedName>
    <definedName name="total_airline_capacity_ATM_2002" localSheetId="16">[15]Global!#REF!</definedName>
    <definedName name="total_airline_capacity_ATM_2002" localSheetId="5">[15]Global!#REF!</definedName>
    <definedName name="total_airline_capacity_ATM_2002" localSheetId="11">[15]Global!#REF!</definedName>
    <definedName name="total_airline_capacity_ATM_2002" localSheetId="2">[15]Global!#REF!</definedName>
    <definedName name="total_airline_capacity_ATM_2002" localSheetId="22">[15]Global!#REF!</definedName>
    <definedName name="total_airline_capacity_ATM_2002">[15]Global!#REF!</definedName>
    <definedName name="total_airline_capacity_ATM_2003" localSheetId="4">[15]Global!#REF!</definedName>
    <definedName name="total_airline_capacity_ATM_2003" localSheetId="16">[15]Global!#REF!</definedName>
    <definedName name="total_airline_capacity_ATM_2003" localSheetId="5">[15]Global!#REF!</definedName>
    <definedName name="total_airline_capacity_ATM_2003" localSheetId="11">[15]Global!#REF!</definedName>
    <definedName name="total_airline_capacity_ATM_2003" localSheetId="2">[15]Global!#REF!</definedName>
    <definedName name="total_airline_capacity_ATM_2003" localSheetId="22">[15]Global!#REF!</definedName>
    <definedName name="total_airline_capacity_ATM_2003">[15]Global!#REF!</definedName>
    <definedName name="total_airline_capacity_ATM_2004" localSheetId="4">[15]Global!#REF!</definedName>
    <definedName name="total_airline_capacity_ATM_2004" localSheetId="16">[15]Global!#REF!</definedName>
    <definedName name="total_airline_capacity_ATM_2004" localSheetId="5">[15]Global!#REF!</definedName>
    <definedName name="total_airline_capacity_ATM_2004" localSheetId="11">[15]Global!#REF!</definedName>
    <definedName name="total_airline_capacity_ATM_2004" localSheetId="2">[15]Global!#REF!</definedName>
    <definedName name="total_airline_capacity_ATM_2004" localSheetId="22">[15]Global!#REF!</definedName>
    <definedName name="total_airline_capacity_ATM_2004">[15]Global!#REF!</definedName>
    <definedName name="total_airline_capacity_ATM_2005" localSheetId="4">[15]Global!#REF!</definedName>
    <definedName name="total_airline_capacity_ATM_2005" localSheetId="16">[15]Global!#REF!</definedName>
    <definedName name="total_airline_capacity_ATM_2005" localSheetId="5">[15]Global!#REF!</definedName>
    <definedName name="total_airline_capacity_ATM_2005" localSheetId="11">[15]Global!#REF!</definedName>
    <definedName name="total_airline_capacity_ATM_2005" localSheetId="2">[15]Global!#REF!</definedName>
    <definedName name="total_airline_capacity_ATM_2005" localSheetId="22">[15]Global!#REF!</definedName>
    <definedName name="total_airline_capacity_ATM_2005">[15]Global!#REF!</definedName>
    <definedName name="total_airline_capacity_ATM_2006" localSheetId="4">[15]Global!#REF!</definedName>
    <definedName name="total_airline_capacity_ATM_2006" localSheetId="16">[15]Global!#REF!</definedName>
    <definedName name="total_airline_capacity_ATM_2006" localSheetId="5">[15]Global!#REF!</definedName>
    <definedName name="total_airline_capacity_ATM_2006" localSheetId="11">[15]Global!#REF!</definedName>
    <definedName name="total_airline_capacity_ATM_2006" localSheetId="2">[15]Global!#REF!</definedName>
    <definedName name="total_airline_capacity_ATM_2006" localSheetId="22">[15]Global!#REF!</definedName>
    <definedName name="total_airline_capacity_ATM_2006">[15]Global!#REF!</definedName>
    <definedName name="total_airline_capacity_ATM_2007" localSheetId="4">[15]Global!#REF!</definedName>
    <definedName name="total_airline_capacity_ATM_2007" localSheetId="16">[15]Global!#REF!</definedName>
    <definedName name="total_airline_capacity_ATM_2007" localSheetId="5">[15]Global!#REF!</definedName>
    <definedName name="total_airline_capacity_ATM_2007" localSheetId="11">[15]Global!#REF!</definedName>
    <definedName name="total_airline_capacity_ATM_2007" localSheetId="2">[15]Global!#REF!</definedName>
    <definedName name="total_airline_capacity_ATM_2007" localSheetId="22">[15]Global!#REF!</definedName>
    <definedName name="total_airline_capacity_ATM_2007">[15]Global!#REF!</definedName>
    <definedName name="total_airline_capacity_ATM_2008" localSheetId="4">[15]Global!#REF!</definedName>
    <definedName name="total_airline_capacity_ATM_2008" localSheetId="16">[15]Global!#REF!</definedName>
    <definedName name="total_airline_capacity_ATM_2008" localSheetId="5">[15]Global!#REF!</definedName>
    <definedName name="total_airline_capacity_ATM_2008" localSheetId="11">[15]Global!#REF!</definedName>
    <definedName name="total_airline_capacity_ATM_2008" localSheetId="2">[15]Global!#REF!</definedName>
    <definedName name="total_airline_capacity_ATM_2008" localSheetId="22">[15]Global!#REF!</definedName>
    <definedName name="total_airline_capacity_ATM_2008">[15]Global!#REF!</definedName>
    <definedName name="total_airline_capacity_ATM_2009" localSheetId="4">[15]Global!#REF!</definedName>
    <definedName name="total_airline_capacity_ATM_2009" localSheetId="16">[15]Global!#REF!</definedName>
    <definedName name="total_airline_capacity_ATM_2009" localSheetId="5">[15]Global!#REF!</definedName>
    <definedName name="total_airline_capacity_ATM_2009" localSheetId="11">[15]Global!#REF!</definedName>
    <definedName name="total_airline_capacity_ATM_2009" localSheetId="2">[15]Global!#REF!</definedName>
    <definedName name="total_airline_capacity_ATM_2009" localSheetId="22">[15]Global!#REF!</definedName>
    <definedName name="total_airline_capacity_ATM_2009">[15]Global!#REF!</definedName>
    <definedName name="total_airline_capacity_ATM_2010" localSheetId="4">[15]Global!#REF!</definedName>
    <definedName name="total_airline_capacity_ATM_2010" localSheetId="16">[15]Global!#REF!</definedName>
    <definedName name="total_airline_capacity_ATM_2010" localSheetId="5">[15]Global!#REF!</definedName>
    <definedName name="total_airline_capacity_ATM_2010" localSheetId="11">[15]Global!#REF!</definedName>
    <definedName name="total_airline_capacity_ATM_2010" localSheetId="2">[15]Global!#REF!</definedName>
    <definedName name="total_airline_capacity_ATM_2010" localSheetId="22">[15]Global!#REF!</definedName>
    <definedName name="total_airline_capacity_ATM_2010">[15]Global!#REF!</definedName>
    <definedName name="total_airline_capacity_ATM_comm" localSheetId="4">[15]Global!#REF!</definedName>
    <definedName name="total_airline_capacity_ATM_comm" localSheetId="16">[15]Global!#REF!</definedName>
    <definedName name="total_airline_capacity_ATM_comm" localSheetId="5">[15]Global!#REF!</definedName>
    <definedName name="total_airline_capacity_ATM_comm" localSheetId="11">[15]Global!#REF!</definedName>
    <definedName name="total_airline_capacity_ATM_comm" localSheetId="2">[15]Global!#REF!</definedName>
    <definedName name="total_airline_capacity_ATM_comm" localSheetId="22">[15]Global!#REF!</definedName>
    <definedName name="total_airline_capacity_ATM_comm">[15]Global!#REF!</definedName>
    <definedName name="total_airline_capacity_RPK_1985" localSheetId="4">[15]Global!#REF!</definedName>
    <definedName name="total_airline_capacity_RPK_1985" localSheetId="16">[15]Global!#REF!</definedName>
    <definedName name="total_airline_capacity_RPK_1985" localSheetId="5">[15]Global!#REF!</definedName>
    <definedName name="total_airline_capacity_RPK_1985" localSheetId="11">[15]Global!#REF!</definedName>
    <definedName name="total_airline_capacity_RPK_1985" localSheetId="2">[15]Global!#REF!</definedName>
    <definedName name="total_airline_capacity_RPK_1985" localSheetId="22">[15]Global!#REF!</definedName>
    <definedName name="total_airline_capacity_RPK_1985">[15]Global!#REF!</definedName>
    <definedName name="total_airline_capacity_RPK_1986" localSheetId="4">[15]Global!#REF!</definedName>
    <definedName name="total_airline_capacity_RPK_1986" localSheetId="16">[15]Global!#REF!</definedName>
    <definedName name="total_airline_capacity_RPK_1986" localSheetId="5">[15]Global!#REF!</definedName>
    <definedName name="total_airline_capacity_RPK_1986" localSheetId="11">[15]Global!#REF!</definedName>
    <definedName name="total_airline_capacity_RPK_1986" localSheetId="2">[15]Global!#REF!</definedName>
    <definedName name="total_airline_capacity_RPK_1986" localSheetId="22">[15]Global!#REF!</definedName>
    <definedName name="total_airline_capacity_RPK_1986">[15]Global!#REF!</definedName>
    <definedName name="total_airline_capacity_RPK_1987" localSheetId="4">[15]Global!#REF!</definedName>
    <definedName name="total_airline_capacity_RPK_1987" localSheetId="16">[15]Global!#REF!</definedName>
    <definedName name="total_airline_capacity_RPK_1987" localSheetId="5">[15]Global!#REF!</definedName>
    <definedName name="total_airline_capacity_RPK_1987" localSheetId="11">[15]Global!#REF!</definedName>
    <definedName name="total_airline_capacity_RPK_1987" localSheetId="2">[15]Global!#REF!</definedName>
    <definedName name="total_airline_capacity_RPK_1987" localSheetId="22">[15]Global!#REF!</definedName>
    <definedName name="total_airline_capacity_RPK_1987">[15]Global!#REF!</definedName>
    <definedName name="total_airline_capacity_RPK_1988" localSheetId="4">[15]Global!#REF!</definedName>
    <definedName name="total_airline_capacity_RPK_1988" localSheetId="16">[15]Global!#REF!</definedName>
    <definedName name="total_airline_capacity_RPK_1988" localSheetId="5">[15]Global!#REF!</definedName>
    <definedName name="total_airline_capacity_RPK_1988" localSheetId="11">[15]Global!#REF!</definedName>
    <definedName name="total_airline_capacity_RPK_1988" localSheetId="2">[15]Global!#REF!</definedName>
    <definedName name="total_airline_capacity_RPK_1988" localSheetId="22">[15]Global!#REF!</definedName>
    <definedName name="total_airline_capacity_RPK_1988">[15]Global!#REF!</definedName>
    <definedName name="total_airline_capacity_RPK_1989" localSheetId="4">[15]Global!#REF!</definedName>
    <definedName name="total_airline_capacity_RPK_1989" localSheetId="16">[15]Global!#REF!</definedName>
    <definedName name="total_airline_capacity_RPK_1989" localSheetId="5">[15]Global!#REF!</definedName>
    <definedName name="total_airline_capacity_RPK_1989" localSheetId="11">[15]Global!#REF!</definedName>
    <definedName name="total_airline_capacity_RPK_1989" localSheetId="2">[15]Global!#REF!</definedName>
    <definedName name="total_airline_capacity_RPK_1989" localSheetId="22">[15]Global!#REF!</definedName>
    <definedName name="total_airline_capacity_RPK_1989">[15]Global!#REF!</definedName>
    <definedName name="total_airline_capacity_RPK_1990" localSheetId="4">[15]Global!#REF!</definedName>
    <definedName name="total_airline_capacity_RPK_1990" localSheetId="16">[15]Global!#REF!</definedName>
    <definedName name="total_airline_capacity_RPK_1990" localSheetId="5">[15]Global!#REF!</definedName>
    <definedName name="total_airline_capacity_RPK_1990" localSheetId="11">[15]Global!#REF!</definedName>
    <definedName name="total_airline_capacity_RPK_1990" localSheetId="2">[15]Global!#REF!</definedName>
    <definedName name="total_airline_capacity_RPK_1990" localSheetId="22">[15]Global!#REF!</definedName>
    <definedName name="total_airline_capacity_RPK_1990">[15]Global!#REF!</definedName>
    <definedName name="total_airline_capacity_RPK_1991" localSheetId="4">[15]Global!#REF!</definedName>
    <definedName name="total_airline_capacity_RPK_1991" localSheetId="16">[15]Global!#REF!</definedName>
    <definedName name="total_airline_capacity_RPK_1991" localSheetId="5">[15]Global!#REF!</definedName>
    <definedName name="total_airline_capacity_RPK_1991" localSheetId="11">[15]Global!#REF!</definedName>
    <definedName name="total_airline_capacity_RPK_1991" localSheetId="2">[15]Global!#REF!</definedName>
    <definedName name="total_airline_capacity_RPK_1991" localSheetId="22">[15]Global!#REF!</definedName>
    <definedName name="total_airline_capacity_RPK_1991">[15]Global!#REF!</definedName>
    <definedName name="total_airline_capacity_RPK_1992" localSheetId="4">[15]Global!#REF!</definedName>
    <definedName name="total_airline_capacity_RPK_1992" localSheetId="16">[15]Global!#REF!</definedName>
    <definedName name="total_airline_capacity_RPK_1992" localSheetId="5">[15]Global!#REF!</definedName>
    <definedName name="total_airline_capacity_RPK_1992" localSheetId="11">[15]Global!#REF!</definedName>
    <definedName name="total_airline_capacity_RPK_1992" localSheetId="2">[15]Global!#REF!</definedName>
    <definedName name="total_airline_capacity_RPK_1992" localSheetId="22">[15]Global!#REF!</definedName>
    <definedName name="total_airline_capacity_RPK_1992">[15]Global!#REF!</definedName>
    <definedName name="total_airline_capacity_RPK_1993" localSheetId="4">[15]Global!#REF!</definedName>
    <definedName name="total_airline_capacity_RPK_1993" localSheetId="16">[15]Global!#REF!</definedName>
    <definedName name="total_airline_capacity_RPK_1993" localSheetId="5">[15]Global!#REF!</definedName>
    <definedName name="total_airline_capacity_RPK_1993" localSheetId="11">[15]Global!#REF!</definedName>
    <definedName name="total_airline_capacity_RPK_1993" localSheetId="2">[15]Global!#REF!</definedName>
    <definedName name="total_airline_capacity_RPK_1993" localSheetId="22">[15]Global!#REF!</definedName>
    <definedName name="total_airline_capacity_RPK_1993">[15]Global!#REF!</definedName>
    <definedName name="total_airline_capacity_RPK_1994" localSheetId="4">[15]Global!#REF!</definedName>
    <definedName name="total_airline_capacity_RPK_1994" localSheetId="16">[15]Global!#REF!</definedName>
    <definedName name="total_airline_capacity_RPK_1994" localSheetId="5">[15]Global!#REF!</definedName>
    <definedName name="total_airline_capacity_RPK_1994" localSheetId="11">[15]Global!#REF!</definedName>
    <definedName name="total_airline_capacity_RPK_1994" localSheetId="2">[15]Global!#REF!</definedName>
    <definedName name="total_airline_capacity_RPK_1994" localSheetId="22">[15]Global!#REF!</definedName>
    <definedName name="total_airline_capacity_RPK_1994">[15]Global!#REF!</definedName>
    <definedName name="total_airline_capacity_RPK_1995" localSheetId="4">[15]Global!#REF!</definedName>
    <definedName name="total_airline_capacity_RPK_1995" localSheetId="16">[15]Global!#REF!</definedName>
    <definedName name="total_airline_capacity_RPK_1995" localSheetId="5">[15]Global!#REF!</definedName>
    <definedName name="total_airline_capacity_RPK_1995" localSheetId="11">[15]Global!#REF!</definedName>
    <definedName name="total_airline_capacity_RPK_1995" localSheetId="2">[15]Global!#REF!</definedName>
    <definedName name="total_airline_capacity_RPK_1995" localSheetId="22">[15]Global!#REF!</definedName>
    <definedName name="total_airline_capacity_RPK_1995">[15]Global!#REF!</definedName>
    <definedName name="total_airline_capacity_RPK_1996" localSheetId="4">[15]Global!#REF!</definedName>
    <definedName name="total_airline_capacity_RPK_1996" localSheetId="16">[15]Global!#REF!</definedName>
    <definedName name="total_airline_capacity_RPK_1996" localSheetId="5">[15]Global!#REF!</definedName>
    <definedName name="total_airline_capacity_RPK_1996" localSheetId="11">[15]Global!#REF!</definedName>
    <definedName name="total_airline_capacity_RPK_1996" localSheetId="2">[15]Global!#REF!</definedName>
    <definedName name="total_airline_capacity_RPK_1996" localSheetId="22">[15]Global!#REF!</definedName>
    <definedName name="total_airline_capacity_RPK_1996">[15]Global!#REF!</definedName>
    <definedName name="total_airline_capacity_RPK_1997" localSheetId="4">[15]Global!#REF!</definedName>
    <definedName name="total_airline_capacity_RPK_1997" localSheetId="16">[15]Global!#REF!</definedName>
    <definedName name="total_airline_capacity_RPK_1997" localSheetId="5">[15]Global!#REF!</definedName>
    <definedName name="total_airline_capacity_RPK_1997" localSheetId="11">[15]Global!#REF!</definedName>
    <definedName name="total_airline_capacity_RPK_1997" localSheetId="2">[15]Global!#REF!</definedName>
    <definedName name="total_airline_capacity_RPK_1997" localSheetId="22">[15]Global!#REF!</definedName>
    <definedName name="total_airline_capacity_RPK_1997">[15]Global!#REF!</definedName>
    <definedName name="total_airline_capacity_RPK_1998" localSheetId="4">[15]Global!#REF!</definedName>
    <definedName name="total_airline_capacity_RPK_1998" localSheetId="16">[15]Global!#REF!</definedName>
    <definedName name="total_airline_capacity_RPK_1998" localSheetId="5">[15]Global!#REF!</definedName>
    <definedName name="total_airline_capacity_RPK_1998" localSheetId="11">[15]Global!#REF!</definedName>
    <definedName name="total_airline_capacity_RPK_1998" localSheetId="2">[15]Global!#REF!</definedName>
    <definedName name="total_airline_capacity_RPK_1998" localSheetId="22">[15]Global!#REF!</definedName>
    <definedName name="total_airline_capacity_RPK_1998">[15]Global!#REF!</definedName>
    <definedName name="total_airline_capacity_RPK_1999" localSheetId="4">[15]Global!#REF!</definedName>
    <definedName name="total_airline_capacity_RPK_1999" localSheetId="16">[15]Global!#REF!</definedName>
    <definedName name="total_airline_capacity_RPK_1999" localSheetId="5">[15]Global!#REF!</definedName>
    <definedName name="total_airline_capacity_RPK_1999" localSheetId="11">[15]Global!#REF!</definedName>
    <definedName name="total_airline_capacity_RPK_1999" localSheetId="2">[15]Global!#REF!</definedName>
    <definedName name="total_airline_capacity_RPK_1999" localSheetId="22">[15]Global!#REF!</definedName>
    <definedName name="total_airline_capacity_RPK_1999">[15]Global!#REF!</definedName>
    <definedName name="total_airline_capacity_RPK_2000" localSheetId="4">[15]Global!#REF!</definedName>
    <definedName name="total_airline_capacity_RPK_2000" localSheetId="16">[15]Global!#REF!</definedName>
    <definedName name="total_airline_capacity_RPK_2000" localSheetId="5">[15]Global!#REF!</definedName>
    <definedName name="total_airline_capacity_RPK_2000" localSheetId="11">[15]Global!#REF!</definedName>
    <definedName name="total_airline_capacity_RPK_2000" localSheetId="2">[15]Global!#REF!</definedName>
    <definedName name="total_airline_capacity_RPK_2000" localSheetId="22">[15]Global!#REF!</definedName>
    <definedName name="total_airline_capacity_RPK_2000">[15]Global!#REF!</definedName>
    <definedName name="total_airline_capacity_RPK_2001" localSheetId="4">[15]Global!#REF!</definedName>
    <definedName name="total_airline_capacity_RPK_2001" localSheetId="16">[15]Global!#REF!</definedName>
    <definedName name="total_airline_capacity_RPK_2001" localSheetId="5">[15]Global!#REF!</definedName>
    <definedName name="total_airline_capacity_RPK_2001" localSheetId="11">[15]Global!#REF!</definedName>
    <definedName name="total_airline_capacity_RPK_2001" localSheetId="2">[15]Global!#REF!</definedName>
    <definedName name="total_airline_capacity_RPK_2001" localSheetId="22">[15]Global!#REF!</definedName>
    <definedName name="total_airline_capacity_RPK_2001">[15]Global!#REF!</definedName>
    <definedName name="total_airline_capacity_RPK_2002" localSheetId="4">[15]Global!#REF!</definedName>
    <definedName name="total_airline_capacity_RPK_2002" localSheetId="16">[15]Global!#REF!</definedName>
    <definedName name="total_airline_capacity_RPK_2002" localSheetId="5">[15]Global!#REF!</definedName>
    <definedName name="total_airline_capacity_RPK_2002" localSheetId="11">[15]Global!#REF!</definedName>
    <definedName name="total_airline_capacity_RPK_2002" localSheetId="2">[15]Global!#REF!</definedName>
    <definedName name="total_airline_capacity_RPK_2002" localSheetId="22">[15]Global!#REF!</definedName>
    <definedName name="total_airline_capacity_RPK_2002">[15]Global!#REF!</definedName>
    <definedName name="total_airline_capacity_RPK_2003" localSheetId="4">[15]Global!#REF!</definedName>
    <definedName name="total_airline_capacity_RPK_2003" localSheetId="16">[15]Global!#REF!</definedName>
    <definedName name="total_airline_capacity_RPK_2003" localSheetId="5">[15]Global!#REF!</definedName>
    <definedName name="total_airline_capacity_RPK_2003" localSheetId="11">[15]Global!#REF!</definedName>
    <definedName name="total_airline_capacity_RPK_2003" localSheetId="2">[15]Global!#REF!</definedName>
    <definedName name="total_airline_capacity_RPK_2003" localSheetId="22">[15]Global!#REF!</definedName>
    <definedName name="total_airline_capacity_RPK_2003">[15]Global!#REF!</definedName>
    <definedName name="total_airline_capacity_RPK_2004" localSheetId="4">[15]Global!#REF!</definedName>
    <definedName name="total_airline_capacity_RPK_2004" localSheetId="16">[15]Global!#REF!</definedName>
    <definedName name="total_airline_capacity_RPK_2004" localSheetId="5">[15]Global!#REF!</definedName>
    <definedName name="total_airline_capacity_RPK_2004" localSheetId="11">[15]Global!#REF!</definedName>
    <definedName name="total_airline_capacity_RPK_2004" localSheetId="2">[15]Global!#REF!</definedName>
    <definedName name="total_airline_capacity_RPK_2004" localSheetId="22">[15]Global!#REF!</definedName>
    <definedName name="total_airline_capacity_RPK_2004">[15]Global!#REF!</definedName>
    <definedName name="total_airline_capacity_RPK_2005" localSheetId="4">[15]Global!#REF!</definedName>
    <definedName name="total_airline_capacity_RPK_2005" localSheetId="16">[15]Global!#REF!</definedName>
    <definedName name="total_airline_capacity_RPK_2005" localSheetId="5">[15]Global!#REF!</definedName>
    <definedName name="total_airline_capacity_RPK_2005" localSheetId="11">[15]Global!#REF!</definedName>
    <definedName name="total_airline_capacity_RPK_2005" localSheetId="2">[15]Global!#REF!</definedName>
    <definedName name="total_airline_capacity_RPK_2005" localSheetId="22">[15]Global!#REF!</definedName>
    <definedName name="total_airline_capacity_RPK_2005">[15]Global!#REF!</definedName>
    <definedName name="total_airline_capacity_RPK_2006" localSheetId="4">[15]Global!#REF!</definedName>
    <definedName name="total_airline_capacity_RPK_2006" localSheetId="16">[15]Global!#REF!</definedName>
    <definedName name="total_airline_capacity_RPK_2006" localSheetId="5">[15]Global!#REF!</definedName>
    <definedName name="total_airline_capacity_RPK_2006" localSheetId="11">[15]Global!#REF!</definedName>
    <definedName name="total_airline_capacity_RPK_2006" localSheetId="2">[15]Global!#REF!</definedName>
    <definedName name="total_airline_capacity_RPK_2006" localSheetId="22">[15]Global!#REF!</definedName>
    <definedName name="total_airline_capacity_RPK_2006">[15]Global!#REF!</definedName>
    <definedName name="total_airline_capacity_RPK_2007" localSheetId="4">[15]Global!#REF!</definedName>
    <definedName name="total_airline_capacity_RPK_2007" localSheetId="16">[15]Global!#REF!</definedName>
    <definedName name="total_airline_capacity_RPK_2007" localSheetId="5">[15]Global!#REF!</definedName>
    <definedName name="total_airline_capacity_RPK_2007" localSheetId="11">[15]Global!#REF!</definedName>
    <definedName name="total_airline_capacity_RPK_2007" localSheetId="2">[15]Global!#REF!</definedName>
    <definedName name="total_airline_capacity_RPK_2007" localSheetId="22">[15]Global!#REF!</definedName>
    <definedName name="total_airline_capacity_RPK_2007">[15]Global!#REF!</definedName>
    <definedName name="total_airline_capacity_RPK_2008" localSheetId="4">[15]Global!#REF!</definedName>
    <definedName name="total_airline_capacity_RPK_2008" localSheetId="16">[15]Global!#REF!</definedName>
    <definedName name="total_airline_capacity_RPK_2008" localSheetId="5">[15]Global!#REF!</definedName>
    <definedName name="total_airline_capacity_RPK_2008" localSheetId="11">[15]Global!#REF!</definedName>
    <definedName name="total_airline_capacity_RPK_2008" localSheetId="2">[15]Global!#REF!</definedName>
    <definedName name="total_airline_capacity_RPK_2008" localSheetId="22">[15]Global!#REF!</definedName>
    <definedName name="total_airline_capacity_RPK_2008">[15]Global!#REF!</definedName>
    <definedName name="total_airline_capacity_RPK_2009" localSheetId="4">[15]Global!#REF!</definedName>
    <definedName name="total_airline_capacity_RPK_2009" localSheetId="16">[15]Global!#REF!</definedName>
    <definedName name="total_airline_capacity_RPK_2009" localSheetId="5">[15]Global!#REF!</definedName>
    <definedName name="total_airline_capacity_RPK_2009" localSheetId="11">[15]Global!#REF!</definedName>
    <definedName name="total_airline_capacity_RPK_2009" localSheetId="2">[15]Global!#REF!</definedName>
    <definedName name="total_airline_capacity_RPK_2009" localSheetId="22">[15]Global!#REF!</definedName>
    <definedName name="total_airline_capacity_RPK_2009">[15]Global!#REF!</definedName>
    <definedName name="total_airline_capacity_RPK_2010" localSheetId="4">[15]Global!#REF!</definedName>
    <definedName name="total_airline_capacity_RPK_2010" localSheetId="16">[15]Global!#REF!</definedName>
    <definedName name="total_airline_capacity_RPK_2010" localSheetId="5">[15]Global!#REF!</definedName>
    <definedName name="total_airline_capacity_RPK_2010" localSheetId="11">[15]Global!#REF!</definedName>
    <definedName name="total_airline_capacity_RPK_2010" localSheetId="2">[15]Global!#REF!</definedName>
    <definedName name="total_airline_capacity_RPK_2010" localSheetId="22">[15]Global!#REF!</definedName>
    <definedName name="total_airline_capacity_RPK_2010">[15]Global!#REF!</definedName>
    <definedName name="total_airline_capacity_RPK_comm" localSheetId="4">[15]Global!#REF!</definedName>
    <definedName name="total_airline_capacity_RPK_comm" localSheetId="16">[15]Global!#REF!</definedName>
    <definedName name="total_airline_capacity_RPK_comm" localSheetId="5">[15]Global!#REF!</definedName>
    <definedName name="total_airline_capacity_RPK_comm" localSheetId="11">[15]Global!#REF!</definedName>
    <definedName name="total_airline_capacity_RPK_comm" localSheetId="2">[15]Global!#REF!</definedName>
    <definedName name="total_airline_capacity_RPK_comm" localSheetId="22">[15]Global!#REF!</definedName>
    <definedName name="total_airline_capacity_RPK_comm">[15]Global!#REF!</definedName>
    <definedName name="total_airline_load_factor_1985" localSheetId="4">[15]Global!#REF!</definedName>
    <definedName name="total_airline_load_factor_1985" localSheetId="16">[15]Global!#REF!</definedName>
    <definedName name="total_airline_load_factor_1985" localSheetId="5">[15]Global!#REF!</definedName>
    <definedName name="total_airline_load_factor_1985" localSheetId="11">[15]Global!#REF!</definedName>
    <definedName name="total_airline_load_factor_1985" localSheetId="2">[15]Global!#REF!</definedName>
    <definedName name="total_airline_load_factor_1985" localSheetId="22">[15]Global!#REF!</definedName>
    <definedName name="total_airline_load_factor_1985">[15]Global!#REF!</definedName>
    <definedName name="total_airline_load_factor_1986" localSheetId="4">[15]Global!#REF!</definedName>
    <definedName name="total_airline_load_factor_1986" localSheetId="16">[15]Global!#REF!</definedName>
    <definedName name="total_airline_load_factor_1986" localSheetId="5">[15]Global!#REF!</definedName>
    <definedName name="total_airline_load_factor_1986" localSheetId="11">[15]Global!#REF!</definedName>
    <definedName name="total_airline_load_factor_1986" localSheetId="2">[15]Global!#REF!</definedName>
    <definedName name="total_airline_load_factor_1986" localSheetId="22">[15]Global!#REF!</definedName>
    <definedName name="total_airline_load_factor_1986">[15]Global!#REF!</definedName>
    <definedName name="total_airline_load_factor_1987" localSheetId="4">[15]Global!#REF!</definedName>
    <definedName name="total_airline_load_factor_1987" localSheetId="16">[15]Global!#REF!</definedName>
    <definedName name="total_airline_load_factor_1987" localSheetId="5">[15]Global!#REF!</definedName>
    <definedName name="total_airline_load_factor_1987" localSheetId="11">[15]Global!#REF!</definedName>
    <definedName name="total_airline_load_factor_1987" localSheetId="2">[15]Global!#REF!</definedName>
    <definedName name="total_airline_load_factor_1987" localSheetId="22">[15]Global!#REF!</definedName>
    <definedName name="total_airline_load_factor_1987">[15]Global!#REF!</definedName>
    <definedName name="total_airline_load_factor_1988" localSheetId="4">[15]Global!#REF!</definedName>
    <definedName name="total_airline_load_factor_1988" localSheetId="16">[15]Global!#REF!</definedName>
    <definedName name="total_airline_load_factor_1988" localSheetId="5">[15]Global!#REF!</definedName>
    <definedName name="total_airline_load_factor_1988" localSheetId="11">[15]Global!#REF!</definedName>
    <definedName name="total_airline_load_factor_1988" localSheetId="2">[15]Global!#REF!</definedName>
    <definedName name="total_airline_load_factor_1988" localSheetId="22">[15]Global!#REF!</definedName>
    <definedName name="total_airline_load_factor_1988">[15]Global!#REF!</definedName>
    <definedName name="total_airline_load_factor_1989" localSheetId="4">[15]Global!#REF!</definedName>
    <definedName name="total_airline_load_factor_1989" localSheetId="16">[15]Global!#REF!</definedName>
    <definedName name="total_airline_load_factor_1989" localSheetId="5">[15]Global!#REF!</definedName>
    <definedName name="total_airline_load_factor_1989" localSheetId="11">[15]Global!#REF!</definedName>
    <definedName name="total_airline_load_factor_1989" localSheetId="2">[15]Global!#REF!</definedName>
    <definedName name="total_airline_load_factor_1989" localSheetId="22">[15]Global!#REF!</definedName>
    <definedName name="total_airline_load_factor_1989">[15]Global!#REF!</definedName>
    <definedName name="total_airline_load_factor_1990" localSheetId="4">[15]Global!#REF!</definedName>
    <definedName name="total_airline_load_factor_1990" localSheetId="16">[15]Global!#REF!</definedName>
    <definedName name="total_airline_load_factor_1990" localSheetId="5">[15]Global!#REF!</definedName>
    <definedName name="total_airline_load_factor_1990" localSheetId="11">[15]Global!#REF!</definedName>
    <definedName name="total_airline_load_factor_1990" localSheetId="2">[15]Global!#REF!</definedName>
    <definedName name="total_airline_load_factor_1990" localSheetId="22">[15]Global!#REF!</definedName>
    <definedName name="total_airline_load_factor_1990">[15]Global!#REF!</definedName>
    <definedName name="total_airline_load_factor_1991" localSheetId="4">[15]Global!#REF!</definedName>
    <definedName name="total_airline_load_factor_1991" localSheetId="16">[15]Global!#REF!</definedName>
    <definedName name="total_airline_load_factor_1991" localSheetId="5">[15]Global!#REF!</definedName>
    <definedName name="total_airline_load_factor_1991" localSheetId="11">[15]Global!#REF!</definedName>
    <definedName name="total_airline_load_factor_1991" localSheetId="2">[15]Global!#REF!</definedName>
    <definedName name="total_airline_load_factor_1991" localSheetId="22">[15]Global!#REF!</definedName>
    <definedName name="total_airline_load_factor_1991">[15]Global!#REF!</definedName>
    <definedName name="total_airline_load_factor_1992" localSheetId="4">[15]Global!#REF!</definedName>
    <definedName name="total_airline_load_factor_1992" localSheetId="16">[15]Global!#REF!</definedName>
    <definedName name="total_airline_load_factor_1992" localSheetId="5">[15]Global!#REF!</definedName>
    <definedName name="total_airline_load_factor_1992" localSheetId="11">[15]Global!#REF!</definedName>
    <definedName name="total_airline_load_factor_1992" localSheetId="2">[15]Global!#REF!</definedName>
    <definedName name="total_airline_load_factor_1992" localSheetId="22">[15]Global!#REF!</definedName>
    <definedName name="total_airline_load_factor_1992">[15]Global!#REF!</definedName>
    <definedName name="total_airline_load_factor_1993" localSheetId="4">[15]Global!#REF!</definedName>
    <definedName name="total_airline_load_factor_1993" localSheetId="16">[15]Global!#REF!</definedName>
    <definedName name="total_airline_load_factor_1993" localSheetId="5">[15]Global!#REF!</definedName>
    <definedName name="total_airline_load_factor_1993" localSheetId="11">[15]Global!#REF!</definedName>
    <definedName name="total_airline_load_factor_1993" localSheetId="2">[15]Global!#REF!</definedName>
    <definedName name="total_airline_load_factor_1993" localSheetId="22">[15]Global!#REF!</definedName>
    <definedName name="total_airline_load_factor_1993">[15]Global!#REF!</definedName>
    <definedName name="total_airline_load_factor_1994" localSheetId="4">[15]Global!#REF!</definedName>
    <definedName name="total_airline_load_factor_1994" localSheetId="16">[15]Global!#REF!</definedName>
    <definedName name="total_airline_load_factor_1994" localSheetId="5">[15]Global!#REF!</definedName>
    <definedName name="total_airline_load_factor_1994" localSheetId="11">[15]Global!#REF!</definedName>
    <definedName name="total_airline_load_factor_1994" localSheetId="2">[15]Global!#REF!</definedName>
    <definedName name="total_airline_load_factor_1994" localSheetId="22">[15]Global!#REF!</definedName>
    <definedName name="total_airline_load_factor_1994">[15]Global!#REF!</definedName>
    <definedName name="total_airline_load_factor_1995" localSheetId="4">[15]Global!#REF!</definedName>
    <definedName name="total_airline_load_factor_1995" localSheetId="16">[15]Global!#REF!</definedName>
    <definedName name="total_airline_load_factor_1995" localSheetId="5">[15]Global!#REF!</definedName>
    <definedName name="total_airline_load_factor_1995" localSheetId="11">[15]Global!#REF!</definedName>
    <definedName name="total_airline_load_factor_1995" localSheetId="2">[15]Global!#REF!</definedName>
    <definedName name="total_airline_load_factor_1995" localSheetId="22">[15]Global!#REF!</definedName>
    <definedName name="total_airline_load_factor_1995">[15]Global!#REF!</definedName>
    <definedName name="total_airline_load_factor_1996" localSheetId="4">[15]Global!#REF!</definedName>
    <definedName name="total_airline_load_factor_1996" localSheetId="16">[15]Global!#REF!</definedName>
    <definedName name="total_airline_load_factor_1996" localSheetId="5">[15]Global!#REF!</definedName>
    <definedName name="total_airline_load_factor_1996" localSheetId="11">[15]Global!#REF!</definedName>
    <definedName name="total_airline_load_factor_1996" localSheetId="2">[15]Global!#REF!</definedName>
    <definedName name="total_airline_load_factor_1996" localSheetId="22">[15]Global!#REF!</definedName>
    <definedName name="total_airline_load_factor_1996">[15]Global!#REF!</definedName>
    <definedName name="total_airline_load_factor_1997" localSheetId="4">[15]Global!#REF!</definedName>
    <definedName name="total_airline_load_factor_1997" localSheetId="16">[15]Global!#REF!</definedName>
    <definedName name="total_airline_load_factor_1997" localSheetId="5">[15]Global!#REF!</definedName>
    <definedName name="total_airline_load_factor_1997" localSheetId="11">[15]Global!#REF!</definedName>
    <definedName name="total_airline_load_factor_1997" localSheetId="2">[15]Global!#REF!</definedName>
    <definedName name="total_airline_load_factor_1997" localSheetId="22">[15]Global!#REF!</definedName>
    <definedName name="total_airline_load_factor_1997">[15]Global!#REF!</definedName>
    <definedName name="total_airline_load_factor_1998" localSheetId="4">[15]Global!#REF!</definedName>
    <definedName name="total_airline_load_factor_1998" localSheetId="16">[15]Global!#REF!</definedName>
    <definedName name="total_airline_load_factor_1998" localSheetId="5">[15]Global!#REF!</definedName>
    <definedName name="total_airline_load_factor_1998" localSheetId="11">[15]Global!#REF!</definedName>
    <definedName name="total_airline_load_factor_1998" localSheetId="2">[15]Global!#REF!</definedName>
    <definedName name="total_airline_load_factor_1998" localSheetId="22">[15]Global!#REF!</definedName>
    <definedName name="total_airline_load_factor_1998">[15]Global!#REF!</definedName>
    <definedName name="total_airline_load_factor_1999" localSheetId="4">[15]Global!#REF!</definedName>
    <definedName name="total_airline_load_factor_1999" localSheetId="16">[15]Global!#REF!</definedName>
    <definedName name="total_airline_load_factor_1999" localSheetId="5">[15]Global!#REF!</definedName>
    <definedName name="total_airline_load_factor_1999" localSheetId="11">[15]Global!#REF!</definedName>
    <definedName name="total_airline_load_factor_1999" localSheetId="2">[15]Global!#REF!</definedName>
    <definedName name="total_airline_load_factor_1999" localSheetId="22">[15]Global!#REF!</definedName>
    <definedName name="total_airline_load_factor_1999">[15]Global!#REF!</definedName>
    <definedName name="total_airline_load_factor_2000" localSheetId="4">[15]Global!#REF!</definedName>
    <definedName name="total_airline_load_factor_2000" localSheetId="16">[15]Global!#REF!</definedName>
    <definedName name="total_airline_load_factor_2000" localSheetId="5">[15]Global!#REF!</definedName>
    <definedName name="total_airline_load_factor_2000" localSheetId="11">[15]Global!#REF!</definedName>
    <definedName name="total_airline_load_factor_2000" localSheetId="2">[15]Global!#REF!</definedName>
    <definedName name="total_airline_load_factor_2000" localSheetId="22">[15]Global!#REF!</definedName>
    <definedName name="total_airline_load_factor_2000">[15]Global!#REF!</definedName>
    <definedName name="total_airline_load_factor_2001" localSheetId="4">[15]Global!#REF!</definedName>
    <definedName name="total_airline_load_factor_2001" localSheetId="16">[15]Global!#REF!</definedName>
    <definedName name="total_airline_load_factor_2001" localSheetId="5">[15]Global!#REF!</definedName>
    <definedName name="total_airline_load_factor_2001" localSheetId="11">[15]Global!#REF!</definedName>
    <definedName name="total_airline_load_factor_2001" localSheetId="2">[15]Global!#REF!</definedName>
    <definedName name="total_airline_load_factor_2001" localSheetId="22">[15]Global!#REF!</definedName>
    <definedName name="total_airline_load_factor_2001">[15]Global!#REF!</definedName>
    <definedName name="total_airline_load_factor_2002" localSheetId="4">[15]Global!#REF!</definedName>
    <definedName name="total_airline_load_factor_2002" localSheetId="16">[15]Global!#REF!</definedName>
    <definedName name="total_airline_load_factor_2002" localSheetId="5">[15]Global!#REF!</definedName>
    <definedName name="total_airline_load_factor_2002" localSheetId="11">[15]Global!#REF!</definedName>
    <definedName name="total_airline_load_factor_2002" localSheetId="2">[15]Global!#REF!</definedName>
    <definedName name="total_airline_load_factor_2002" localSheetId="22">[15]Global!#REF!</definedName>
    <definedName name="total_airline_load_factor_2002">[15]Global!#REF!</definedName>
    <definedName name="total_airline_load_factor_2003" localSheetId="4">[15]Global!#REF!</definedName>
    <definedName name="total_airline_load_factor_2003" localSheetId="16">[15]Global!#REF!</definedName>
    <definedName name="total_airline_load_factor_2003" localSheetId="5">[15]Global!#REF!</definedName>
    <definedName name="total_airline_load_factor_2003" localSheetId="11">[15]Global!#REF!</definedName>
    <definedName name="total_airline_load_factor_2003" localSheetId="2">[15]Global!#REF!</definedName>
    <definedName name="total_airline_load_factor_2003" localSheetId="22">[15]Global!#REF!</definedName>
    <definedName name="total_airline_load_factor_2003">[15]Global!#REF!</definedName>
    <definedName name="total_airline_load_factor_2004" localSheetId="4">[15]Global!#REF!</definedName>
    <definedName name="total_airline_load_factor_2004" localSheetId="16">[15]Global!#REF!</definedName>
    <definedName name="total_airline_load_factor_2004" localSheetId="5">[15]Global!#REF!</definedName>
    <definedName name="total_airline_load_factor_2004" localSheetId="11">[15]Global!#REF!</definedName>
    <definedName name="total_airline_load_factor_2004" localSheetId="2">[15]Global!#REF!</definedName>
    <definedName name="total_airline_load_factor_2004" localSheetId="22">[15]Global!#REF!</definedName>
    <definedName name="total_airline_load_factor_2004">[15]Global!#REF!</definedName>
    <definedName name="total_airline_load_factor_2005" localSheetId="4">[15]Global!#REF!</definedName>
    <definedName name="total_airline_load_factor_2005" localSheetId="16">[15]Global!#REF!</definedName>
    <definedName name="total_airline_load_factor_2005" localSheetId="5">[15]Global!#REF!</definedName>
    <definedName name="total_airline_load_factor_2005" localSheetId="11">[15]Global!#REF!</definedName>
    <definedName name="total_airline_load_factor_2005" localSheetId="2">[15]Global!#REF!</definedName>
    <definedName name="total_airline_load_factor_2005" localSheetId="22">[15]Global!#REF!</definedName>
    <definedName name="total_airline_load_factor_2005">[15]Global!#REF!</definedName>
    <definedName name="total_airline_load_factor_2006" localSheetId="4">[15]Global!#REF!</definedName>
    <definedName name="total_airline_load_factor_2006" localSheetId="16">[15]Global!#REF!</definedName>
    <definedName name="total_airline_load_factor_2006" localSheetId="5">[15]Global!#REF!</definedName>
    <definedName name="total_airline_load_factor_2006" localSheetId="11">[15]Global!#REF!</definedName>
    <definedName name="total_airline_load_factor_2006" localSheetId="2">[15]Global!#REF!</definedName>
    <definedName name="total_airline_load_factor_2006" localSheetId="22">[15]Global!#REF!</definedName>
    <definedName name="total_airline_load_factor_2006">[15]Global!#REF!</definedName>
    <definedName name="total_airline_load_factor_2007" localSheetId="4">[15]Global!#REF!</definedName>
    <definedName name="total_airline_load_factor_2007" localSheetId="16">[15]Global!#REF!</definedName>
    <definedName name="total_airline_load_factor_2007" localSheetId="5">[15]Global!#REF!</definedName>
    <definedName name="total_airline_load_factor_2007" localSheetId="11">[15]Global!#REF!</definedName>
    <definedName name="total_airline_load_factor_2007" localSheetId="2">[15]Global!#REF!</definedName>
    <definedName name="total_airline_load_factor_2007" localSheetId="22">[15]Global!#REF!</definedName>
    <definedName name="total_airline_load_factor_2007">[15]Global!#REF!</definedName>
    <definedName name="total_airline_load_factor_2008" localSheetId="4">[15]Global!#REF!</definedName>
    <definedName name="total_airline_load_factor_2008" localSheetId="16">[15]Global!#REF!</definedName>
    <definedName name="total_airline_load_factor_2008" localSheetId="5">[15]Global!#REF!</definedName>
    <definedName name="total_airline_load_factor_2008" localSheetId="11">[15]Global!#REF!</definedName>
    <definedName name="total_airline_load_factor_2008" localSheetId="2">[15]Global!#REF!</definedName>
    <definedName name="total_airline_load_factor_2008" localSheetId="22">[15]Global!#REF!</definedName>
    <definedName name="total_airline_load_factor_2008">[15]Global!#REF!</definedName>
    <definedName name="total_airline_load_factor_2009" localSheetId="4">[15]Global!#REF!</definedName>
    <definedName name="total_airline_load_factor_2009" localSheetId="16">[15]Global!#REF!</definedName>
    <definedName name="total_airline_load_factor_2009" localSheetId="5">[15]Global!#REF!</definedName>
    <definedName name="total_airline_load_factor_2009" localSheetId="11">[15]Global!#REF!</definedName>
    <definedName name="total_airline_load_factor_2009" localSheetId="2">[15]Global!#REF!</definedName>
    <definedName name="total_airline_load_factor_2009" localSheetId="22">[15]Global!#REF!</definedName>
    <definedName name="total_airline_load_factor_2009">[15]Global!#REF!</definedName>
    <definedName name="total_airline_load_factor_2010" localSheetId="4">[15]Global!#REF!</definedName>
    <definedName name="total_airline_load_factor_2010" localSheetId="16">[15]Global!#REF!</definedName>
    <definedName name="total_airline_load_factor_2010" localSheetId="5">[15]Global!#REF!</definedName>
    <definedName name="total_airline_load_factor_2010" localSheetId="11">[15]Global!#REF!</definedName>
    <definedName name="total_airline_load_factor_2010" localSheetId="2">[15]Global!#REF!</definedName>
    <definedName name="total_airline_load_factor_2010" localSheetId="22">[15]Global!#REF!</definedName>
    <definedName name="total_airline_load_factor_2010">[15]Global!#REF!</definedName>
    <definedName name="total_airline_load_factor_comm" localSheetId="4">[15]Global!#REF!</definedName>
    <definedName name="total_airline_load_factor_comm" localSheetId="16">[15]Global!#REF!</definedName>
    <definedName name="total_airline_load_factor_comm" localSheetId="5">[15]Global!#REF!</definedName>
    <definedName name="total_airline_load_factor_comm" localSheetId="11">[15]Global!#REF!</definedName>
    <definedName name="total_airline_load_factor_comm" localSheetId="2">[15]Global!#REF!</definedName>
    <definedName name="total_airline_load_factor_comm" localSheetId="22">[15]Global!#REF!</definedName>
    <definedName name="total_airline_load_factor_comm">[15]Global!#REF!</definedName>
    <definedName name="total_airline_traffic_RPK_1985" localSheetId="4">[15]Global!#REF!</definedName>
    <definedName name="total_airline_traffic_RPK_1985" localSheetId="16">[15]Global!#REF!</definedName>
    <definedName name="total_airline_traffic_RPK_1985" localSheetId="5">[15]Global!#REF!</definedName>
    <definedName name="total_airline_traffic_RPK_1985" localSheetId="11">[15]Global!#REF!</definedName>
    <definedName name="total_airline_traffic_RPK_1985" localSheetId="2">[15]Global!#REF!</definedName>
    <definedName name="total_airline_traffic_RPK_1985" localSheetId="22">[15]Global!#REF!</definedName>
    <definedName name="total_airline_traffic_RPK_1985">[15]Global!#REF!</definedName>
    <definedName name="total_airline_traffic_RPK_1986" localSheetId="4">[15]Global!#REF!</definedName>
    <definedName name="total_airline_traffic_RPK_1986" localSheetId="16">[15]Global!#REF!</definedName>
    <definedName name="total_airline_traffic_RPK_1986" localSheetId="5">[15]Global!#REF!</definedName>
    <definedName name="total_airline_traffic_RPK_1986" localSheetId="11">[15]Global!#REF!</definedName>
    <definedName name="total_airline_traffic_RPK_1986" localSheetId="2">[15]Global!#REF!</definedName>
    <definedName name="total_airline_traffic_RPK_1986" localSheetId="22">[15]Global!#REF!</definedName>
    <definedName name="total_airline_traffic_RPK_1986">[15]Global!#REF!</definedName>
    <definedName name="total_airline_traffic_RPK_1987" localSheetId="4">[15]Global!#REF!</definedName>
    <definedName name="total_airline_traffic_RPK_1987" localSheetId="16">[15]Global!#REF!</definedName>
    <definedName name="total_airline_traffic_RPK_1987" localSheetId="5">[15]Global!#REF!</definedName>
    <definedName name="total_airline_traffic_RPK_1987" localSheetId="11">[15]Global!#REF!</definedName>
    <definedName name="total_airline_traffic_RPK_1987" localSheetId="2">[15]Global!#REF!</definedName>
    <definedName name="total_airline_traffic_RPK_1987" localSheetId="22">[15]Global!#REF!</definedName>
    <definedName name="total_airline_traffic_RPK_1987">[15]Global!#REF!</definedName>
    <definedName name="total_airline_traffic_RPK_1988" localSheetId="4">[15]Global!#REF!</definedName>
    <definedName name="total_airline_traffic_RPK_1988" localSheetId="16">[15]Global!#REF!</definedName>
    <definedName name="total_airline_traffic_RPK_1988" localSheetId="5">[15]Global!#REF!</definedName>
    <definedName name="total_airline_traffic_RPK_1988" localSheetId="11">[15]Global!#REF!</definedName>
    <definedName name="total_airline_traffic_RPK_1988" localSheetId="2">[15]Global!#REF!</definedName>
    <definedName name="total_airline_traffic_RPK_1988" localSheetId="22">[15]Global!#REF!</definedName>
    <definedName name="total_airline_traffic_RPK_1988">[15]Global!#REF!</definedName>
    <definedName name="total_airline_traffic_RPK_1989" localSheetId="4">[15]Global!#REF!</definedName>
    <definedName name="total_airline_traffic_RPK_1989" localSheetId="16">[15]Global!#REF!</definedName>
    <definedName name="total_airline_traffic_RPK_1989" localSheetId="5">[15]Global!#REF!</definedName>
    <definedName name="total_airline_traffic_RPK_1989" localSheetId="11">[15]Global!#REF!</definedName>
    <definedName name="total_airline_traffic_RPK_1989" localSheetId="2">[15]Global!#REF!</definedName>
    <definedName name="total_airline_traffic_RPK_1989" localSheetId="22">[15]Global!#REF!</definedName>
    <definedName name="total_airline_traffic_RPK_1989">[15]Global!#REF!</definedName>
    <definedName name="total_airline_traffic_RPK_1990" localSheetId="4">[15]Global!#REF!</definedName>
    <definedName name="total_airline_traffic_RPK_1990" localSheetId="16">[15]Global!#REF!</definedName>
    <definedName name="total_airline_traffic_RPK_1990" localSheetId="5">[15]Global!#REF!</definedName>
    <definedName name="total_airline_traffic_RPK_1990" localSheetId="11">[15]Global!#REF!</definedName>
    <definedName name="total_airline_traffic_RPK_1990" localSheetId="2">[15]Global!#REF!</definedName>
    <definedName name="total_airline_traffic_RPK_1990" localSheetId="22">[15]Global!#REF!</definedName>
    <definedName name="total_airline_traffic_RPK_1990">[15]Global!#REF!</definedName>
    <definedName name="total_airline_traffic_RPK_1991" localSheetId="4">[15]Global!#REF!</definedName>
    <definedName name="total_airline_traffic_RPK_1991" localSheetId="16">[15]Global!#REF!</definedName>
    <definedName name="total_airline_traffic_RPK_1991" localSheetId="5">[15]Global!#REF!</definedName>
    <definedName name="total_airline_traffic_RPK_1991" localSheetId="11">[15]Global!#REF!</definedName>
    <definedName name="total_airline_traffic_RPK_1991" localSheetId="2">[15]Global!#REF!</definedName>
    <definedName name="total_airline_traffic_RPK_1991" localSheetId="22">[15]Global!#REF!</definedName>
    <definedName name="total_airline_traffic_RPK_1991">[15]Global!#REF!</definedName>
    <definedName name="total_airline_traffic_RPK_1992" localSheetId="4">[15]Global!#REF!</definedName>
    <definedName name="total_airline_traffic_RPK_1992" localSheetId="16">[15]Global!#REF!</definedName>
    <definedName name="total_airline_traffic_RPK_1992" localSheetId="5">[15]Global!#REF!</definedName>
    <definedName name="total_airline_traffic_RPK_1992" localSheetId="11">[15]Global!#REF!</definedName>
    <definedName name="total_airline_traffic_RPK_1992" localSheetId="2">[15]Global!#REF!</definedName>
    <definedName name="total_airline_traffic_RPK_1992" localSheetId="22">[15]Global!#REF!</definedName>
    <definedName name="total_airline_traffic_RPK_1992">[15]Global!#REF!</definedName>
    <definedName name="total_airline_traffic_RPK_1993" localSheetId="4">[15]Global!#REF!</definedName>
    <definedName name="total_airline_traffic_RPK_1993" localSheetId="16">[15]Global!#REF!</definedName>
    <definedName name="total_airline_traffic_RPK_1993" localSheetId="5">[15]Global!#REF!</definedName>
    <definedName name="total_airline_traffic_RPK_1993" localSheetId="11">[15]Global!#REF!</definedName>
    <definedName name="total_airline_traffic_RPK_1993" localSheetId="2">[15]Global!#REF!</definedName>
    <definedName name="total_airline_traffic_RPK_1993" localSheetId="22">[15]Global!#REF!</definedName>
    <definedName name="total_airline_traffic_RPK_1993">[15]Global!#REF!</definedName>
    <definedName name="total_airline_traffic_RPK_1994" localSheetId="4">[15]Global!#REF!</definedName>
    <definedName name="total_airline_traffic_RPK_1994" localSheetId="16">[15]Global!#REF!</definedName>
    <definedName name="total_airline_traffic_RPK_1994" localSheetId="5">[15]Global!#REF!</definedName>
    <definedName name="total_airline_traffic_RPK_1994" localSheetId="11">[15]Global!#REF!</definedName>
    <definedName name="total_airline_traffic_RPK_1994" localSheetId="2">[15]Global!#REF!</definedName>
    <definedName name="total_airline_traffic_RPK_1994" localSheetId="22">[15]Global!#REF!</definedName>
    <definedName name="total_airline_traffic_RPK_1994">[15]Global!#REF!</definedName>
    <definedName name="total_airline_traffic_RPK_1995" localSheetId="4">[15]Global!#REF!</definedName>
    <definedName name="total_airline_traffic_RPK_1995" localSheetId="16">[15]Global!#REF!</definedName>
    <definedName name="total_airline_traffic_RPK_1995" localSheetId="5">[15]Global!#REF!</definedName>
    <definedName name="total_airline_traffic_RPK_1995" localSheetId="11">[15]Global!#REF!</definedName>
    <definedName name="total_airline_traffic_RPK_1995" localSheetId="2">[15]Global!#REF!</definedName>
    <definedName name="total_airline_traffic_RPK_1995" localSheetId="22">[15]Global!#REF!</definedName>
    <definedName name="total_airline_traffic_RPK_1995">[15]Global!#REF!</definedName>
    <definedName name="total_airline_traffic_RPK_1996" localSheetId="4">[15]Global!#REF!</definedName>
    <definedName name="total_airline_traffic_RPK_1996" localSheetId="16">[15]Global!#REF!</definedName>
    <definedName name="total_airline_traffic_RPK_1996" localSheetId="5">[15]Global!#REF!</definedName>
    <definedName name="total_airline_traffic_RPK_1996" localSheetId="11">[15]Global!#REF!</definedName>
    <definedName name="total_airline_traffic_RPK_1996" localSheetId="2">[15]Global!#REF!</definedName>
    <definedName name="total_airline_traffic_RPK_1996" localSheetId="22">[15]Global!#REF!</definedName>
    <definedName name="total_airline_traffic_RPK_1996">[15]Global!#REF!</definedName>
    <definedName name="total_airline_traffic_RPK_1997" localSheetId="4">[15]Global!#REF!</definedName>
    <definedName name="total_airline_traffic_RPK_1997" localSheetId="16">[15]Global!#REF!</definedName>
    <definedName name="total_airline_traffic_RPK_1997" localSheetId="5">[15]Global!#REF!</definedName>
    <definedName name="total_airline_traffic_RPK_1997" localSheetId="11">[15]Global!#REF!</definedName>
    <definedName name="total_airline_traffic_RPK_1997" localSheetId="2">[15]Global!#REF!</definedName>
    <definedName name="total_airline_traffic_RPK_1997" localSheetId="22">[15]Global!#REF!</definedName>
    <definedName name="total_airline_traffic_RPK_1997">[15]Global!#REF!</definedName>
    <definedName name="total_airline_traffic_RPK_1998" localSheetId="4">[15]Global!#REF!</definedName>
    <definedName name="total_airline_traffic_RPK_1998" localSheetId="16">[15]Global!#REF!</definedName>
    <definedName name="total_airline_traffic_RPK_1998" localSheetId="5">[15]Global!#REF!</definedName>
    <definedName name="total_airline_traffic_RPK_1998" localSheetId="11">[15]Global!#REF!</definedName>
    <definedName name="total_airline_traffic_RPK_1998" localSheetId="2">[15]Global!#REF!</definedName>
    <definedName name="total_airline_traffic_RPK_1998" localSheetId="22">[15]Global!#REF!</definedName>
    <definedName name="total_airline_traffic_RPK_1998">[15]Global!#REF!</definedName>
    <definedName name="total_airline_traffic_RPK_1999" localSheetId="4">[15]Global!#REF!</definedName>
    <definedName name="total_airline_traffic_RPK_1999" localSheetId="16">[15]Global!#REF!</definedName>
    <definedName name="total_airline_traffic_RPK_1999" localSheetId="5">[15]Global!#REF!</definedName>
    <definedName name="total_airline_traffic_RPK_1999" localSheetId="11">[15]Global!#REF!</definedName>
    <definedName name="total_airline_traffic_RPK_1999" localSheetId="2">[15]Global!#REF!</definedName>
    <definedName name="total_airline_traffic_RPK_1999" localSheetId="22">[15]Global!#REF!</definedName>
    <definedName name="total_airline_traffic_RPK_1999">[15]Global!#REF!</definedName>
    <definedName name="total_airline_traffic_RPK_2000" localSheetId="4">[15]Global!#REF!</definedName>
    <definedName name="total_airline_traffic_RPK_2000" localSheetId="16">[15]Global!#REF!</definedName>
    <definedName name="total_airline_traffic_RPK_2000" localSheetId="5">[15]Global!#REF!</definedName>
    <definedName name="total_airline_traffic_RPK_2000" localSheetId="11">[15]Global!#REF!</definedName>
    <definedName name="total_airline_traffic_RPK_2000" localSheetId="2">[15]Global!#REF!</definedName>
    <definedName name="total_airline_traffic_RPK_2000" localSheetId="22">[15]Global!#REF!</definedName>
    <definedName name="total_airline_traffic_RPK_2000">[15]Global!#REF!</definedName>
    <definedName name="total_airline_traffic_RPK_2001" localSheetId="4">[15]Global!#REF!</definedName>
    <definedName name="total_airline_traffic_RPK_2001" localSheetId="16">[15]Global!#REF!</definedName>
    <definedName name="total_airline_traffic_RPK_2001" localSheetId="5">[15]Global!#REF!</definedName>
    <definedName name="total_airline_traffic_RPK_2001" localSheetId="11">[15]Global!#REF!</definedName>
    <definedName name="total_airline_traffic_RPK_2001" localSheetId="2">[15]Global!#REF!</definedName>
    <definedName name="total_airline_traffic_RPK_2001" localSheetId="22">[15]Global!#REF!</definedName>
    <definedName name="total_airline_traffic_RPK_2001">[15]Global!#REF!</definedName>
    <definedName name="total_airline_traffic_RPK_2002" localSheetId="4">[15]Global!#REF!</definedName>
    <definedName name="total_airline_traffic_RPK_2002" localSheetId="16">[15]Global!#REF!</definedName>
    <definedName name="total_airline_traffic_RPK_2002" localSheetId="5">[15]Global!#REF!</definedName>
    <definedName name="total_airline_traffic_RPK_2002" localSheetId="11">[15]Global!#REF!</definedName>
    <definedName name="total_airline_traffic_RPK_2002" localSheetId="2">[15]Global!#REF!</definedName>
    <definedName name="total_airline_traffic_RPK_2002" localSheetId="22">[15]Global!#REF!</definedName>
    <definedName name="total_airline_traffic_RPK_2002">[15]Global!#REF!</definedName>
    <definedName name="total_airline_traffic_RPK_2003" localSheetId="4">[15]Global!#REF!</definedName>
    <definedName name="total_airline_traffic_RPK_2003" localSheetId="16">[15]Global!#REF!</definedName>
    <definedName name="total_airline_traffic_RPK_2003" localSheetId="5">[15]Global!#REF!</definedName>
    <definedName name="total_airline_traffic_RPK_2003" localSheetId="11">[15]Global!#REF!</definedName>
    <definedName name="total_airline_traffic_RPK_2003" localSheetId="2">[15]Global!#REF!</definedName>
    <definedName name="total_airline_traffic_RPK_2003" localSheetId="22">[15]Global!#REF!</definedName>
    <definedName name="total_airline_traffic_RPK_2003">[15]Global!#REF!</definedName>
    <definedName name="total_airline_traffic_RPK_2004" localSheetId="4">[15]Global!#REF!</definedName>
    <definedName name="total_airline_traffic_RPK_2004" localSheetId="16">[15]Global!#REF!</definedName>
    <definedName name="total_airline_traffic_RPK_2004" localSheetId="5">[15]Global!#REF!</definedName>
    <definedName name="total_airline_traffic_RPK_2004" localSheetId="11">[15]Global!#REF!</definedName>
    <definedName name="total_airline_traffic_RPK_2004" localSheetId="2">[15]Global!#REF!</definedName>
    <definedName name="total_airline_traffic_RPK_2004" localSheetId="22">[15]Global!#REF!</definedName>
    <definedName name="total_airline_traffic_RPK_2004">[15]Global!#REF!</definedName>
    <definedName name="total_airline_traffic_RPK_2005" localSheetId="4">[15]Global!#REF!</definedName>
    <definedName name="total_airline_traffic_RPK_2005" localSheetId="16">[15]Global!#REF!</definedName>
    <definedName name="total_airline_traffic_RPK_2005" localSheetId="5">[15]Global!#REF!</definedName>
    <definedName name="total_airline_traffic_RPK_2005" localSheetId="11">[15]Global!#REF!</definedName>
    <definedName name="total_airline_traffic_RPK_2005" localSheetId="2">[15]Global!#REF!</definedName>
    <definedName name="total_airline_traffic_RPK_2005" localSheetId="22">[15]Global!#REF!</definedName>
    <definedName name="total_airline_traffic_RPK_2005">[15]Global!#REF!</definedName>
    <definedName name="total_airline_traffic_RPK_2006" localSheetId="4">[15]Global!#REF!</definedName>
    <definedName name="total_airline_traffic_RPK_2006" localSheetId="16">[15]Global!#REF!</definedName>
    <definedName name="total_airline_traffic_RPK_2006" localSheetId="5">[15]Global!#REF!</definedName>
    <definedName name="total_airline_traffic_RPK_2006" localSheetId="11">[15]Global!#REF!</definedName>
    <definedName name="total_airline_traffic_RPK_2006" localSheetId="2">[15]Global!#REF!</definedName>
    <definedName name="total_airline_traffic_RPK_2006" localSheetId="22">[15]Global!#REF!</definedName>
    <definedName name="total_airline_traffic_RPK_2006">[15]Global!#REF!</definedName>
    <definedName name="total_airline_traffic_RPK_2007" localSheetId="4">[15]Global!#REF!</definedName>
    <definedName name="total_airline_traffic_RPK_2007" localSheetId="16">[15]Global!#REF!</definedName>
    <definedName name="total_airline_traffic_RPK_2007" localSheetId="5">[15]Global!#REF!</definedName>
    <definedName name="total_airline_traffic_RPK_2007" localSheetId="11">[15]Global!#REF!</definedName>
    <definedName name="total_airline_traffic_RPK_2007" localSheetId="2">[15]Global!#REF!</definedName>
    <definedName name="total_airline_traffic_RPK_2007" localSheetId="22">[15]Global!#REF!</definedName>
    <definedName name="total_airline_traffic_RPK_2007">[15]Global!#REF!</definedName>
    <definedName name="total_airline_traffic_RPK_2008" localSheetId="4">[15]Global!#REF!</definedName>
    <definedName name="total_airline_traffic_RPK_2008" localSheetId="16">[15]Global!#REF!</definedName>
    <definedName name="total_airline_traffic_RPK_2008" localSheetId="5">[15]Global!#REF!</definedName>
    <definedName name="total_airline_traffic_RPK_2008" localSheetId="11">[15]Global!#REF!</definedName>
    <definedName name="total_airline_traffic_RPK_2008" localSheetId="2">[15]Global!#REF!</definedName>
    <definedName name="total_airline_traffic_RPK_2008" localSheetId="22">[15]Global!#REF!</definedName>
    <definedName name="total_airline_traffic_RPK_2008">[15]Global!#REF!</definedName>
    <definedName name="total_airline_traffic_RPK_2009" localSheetId="4">[15]Global!#REF!</definedName>
    <definedName name="total_airline_traffic_RPK_2009" localSheetId="16">[15]Global!#REF!</definedName>
    <definedName name="total_airline_traffic_RPK_2009" localSheetId="5">[15]Global!#REF!</definedName>
    <definedName name="total_airline_traffic_RPK_2009" localSheetId="11">[15]Global!#REF!</definedName>
    <definedName name="total_airline_traffic_RPK_2009" localSheetId="2">[15]Global!#REF!</definedName>
    <definedName name="total_airline_traffic_RPK_2009" localSheetId="22">[15]Global!#REF!</definedName>
    <definedName name="total_airline_traffic_RPK_2009">[15]Global!#REF!</definedName>
    <definedName name="total_airline_traffic_RPK_2010" localSheetId="4">[15]Global!#REF!</definedName>
    <definedName name="total_airline_traffic_RPK_2010" localSheetId="16">[15]Global!#REF!</definedName>
    <definedName name="total_airline_traffic_RPK_2010" localSheetId="5">[15]Global!#REF!</definedName>
    <definedName name="total_airline_traffic_RPK_2010" localSheetId="11">[15]Global!#REF!</definedName>
    <definedName name="total_airline_traffic_RPK_2010" localSheetId="2">[15]Global!#REF!</definedName>
    <definedName name="total_airline_traffic_RPK_2010" localSheetId="22">[15]Global!#REF!</definedName>
    <definedName name="total_airline_traffic_RPK_2010">[15]Global!#REF!</definedName>
    <definedName name="total_airline_traffic_RPK_comm" localSheetId="4">[15]Global!#REF!</definedName>
    <definedName name="total_airline_traffic_RPK_comm" localSheetId="16">[15]Global!#REF!</definedName>
    <definedName name="total_airline_traffic_RPK_comm" localSheetId="5">[15]Global!#REF!</definedName>
    <definedName name="total_airline_traffic_RPK_comm" localSheetId="11">[15]Global!#REF!</definedName>
    <definedName name="total_airline_traffic_RPK_comm" localSheetId="2">[15]Global!#REF!</definedName>
    <definedName name="total_airline_traffic_RPK_comm" localSheetId="22">[15]Global!#REF!</definedName>
    <definedName name="total_airline_traffic_RPK_comm">[15]Global!#REF!</definedName>
    <definedName name="total_airline_traffic_RTM_1985" localSheetId="4">[15]Global!#REF!</definedName>
    <definedName name="total_airline_traffic_RTM_1985" localSheetId="16">[15]Global!#REF!</definedName>
    <definedName name="total_airline_traffic_RTM_1985" localSheetId="5">[15]Global!#REF!</definedName>
    <definedName name="total_airline_traffic_RTM_1985" localSheetId="11">[15]Global!#REF!</definedName>
    <definedName name="total_airline_traffic_RTM_1985" localSheetId="2">[15]Global!#REF!</definedName>
    <definedName name="total_airline_traffic_RTM_1985" localSheetId="22">[15]Global!#REF!</definedName>
    <definedName name="total_airline_traffic_RTM_1985">[15]Global!#REF!</definedName>
    <definedName name="total_airline_traffic_RTM_1986" localSheetId="4">[15]Global!#REF!</definedName>
    <definedName name="total_airline_traffic_RTM_1986" localSheetId="16">[15]Global!#REF!</definedName>
    <definedName name="total_airline_traffic_RTM_1986" localSheetId="5">[15]Global!#REF!</definedName>
    <definedName name="total_airline_traffic_RTM_1986" localSheetId="11">[15]Global!#REF!</definedName>
    <definedName name="total_airline_traffic_RTM_1986" localSheetId="2">[15]Global!#REF!</definedName>
    <definedName name="total_airline_traffic_RTM_1986" localSheetId="22">[15]Global!#REF!</definedName>
    <definedName name="total_airline_traffic_RTM_1986">[15]Global!#REF!</definedName>
    <definedName name="total_airline_traffic_RTM_1987" localSheetId="4">[15]Global!#REF!</definedName>
    <definedName name="total_airline_traffic_RTM_1987" localSheetId="16">[15]Global!#REF!</definedName>
    <definedName name="total_airline_traffic_RTM_1987" localSheetId="5">[15]Global!#REF!</definedName>
    <definedName name="total_airline_traffic_RTM_1987" localSheetId="11">[15]Global!#REF!</definedName>
    <definedName name="total_airline_traffic_RTM_1987" localSheetId="2">[15]Global!#REF!</definedName>
    <definedName name="total_airline_traffic_RTM_1987" localSheetId="22">[15]Global!#REF!</definedName>
    <definedName name="total_airline_traffic_RTM_1987">[15]Global!#REF!</definedName>
    <definedName name="total_airline_traffic_RTM_1988" localSheetId="4">[15]Global!#REF!</definedName>
    <definedName name="total_airline_traffic_RTM_1988" localSheetId="16">[15]Global!#REF!</definedName>
    <definedName name="total_airline_traffic_RTM_1988" localSheetId="5">[15]Global!#REF!</definedName>
    <definedName name="total_airline_traffic_RTM_1988" localSheetId="11">[15]Global!#REF!</definedName>
    <definedName name="total_airline_traffic_RTM_1988" localSheetId="2">[15]Global!#REF!</definedName>
    <definedName name="total_airline_traffic_RTM_1988" localSheetId="22">[15]Global!#REF!</definedName>
    <definedName name="total_airline_traffic_RTM_1988">[15]Global!#REF!</definedName>
    <definedName name="total_airline_traffic_RTM_1989" localSheetId="4">[15]Global!#REF!</definedName>
    <definedName name="total_airline_traffic_RTM_1989" localSheetId="16">[15]Global!#REF!</definedName>
    <definedName name="total_airline_traffic_RTM_1989" localSheetId="5">[15]Global!#REF!</definedName>
    <definedName name="total_airline_traffic_RTM_1989" localSheetId="11">[15]Global!#REF!</definedName>
    <definedName name="total_airline_traffic_RTM_1989" localSheetId="2">[15]Global!#REF!</definedName>
    <definedName name="total_airline_traffic_RTM_1989" localSheetId="22">[15]Global!#REF!</definedName>
    <definedName name="total_airline_traffic_RTM_1989">[15]Global!#REF!</definedName>
    <definedName name="total_airline_traffic_RTM_1990" localSheetId="4">[15]Global!#REF!</definedName>
    <definedName name="total_airline_traffic_RTM_1990" localSheetId="16">[15]Global!#REF!</definedName>
    <definedName name="total_airline_traffic_RTM_1990" localSheetId="5">[15]Global!#REF!</definedName>
    <definedName name="total_airline_traffic_RTM_1990" localSheetId="11">[15]Global!#REF!</definedName>
    <definedName name="total_airline_traffic_RTM_1990" localSheetId="2">[15]Global!#REF!</definedName>
    <definedName name="total_airline_traffic_RTM_1990" localSheetId="22">[15]Global!#REF!</definedName>
    <definedName name="total_airline_traffic_RTM_1990">[15]Global!#REF!</definedName>
    <definedName name="total_airline_traffic_RTM_1991" localSheetId="4">[15]Global!#REF!</definedName>
    <definedName name="total_airline_traffic_RTM_1991" localSheetId="16">[15]Global!#REF!</definedName>
    <definedName name="total_airline_traffic_RTM_1991" localSheetId="5">[15]Global!#REF!</definedName>
    <definedName name="total_airline_traffic_RTM_1991" localSheetId="11">[15]Global!#REF!</definedName>
    <definedName name="total_airline_traffic_RTM_1991" localSheetId="2">[15]Global!#REF!</definedName>
    <definedName name="total_airline_traffic_RTM_1991" localSheetId="22">[15]Global!#REF!</definedName>
    <definedName name="total_airline_traffic_RTM_1991">[15]Global!#REF!</definedName>
    <definedName name="total_airline_traffic_RTM_1992" localSheetId="4">[15]Global!#REF!</definedName>
    <definedName name="total_airline_traffic_RTM_1992" localSheetId="16">[15]Global!#REF!</definedName>
    <definedName name="total_airline_traffic_RTM_1992" localSheetId="5">[15]Global!#REF!</definedName>
    <definedName name="total_airline_traffic_RTM_1992" localSheetId="11">[15]Global!#REF!</definedName>
    <definedName name="total_airline_traffic_RTM_1992" localSheetId="2">[15]Global!#REF!</definedName>
    <definedName name="total_airline_traffic_RTM_1992" localSheetId="22">[15]Global!#REF!</definedName>
    <definedName name="total_airline_traffic_RTM_1992">[15]Global!#REF!</definedName>
    <definedName name="total_airline_traffic_RTM_1993" localSheetId="4">[15]Global!#REF!</definedName>
    <definedName name="total_airline_traffic_RTM_1993" localSheetId="16">[15]Global!#REF!</definedName>
    <definedName name="total_airline_traffic_RTM_1993" localSheetId="5">[15]Global!#REF!</definedName>
    <definedName name="total_airline_traffic_RTM_1993" localSheetId="11">[15]Global!#REF!</definedName>
    <definedName name="total_airline_traffic_RTM_1993" localSheetId="2">[15]Global!#REF!</definedName>
    <definedName name="total_airline_traffic_RTM_1993" localSheetId="22">[15]Global!#REF!</definedName>
    <definedName name="total_airline_traffic_RTM_1993">[15]Global!#REF!</definedName>
    <definedName name="total_airline_traffic_RTM_1994" localSheetId="4">[15]Global!#REF!</definedName>
    <definedName name="total_airline_traffic_RTM_1994" localSheetId="16">[15]Global!#REF!</definedName>
    <definedName name="total_airline_traffic_RTM_1994" localSheetId="5">[15]Global!#REF!</definedName>
    <definedName name="total_airline_traffic_RTM_1994" localSheetId="11">[15]Global!#REF!</definedName>
    <definedName name="total_airline_traffic_RTM_1994" localSheetId="2">[15]Global!#REF!</definedName>
    <definedName name="total_airline_traffic_RTM_1994" localSheetId="22">[15]Global!#REF!</definedName>
    <definedName name="total_airline_traffic_RTM_1994">[15]Global!#REF!</definedName>
    <definedName name="total_airline_traffic_RTM_1995" localSheetId="4">[15]Global!#REF!</definedName>
    <definedName name="total_airline_traffic_RTM_1995" localSheetId="16">[15]Global!#REF!</definedName>
    <definedName name="total_airline_traffic_RTM_1995" localSheetId="5">[15]Global!#REF!</definedName>
    <definedName name="total_airline_traffic_RTM_1995" localSheetId="11">[15]Global!#REF!</definedName>
    <definedName name="total_airline_traffic_RTM_1995" localSheetId="2">[15]Global!#REF!</definedName>
    <definedName name="total_airline_traffic_RTM_1995" localSheetId="22">[15]Global!#REF!</definedName>
    <definedName name="total_airline_traffic_RTM_1995">[15]Global!#REF!</definedName>
    <definedName name="total_airline_traffic_RTM_1996" localSheetId="4">[15]Global!#REF!</definedName>
    <definedName name="total_airline_traffic_RTM_1996" localSheetId="16">[15]Global!#REF!</definedName>
    <definedName name="total_airline_traffic_RTM_1996" localSheetId="5">[15]Global!#REF!</definedName>
    <definedName name="total_airline_traffic_RTM_1996" localSheetId="11">[15]Global!#REF!</definedName>
    <definedName name="total_airline_traffic_RTM_1996" localSheetId="2">[15]Global!#REF!</definedName>
    <definedName name="total_airline_traffic_RTM_1996" localSheetId="22">[15]Global!#REF!</definedName>
    <definedName name="total_airline_traffic_RTM_1996">[15]Global!#REF!</definedName>
    <definedName name="total_airline_traffic_RTM_1997" localSheetId="4">[15]Global!#REF!</definedName>
    <definedName name="total_airline_traffic_RTM_1997" localSheetId="16">[15]Global!#REF!</definedName>
    <definedName name="total_airline_traffic_RTM_1997" localSheetId="5">[15]Global!#REF!</definedName>
    <definedName name="total_airline_traffic_RTM_1997" localSheetId="11">[15]Global!#REF!</definedName>
    <definedName name="total_airline_traffic_RTM_1997" localSheetId="2">[15]Global!#REF!</definedName>
    <definedName name="total_airline_traffic_RTM_1997" localSheetId="22">[15]Global!#REF!</definedName>
    <definedName name="total_airline_traffic_RTM_1997">[15]Global!#REF!</definedName>
    <definedName name="total_airline_traffic_RTM_1998" localSheetId="4">[15]Global!#REF!</definedName>
    <definedName name="total_airline_traffic_RTM_1998" localSheetId="16">[15]Global!#REF!</definedName>
    <definedName name="total_airline_traffic_RTM_1998" localSheetId="5">[15]Global!#REF!</definedName>
    <definedName name="total_airline_traffic_RTM_1998" localSheetId="11">[15]Global!#REF!</definedName>
    <definedName name="total_airline_traffic_RTM_1998" localSheetId="2">[15]Global!#REF!</definedName>
    <definedName name="total_airline_traffic_RTM_1998" localSheetId="22">[15]Global!#REF!</definedName>
    <definedName name="total_airline_traffic_RTM_1998">[15]Global!#REF!</definedName>
    <definedName name="total_airline_traffic_RTM_1999" localSheetId="4">[15]Global!#REF!</definedName>
    <definedName name="total_airline_traffic_RTM_1999" localSheetId="16">[15]Global!#REF!</definedName>
    <definedName name="total_airline_traffic_RTM_1999" localSheetId="5">[15]Global!#REF!</definedName>
    <definedName name="total_airline_traffic_RTM_1999" localSheetId="11">[15]Global!#REF!</definedName>
    <definedName name="total_airline_traffic_RTM_1999" localSheetId="2">[15]Global!#REF!</definedName>
    <definedName name="total_airline_traffic_RTM_1999" localSheetId="22">[15]Global!#REF!</definedName>
    <definedName name="total_airline_traffic_RTM_1999">[15]Global!#REF!</definedName>
    <definedName name="total_airline_traffic_RTM_2000" localSheetId="4">[15]Global!#REF!</definedName>
    <definedName name="total_airline_traffic_RTM_2000" localSheetId="16">[15]Global!#REF!</definedName>
    <definedName name="total_airline_traffic_RTM_2000" localSheetId="5">[15]Global!#REF!</definedName>
    <definedName name="total_airline_traffic_RTM_2000" localSheetId="11">[15]Global!#REF!</definedName>
    <definedName name="total_airline_traffic_RTM_2000" localSheetId="2">[15]Global!#REF!</definedName>
    <definedName name="total_airline_traffic_RTM_2000" localSheetId="22">[15]Global!#REF!</definedName>
    <definedName name="total_airline_traffic_RTM_2000">[15]Global!#REF!</definedName>
    <definedName name="total_airline_traffic_RTM_2001" localSheetId="4">[15]Global!#REF!</definedName>
    <definedName name="total_airline_traffic_RTM_2001" localSheetId="16">[15]Global!#REF!</definedName>
    <definedName name="total_airline_traffic_RTM_2001" localSheetId="5">[15]Global!#REF!</definedName>
    <definedName name="total_airline_traffic_RTM_2001" localSheetId="11">[15]Global!#REF!</definedName>
    <definedName name="total_airline_traffic_RTM_2001" localSheetId="2">[15]Global!#REF!</definedName>
    <definedName name="total_airline_traffic_RTM_2001" localSheetId="22">[15]Global!#REF!</definedName>
    <definedName name="total_airline_traffic_RTM_2001">[15]Global!#REF!</definedName>
    <definedName name="total_airline_traffic_RTM_2002" localSheetId="4">[15]Global!#REF!</definedName>
    <definedName name="total_airline_traffic_RTM_2002" localSheetId="16">[15]Global!#REF!</definedName>
    <definedName name="total_airline_traffic_RTM_2002" localSheetId="5">[15]Global!#REF!</definedName>
    <definedName name="total_airline_traffic_RTM_2002" localSheetId="11">[15]Global!#REF!</definedName>
    <definedName name="total_airline_traffic_RTM_2002" localSheetId="2">[15]Global!#REF!</definedName>
    <definedName name="total_airline_traffic_RTM_2002" localSheetId="22">[15]Global!#REF!</definedName>
    <definedName name="total_airline_traffic_RTM_2002">[15]Global!#REF!</definedName>
    <definedName name="total_airline_traffic_RTM_2003" localSheetId="4">[15]Global!#REF!</definedName>
    <definedName name="total_airline_traffic_RTM_2003" localSheetId="16">[15]Global!#REF!</definedName>
    <definedName name="total_airline_traffic_RTM_2003" localSheetId="5">[15]Global!#REF!</definedName>
    <definedName name="total_airline_traffic_RTM_2003" localSheetId="11">[15]Global!#REF!</definedName>
    <definedName name="total_airline_traffic_RTM_2003" localSheetId="2">[15]Global!#REF!</definedName>
    <definedName name="total_airline_traffic_RTM_2003" localSheetId="22">[15]Global!#REF!</definedName>
    <definedName name="total_airline_traffic_RTM_2003">[15]Global!#REF!</definedName>
    <definedName name="total_airline_traffic_RTM_2004" localSheetId="4">[15]Global!#REF!</definedName>
    <definedName name="total_airline_traffic_RTM_2004" localSheetId="16">[15]Global!#REF!</definedName>
    <definedName name="total_airline_traffic_RTM_2004" localSheetId="5">[15]Global!#REF!</definedName>
    <definedName name="total_airline_traffic_RTM_2004" localSheetId="11">[15]Global!#REF!</definedName>
    <definedName name="total_airline_traffic_RTM_2004" localSheetId="2">[15]Global!#REF!</definedName>
    <definedName name="total_airline_traffic_RTM_2004" localSheetId="22">[15]Global!#REF!</definedName>
    <definedName name="total_airline_traffic_RTM_2004">[15]Global!#REF!</definedName>
    <definedName name="total_airline_traffic_RTM_2005" localSheetId="4">[15]Global!#REF!</definedName>
    <definedName name="total_airline_traffic_RTM_2005" localSheetId="16">[15]Global!#REF!</definedName>
    <definedName name="total_airline_traffic_RTM_2005" localSheetId="5">[15]Global!#REF!</definedName>
    <definedName name="total_airline_traffic_RTM_2005" localSheetId="11">[15]Global!#REF!</definedName>
    <definedName name="total_airline_traffic_RTM_2005" localSheetId="2">[15]Global!#REF!</definedName>
    <definedName name="total_airline_traffic_RTM_2005" localSheetId="22">[15]Global!#REF!</definedName>
    <definedName name="total_airline_traffic_RTM_2005">[15]Global!#REF!</definedName>
    <definedName name="total_airline_traffic_RTM_2006" localSheetId="4">[15]Global!#REF!</definedName>
    <definedName name="total_airline_traffic_RTM_2006" localSheetId="16">[15]Global!#REF!</definedName>
    <definedName name="total_airline_traffic_RTM_2006" localSheetId="5">[15]Global!#REF!</definedName>
    <definedName name="total_airline_traffic_RTM_2006" localSheetId="11">[15]Global!#REF!</definedName>
    <definedName name="total_airline_traffic_RTM_2006" localSheetId="2">[15]Global!#REF!</definedName>
    <definedName name="total_airline_traffic_RTM_2006" localSheetId="22">[15]Global!#REF!</definedName>
    <definedName name="total_airline_traffic_RTM_2006">[15]Global!#REF!</definedName>
    <definedName name="total_airline_traffic_RTM_2007" localSheetId="4">[15]Global!#REF!</definedName>
    <definedName name="total_airline_traffic_RTM_2007" localSheetId="16">[15]Global!#REF!</definedName>
    <definedName name="total_airline_traffic_RTM_2007" localSheetId="5">[15]Global!#REF!</definedName>
    <definedName name="total_airline_traffic_RTM_2007" localSheetId="11">[15]Global!#REF!</definedName>
    <definedName name="total_airline_traffic_RTM_2007" localSheetId="2">[15]Global!#REF!</definedName>
    <definedName name="total_airline_traffic_RTM_2007" localSheetId="22">[15]Global!#REF!</definedName>
    <definedName name="total_airline_traffic_RTM_2007">[15]Global!#REF!</definedName>
    <definedName name="total_airline_traffic_RTM_2008" localSheetId="4">[15]Global!#REF!</definedName>
    <definedName name="total_airline_traffic_RTM_2008" localSheetId="16">[15]Global!#REF!</definedName>
    <definedName name="total_airline_traffic_RTM_2008" localSheetId="5">[15]Global!#REF!</definedName>
    <definedName name="total_airline_traffic_RTM_2008" localSheetId="11">[15]Global!#REF!</definedName>
    <definedName name="total_airline_traffic_RTM_2008" localSheetId="2">[15]Global!#REF!</definedName>
    <definedName name="total_airline_traffic_RTM_2008" localSheetId="22">[15]Global!#REF!</definedName>
    <definedName name="total_airline_traffic_RTM_2008">[15]Global!#REF!</definedName>
    <definedName name="total_airline_traffic_RTM_2009" localSheetId="4">[15]Global!#REF!</definedName>
    <definedName name="total_airline_traffic_RTM_2009" localSheetId="16">[15]Global!#REF!</definedName>
    <definedName name="total_airline_traffic_RTM_2009" localSheetId="5">[15]Global!#REF!</definedName>
    <definedName name="total_airline_traffic_RTM_2009" localSheetId="11">[15]Global!#REF!</definedName>
    <definedName name="total_airline_traffic_RTM_2009" localSheetId="2">[15]Global!#REF!</definedName>
    <definedName name="total_airline_traffic_RTM_2009" localSheetId="22">[15]Global!#REF!</definedName>
    <definedName name="total_airline_traffic_RTM_2009">[15]Global!#REF!</definedName>
    <definedName name="total_airline_traffic_RTM_2010" localSheetId="4">[15]Global!#REF!</definedName>
    <definedName name="total_airline_traffic_RTM_2010" localSheetId="16">[15]Global!#REF!</definedName>
    <definedName name="total_airline_traffic_RTM_2010" localSheetId="5">[15]Global!#REF!</definedName>
    <definedName name="total_airline_traffic_RTM_2010" localSheetId="11">[15]Global!#REF!</definedName>
    <definedName name="total_airline_traffic_RTM_2010" localSheetId="2">[15]Global!#REF!</definedName>
    <definedName name="total_airline_traffic_RTM_2010" localSheetId="22">[15]Global!#REF!</definedName>
    <definedName name="total_airline_traffic_RTM_2010">[15]Global!#REF!</definedName>
    <definedName name="total_airline_traffic_RTM_comm" localSheetId="4">[15]Global!#REF!</definedName>
    <definedName name="total_airline_traffic_RTM_comm" localSheetId="16">[15]Global!#REF!</definedName>
    <definedName name="total_airline_traffic_RTM_comm" localSheetId="5">[15]Global!#REF!</definedName>
    <definedName name="total_airline_traffic_RTM_comm" localSheetId="11">[15]Global!#REF!</definedName>
    <definedName name="total_airline_traffic_RTM_comm" localSheetId="2">[15]Global!#REF!</definedName>
    <definedName name="total_airline_traffic_RTM_comm" localSheetId="22">[15]Global!#REF!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 localSheetId="4">[15]Global!#REF!</definedName>
    <definedName name="total_cargo_load_factor_1985" localSheetId="16">[15]Global!#REF!</definedName>
    <definedName name="total_cargo_load_factor_1985" localSheetId="5">[15]Global!#REF!</definedName>
    <definedName name="total_cargo_load_factor_1985" localSheetId="11">[15]Global!#REF!</definedName>
    <definedName name="total_cargo_load_factor_1985" localSheetId="2">[15]Global!#REF!</definedName>
    <definedName name="total_cargo_load_factor_1985" localSheetId="22">[15]Global!#REF!</definedName>
    <definedName name="total_cargo_load_factor_1985">[15]Global!#REF!</definedName>
    <definedName name="total_cargo_load_factor_1986" localSheetId="4">[15]Global!#REF!</definedName>
    <definedName name="total_cargo_load_factor_1986" localSheetId="16">[15]Global!#REF!</definedName>
    <definedName name="total_cargo_load_factor_1986" localSheetId="5">[15]Global!#REF!</definedName>
    <definedName name="total_cargo_load_factor_1986" localSheetId="11">[15]Global!#REF!</definedName>
    <definedName name="total_cargo_load_factor_1986" localSheetId="2">[15]Global!#REF!</definedName>
    <definedName name="total_cargo_load_factor_1986" localSheetId="22">[15]Global!#REF!</definedName>
    <definedName name="total_cargo_load_factor_1986">[15]Global!#REF!</definedName>
    <definedName name="total_cargo_load_factor_1987" localSheetId="4">[15]Global!#REF!</definedName>
    <definedName name="total_cargo_load_factor_1987" localSheetId="16">[15]Global!#REF!</definedName>
    <definedName name="total_cargo_load_factor_1987" localSheetId="5">[15]Global!#REF!</definedName>
    <definedName name="total_cargo_load_factor_1987" localSheetId="11">[15]Global!#REF!</definedName>
    <definedName name="total_cargo_load_factor_1987" localSheetId="2">[15]Global!#REF!</definedName>
    <definedName name="total_cargo_load_factor_1987" localSheetId="22">[15]Global!#REF!</definedName>
    <definedName name="total_cargo_load_factor_1987">[15]Global!#REF!</definedName>
    <definedName name="total_cargo_load_factor_1988" localSheetId="4">[15]Global!#REF!</definedName>
    <definedName name="total_cargo_load_factor_1988" localSheetId="16">[15]Global!#REF!</definedName>
    <definedName name="total_cargo_load_factor_1988" localSheetId="5">[15]Global!#REF!</definedName>
    <definedName name="total_cargo_load_factor_1988" localSheetId="11">[15]Global!#REF!</definedName>
    <definedName name="total_cargo_load_factor_1988" localSheetId="2">[15]Global!#REF!</definedName>
    <definedName name="total_cargo_load_factor_1988" localSheetId="22">[15]Global!#REF!</definedName>
    <definedName name="total_cargo_load_factor_1988">[15]Global!#REF!</definedName>
    <definedName name="total_cargo_load_factor_1989" localSheetId="4">[15]Global!#REF!</definedName>
    <definedName name="total_cargo_load_factor_1989" localSheetId="16">[15]Global!#REF!</definedName>
    <definedName name="total_cargo_load_factor_1989" localSheetId="5">[15]Global!#REF!</definedName>
    <definedName name="total_cargo_load_factor_1989" localSheetId="11">[15]Global!#REF!</definedName>
    <definedName name="total_cargo_load_factor_1989" localSheetId="2">[15]Global!#REF!</definedName>
    <definedName name="total_cargo_load_factor_1989" localSheetId="22">[15]Global!#REF!</definedName>
    <definedName name="total_cargo_load_factor_1989">[15]Global!#REF!</definedName>
    <definedName name="total_cargo_load_factor_1990" localSheetId="4">[15]Global!#REF!</definedName>
    <definedName name="total_cargo_load_factor_1990" localSheetId="16">[15]Global!#REF!</definedName>
    <definedName name="total_cargo_load_factor_1990" localSheetId="5">[15]Global!#REF!</definedName>
    <definedName name="total_cargo_load_factor_1990" localSheetId="11">[15]Global!#REF!</definedName>
    <definedName name="total_cargo_load_factor_1990" localSheetId="2">[15]Global!#REF!</definedName>
    <definedName name="total_cargo_load_factor_1990" localSheetId="22">[15]Global!#REF!</definedName>
    <definedName name="total_cargo_load_factor_1990">[15]Global!#REF!</definedName>
    <definedName name="total_cargo_load_factor_1991" localSheetId="4">[15]Global!#REF!</definedName>
    <definedName name="total_cargo_load_factor_1991" localSheetId="16">[15]Global!#REF!</definedName>
    <definedName name="total_cargo_load_factor_1991" localSheetId="5">[15]Global!#REF!</definedName>
    <definedName name="total_cargo_load_factor_1991" localSheetId="11">[15]Global!#REF!</definedName>
    <definedName name="total_cargo_load_factor_1991" localSheetId="2">[15]Global!#REF!</definedName>
    <definedName name="total_cargo_load_factor_1991" localSheetId="22">[15]Global!#REF!</definedName>
    <definedName name="total_cargo_load_factor_1991">[15]Global!#REF!</definedName>
    <definedName name="total_cargo_load_factor_1992" localSheetId="4">[15]Global!#REF!</definedName>
    <definedName name="total_cargo_load_factor_1992" localSheetId="16">[15]Global!#REF!</definedName>
    <definedName name="total_cargo_load_factor_1992" localSheetId="5">[15]Global!#REF!</definedName>
    <definedName name="total_cargo_load_factor_1992" localSheetId="11">[15]Global!#REF!</definedName>
    <definedName name="total_cargo_load_factor_1992" localSheetId="2">[15]Global!#REF!</definedName>
    <definedName name="total_cargo_load_factor_1992" localSheetId="22">[15]Global!#REF!</definedName>
    <definedName name="total_cargo_load_factor_1992">[15]Global!#REF!</definedName>
    <definedName name="total_cargo_load_factor_1993" localSheetId="4">[15]Global!#REF!</definedName>
    <definedName name="total_cargo_load_factor_1993" localSheetId="16">[15]Global!#REF!</definedName>
    <definedName name="total_cargo_load_factor_1993" localSheetId="5">[15]Global!#REF!</definedName>
    <definedName name="total_cargo_load_factor_1993" localSheetId="11">[15]Global!#REF!</definedName>
    <definedName name="total_cargo_load_factor_1993" localSheetId="2">[15]Global!#REF!</definedName>
    <definedName name="total_cargo_load_factor_1993" localSheetId="22">[15]Global!#REF!</definedName>
    <definedName name="total_cargo_load_factor_1993">[15]Global!#REF!</definedName>
    <definedName name="total_cargo_load_factor_1994" localSheetId="4">[15]Global!#REF!</definedName>
    <definedName name="total_cargo_load_factor_1994" localSheetId="16">[15]Global!#REF!</definedName>
    <definedName name="total_cargo_load_factor_1994" localSheetId="5">[15]Global!#REF!</definedName>
    <definedName name="total_cargo_load_factor_1994" localSheetId="11">[15]Global!#REF!</definedName>
    <definedName name="total_cargo_load_factor_1994" localSheetId="2">[15]Global!#REF!</definedName>
    <definedName name="total_cargo_load_factor_1994" localSheetId="22">[15]Global!#REF!</definedName>
    <definedName name="total_cargo_load_factor_1994">[15]Global!#REF!</definedName>
    <definedName name="total_cargo_load_factor_1995" localSheetId="4">[15]Global!#REF!</definedName>
    <definedName name="total_cargo_load_factor_1995" localSheetId="16">[15]Global!#REF!</definedName>
    <definedName name="total_cargo_load_factor_1995" localSheetId="5">[15]Global!#REF!</definedName>
    <definedName name="total_cargo_load_factor_1995" localSheetId="11">[15]Global!#REF!</definedName>
    <definedName name="total_cargo_load_factor_1995" localSheetId="2">[15]Global!#REF!</definedName>
    <definedName name="total_cargo_load_factor_1995" localSheetId="22">[15]Global!#REF!</definedName>
    <definedName name="total_cargo_load_factor_1995">[15]Global!#REF!</definedName>
    <definedName name="total_cargo_load_factor_1996" localSheetId="4">[15]Global!#REF!</definedName>
    <definedName name="total_cargo_load_factor_1996" localSheetId="16">[15]Global!#REF!</definedName>
    <definedName name="total_cargo_load_factor_1996" localSheetId="5">[15]Global!#REF!</definedName>
    <definedName name="total_cargo_load_factor_1996" localSheetId="11">[15]Global!#REF!</definedName>
    <definedName name="total_cargo_load_factor_1996" localSheetId="2">[15]Global!#REF!</definedName>
    <definedName name="total_cargo_load_factor_1996" localSheetId="22">[15]Global!#REF!</definedName>
    <definedName name="total_cargo_load_factor_1996">[15]Global!#REF!</definedName>
    <definedName name="total_cargo_load_factor_1997" localSheetId="4">[15]Global!#REF!</definedName>
    <definedName name="total_cargo_load_factor_1997" localSheetId="16">[15]Global!#REF!</definedName>
    <definedName name="total_cargo_load_factor_1997" localSheetId="5">[15]Global!#REF!</definedName>
    <definedName name="total_cargo_load_factor_1997" localSheetId="11">[15]Global!#REF!</definedName>
    <definedName name="total_cargo_load_factor_1997" localSheetId="2">[15]Global!#REF!</definedName>
    <definedName name="total_cargo_load_factor_1997" localSheetId="22">[15]Global!#REF!</definedName>
    <definedName name="total_cargo_load_factor_1997">[15]Global!#REF!</definedName>
    <definedName name="total_cargo_load_factor_1998" localSheetId="4">[15]Global!#REF!</definedName>
    <definedName name="total_cargo_load_factor_1998" localSheetId="16">[15]Global!#REF!</definedName>
    <definedName name="total_cargo_load_factor_1998" localSheetId="5">[15]Global!#REF!</definedName>
    <definedName name="total_cargo_load_factor_1998" localSheetId="11">[15]Global!#REF!</definedName>
    <definedName name="total_cargo_load_factor_1998" localSheetId="2">[15]Global!#REF!</definedName>
    <definedName name="total_cargo_load_factor_1998" localSheetId="22">[15]Global!#REF!</definedName>
    <definedName name="total_cargo_load_factor_1998">[15]Global!#REF!</definedName>
    <definedName name="total_cargo_load_factor_1999" localSheetId="4">[15]Global!#REF!</definedName>
    <definedName name="total_cargo_load_factor_1999" localSheetId="16">[15]Global!#REF!</definedName>
    <definedName name="total_cargo_load_factor_1999" localSheetId="5">[15]Global!#REF!</definedName>
    <definedName name="total_cargo_load_factor_1999" localSheetId="11">[15]Global!#REF!</definedName>
    <definedName name="total_cargo_load_factor_1999" localSheetId="2">[15]Global!#REF!</definedName>
    <definedName name="total_cargo_load_factor_1999" localSheetId="22">[15]Global!#REF!</definedName>
    <definedName name="total_cargo_load_factor_1999">[15]Global!#REF!</definedName>
    <definedName name="total_cargo_load_factor_2000" localSheetId="4">[15]Global!#REF!</definedName>
    <definedName name="total_cargo_load_factor_2000" localSheetId="16">[15]Global!#REF!</definedName>
    <definedName name="total_cargo_load_factor_2000" localSheetId="5">[15]Global!#REF!</definedName>
    <definedName name="total_cargo_load_factor_2000" localSheetId="11">[15]Global!#REF!</definedName>
    <definedName name="total_cargo_load_factor_2000" localSheetId="2">[15]Global!#REF!</definedName>
    <definedName name="total_cargo_load_factor_2000" localSheetId="22">[15]Global!#REF!</definedName>
    <definedName name="total_cargo_load_factor_2000">[15]Global!#REF!</definedName>
    <definedName name="total_cargo_load_factor_2001" localSheetId="4">[15]Global!#REF!</definedName>
    <definedName name="total_cargo_load_factor_2001" localSheetId="16">[15]Global!#REF!</definedName>
    <definedName name="total_cargo_load_factor_2001" localSheetId="5">[15]Global!#REF!</definedName>
    <definedName name="total_cargo_load_factor_2001" localSheetId="11">[15]Global!#REF!</definedName>
    <definedName name="total_cargo_load_factor_2001" localSheetId="2">[15]Global!#REF!</definedName>
    <definedName name="total_cargo_load_factor_2001" localSheetId="22">[15]Global!#REF!</definedName>
    <definedName name="total_cargo_load_factor_2001">[15]Global!#REF!</definedName>
    <definedName name="total_cargo_load_factor_2002" localSheetId="4">[15]Global!#REF!</definedName>
    <definedName name="total_cargo_load_factor_2002" localSheetId="16">[15]Global!#REF!</definedName>
    <definedName name="total_cargo_load_factor_2002" localSheetId="5">[15]Global!#REF!</definedName>
    <definedName name="total_cargo_load_factor_2002" localSheetId="11">[15]Global!#REF!</definedName>
    <definedName name="total_cargo_load_factor_2002" localSheetId="2">[15]Global!#REF!</definedName>
    <definedName name="total_cargo_load_factor_2002" localSheetId="22">[15]Global!#REF!</definedName>
    <definedName name="total_cargo_load_factor_2002">[15]Global!#REF!</definedName>
    <definedName name="total_cargo_load_factor_2003" localSheetId="4">[15]Global!#REF!</definedName>
    <definedName name="total_cargo_load_factor_2003" localSheetId="16">[15]Global!#REF!</definedName>
    <definedName name="total_cargo_load_factor_2003" localSheetId="5">[15]Global!#REF!</definedName>
    <definedName name="total_cargo_load_factor_2003" localSheetId="11">[15]Global!#REF!</definedName>
    <definedName name="total_cargo_load_factor_2003" localSheetId="2">[15]Global!#REF!</definedName>
    <definedName name="total_cargo_load_factor_2003" localSheetId="22">[15]Global!#REF!</definedName>
    <definedName name="total_cargo_load_factor_2003">[15]Global!#REF!</definedName>
    <definedName name="total_cargo_load_factor_2004" localSheetId="4">[15]Global!#REF!</definedName>
    <definedName name="total_cargo_load_factor_2004" localSheetId="16">[15]Global!#REF!</definedName>
    <definedName name="total_cargo_load_factor_2004" localSheetId="5">[15]Global!#REF!</definedName>
    <definedName name="total_cargo_load_factor_2004" localSheetId="11">[15]Global!#REF!</definedName>
    <definedName name="total_cargo_load_factor_2004" localSheetId="2">[15]Global!#REF!</definedName>
    <definedName name="total_cargo_load_factor_2004" localSheetId="22">[15]Global!#REF!</definedName>
    <definedName name="total_cargo_load_factor_2004">[15]Global!#REF!</definedName>
    <definedName name="total_cargo_load_factor_2005" localSheetId="4">[15]Global!#REF!</definedName>
    <definedName name="total_cargo_load_factor_2005" localSheetId="16">[15]Global!#REF!</definedName>
    <definedName name="total_cargo_load_factor_2005" localSheetId="5">[15]Global!#REF!</definedName>
    <definedName name="total_cargo_load_factor_2005" localSheetId="11">[15]Global!#REF!</definedName>
    <definedName name="total_cargo_load_factor_2005" localSheetId="2">[15]Global!#REF!</definedName>
    <definedName name="total_cargo_load_factor_2005" localSheetId="22">[15]Global!#REF!</definedName>
    <definedName name="total_cargo_load_factor_2005">[15]Global!#REF!</definedName>
    <definedName name="total_cargo_load_factor_2006" localSheetId="4">[15]Global!#REF!</definedName>
    <definedName name="total_cargo_load_factor_2006" localSheetId="16">[15]Global!#REF!</definedName>
    <definedName name="total_cargo_load_factor_2006" localSheetId="5">[15]Global!#REF!</definedName>
    <definedName name="total_cargo_load_factor_2006" localSheetId="11">[15]Global!#REF!</definedName>
    <definedName name="total_cargo_load_factor_2006" localSheetId="2">[15]Global!#REF!</definedName>
    <definedName name="total_cargo_load_factor_2006" localSheetId="22">[15]Global!#REF!</definedName>
    <definedName name="total_cargo_load_factor_2006">[15]Global!#REF!</definedName>
    <definedName name="total_cargo_load_factor_2007" localSheetId="4">[15]Global!#REF!</definedName>
    <definedName name="total_cargo_load_factor_2007" localSheetId="16">[15]Global!#REF!</definedName>
    <definedName name="total_cargo_load_factor_2007" localSheetId="5">[15]Global!#REF!</definedName>
    <definedName name="total_cargo_load_factor_2007" localSheetId="11">[15]Global!#REF!</definedName>
    <definedName name="total_cargo_load_factor_2007" localSheetId="2">[15]Global!#REF!</definedName>
    <definedName name="total_cargo_load_factor_2007" localSheetId="22">[15]Global!#REF!</definedName>
    <definedName name="total_cargo_load_factor_2007">[15]Global!#REF!</definedName>
    <definedName name="total_cargo_load_factor_2008" localSheetId="4">[15]Global!#REF!</definedName>
    <definedName name="total_cargo_load_factor_2008" localSheetId="16">[15]Global!#REF!</definedName>
    <definedName name="total_cargo_load_factor_2008" localSheetId="5">[15]Global!#REF!</definedName>
    <definedName name="total_cargo_load_factor_2008" localSheetId="11">[15]Global!#REF!</definedName>
    <definedName name="total_cargo_load_factor_2008" localSheetId="2">[15]Global!#REF!</definedName>
    <definedName name="total_cargo_load_factor_2008" localSheetId="22">[15]Global!#REF!</definedName>
    <definedName name="total_cargo_load_factor_2008">[15]Global!#REF!</definedName>
    <definedName name="total_cargo_load_factor_2009" localSheetId="4">[15]Global!#REF!</definedName>
    <definedName name="total_cargo_load_factor_2009" localSheetId="16">[15]Global!#REF!</definedName>
    <definedName name="total_cargo_load_factor_2009" localSheetId="5">[15]Global!#REF!</definedName>
    <definedName name="total_cargo_load_factor_2009" localSheetId="11">[15]Global!#REF!</definedName>
    <definedName name="total_cargo_load_factor_2009" localSheetId="2">[15]Global!#REF!</definedName>
    <definedName name="total_cargo_load_factor_2009" localSheetId="22">[15]Global!#REF!</definedName>
    <definedName name="total_cargo_load_factor_2009">[15]Global!#REF!</definedName>
    <definedName name="total_cargo_load_factor_2010" localSheetId="4">[15]Global!#REF!</definedName>
    <definedName name="total_cargo_load_factor_2010" localSheetId="16">[15]Global!#REF!</definedName>
    <definedName name="total_cargo_load_factor_2010" localSheetId="5">[15]Global!#REF!</definedName>
    <definedName name="total_cargo_load_factor_2010" localSheetId="11">[15]Global!#REF!</definedName>
    <definedName name="total_cargo_load_factor_2010" localSheetId="2">[15]Global!#REF!</definedName>
    <definedName name="total_cargo_load_factor_2010" localSheetId="22">[15]Global!#REF!</definedName>
    <definedName name="total_cargo_load_factor_2010">[15]Global!#REF!</definedName>
    <definedName name="total_cargo_load_factor_comm" localSheetId="4">[15]Global!#REF!</definedName>
    <definedName name="total_cargo_load_factor_comm" localSheetId="16">[15]Global!#REF!</definedName>
    <definedName name="total_cargo_load_factor_comm" localSheetId="5">[15]Global!#REF!</definedName>
    <definedName name="total_cargo_load_factor_comm" localSheetId="11">[15]Global!#REF!</definedName>
    <definedName name="total_cargo_load_factor_comm" localSheetId="2">[15]Global!#REF!</definedName>
    <definedName name="total_cargo_load_factor_comm" localSheetId="22">[15]Global!#REF!</definedName>
    <definedName name="total_cargo_load_factor_comm">[15]Global!#REF!</definedName>
    <definedName name="total_cargo_traffic_CTK_1985" localSheetId="4">[15]Global!#REF!</definedName>
    <definedName name="total_cargo_traffic_CTK_1985" localSheetId="16">[15]Global!#REF!</definedName>
    <definedName name="total_cargo_traffic_CTK_1985" localSheetId="5">[15]Global!#REF!</definedName>
    <definedName name="total_cargo_traffic_CTK_1985" localSheetId="11">[15]Global!#REF!</definedName>
    <definedName name="total_cargo_traffic_CTK_1985" localSheetId="2">[15]Global!#REF!</definedName>
    <definedName name="total_cargo_traffic_CTK_1985" localSheetId="22">[15]Global!#REF!</definedName>
    <definedName name="total_cargo_traffic_CTK_1985">[15]Global!#REF!</definedName>
    <definedName name="total_cargo_traffic_CTK_1986" localSheetId="4">[15]Global!#REF!</definedName>
    <definedName name="total_cargo_traffic_CTK_1986" localSheetId="16">[15]Global!#REF!</definedName>
    <definedName name="total_cargo_traffic_CTK_1986" localSheetId="5">[15]Global!#REF!</definedName>
    <definedName name="total_cargo_traffic_CTK_1986" localSheetId="11">[15]Global!#REF!</definedName>
    <definedName name="total_cargo_traffic_CTK_1986" localSheetId="2">[15]Global!#REF!</definedName>
    <definedName name="total_cargo_traffic_CTK_1986" localSheetId="22">[15]Global!#REF!</definedName>
    <definedName name="total_cargo_traffic_CTK_1986">[15]Global!#REF!</definedName>
    <definedName name="total_cargo_traffic_CTK_1987" localSheetId="4">[15]Global!#REF!</definedName>
    <definedName name="total_cargo_traffic_CTK_1987" localSheetId="16">[15]Global!#REF!</definedName>
    <definedName name="total_cargo_traffic_CTK_1987" localSheetId="5">[15]Global!#REF!</definedName>
    <definedName name="total_cargo_traffic_CTK_1987" localSheetId="11">[15]Global!#REF!</definedName>
    <definedName name="total_cargo_traffic_CTK_1987" localSheetId="2">[15]Global!#REF!</definedName>
    <definedName name="total_cargo_traffic_CTK_1987" localSheetId="22">[15]Global!#REF!</definedName>
    <definedName name="total_cargo_traffic_CTK_1987">[15]Global!#REF!</definedName>
    <definedName name="total_cargo_traffic_CTK_1988" localSheetId="4">[15]Global!#REF!</definedName>
    <definedName name="total_cargo_traffic_CTK_1988" localSheetId="16">[15]Global!#REF!</definedName>
    <definedName name="total_cargo_traffic_CTK_1988" localSheetId="5">[15]Global!#REF!</definedName>
    <definedName name="total_cargo_traffic_CTK_1988" localSheetId="11">[15]Global!#REF!</definedName>
    <definedName name="total_cargo_traffic_CTK_1988" localSheetId="2">[15]Global!#REF!</definedName>
    <definedName name="total_cargo_traffic_CTK_1988" localSheetId="22">[15]Global!#REF!</definedName>
    <definedName name="total_cargo_traffic_CTK_1988">[15]Global!#REF!</definedName>
    <definedName name="total_cargo_traffic_CTK_1989" localSheetId="4">[15]Global!#REF!</definedName>
    <definedName name="total_cargo_traffic_CTK_1989" localSheetId="16">[15]Global!#REF!</definedName>
    <definedName name="total_cargo_traffic_CTK_1989" localSheetId="5">[15]Global!#REF!</definedName>
    <definedName name="total_cargo_traffic_CTK_1989" localSheetId="11">[15]Global!#REF!</definedName>
    <definedName name="total_cargo_traffic_CTK_1989" localSheetId="2">[15]Global!#REF!</definedName>
    <definedName name="total_cargo_traffic_CTK_1989" localSheetId="22">[15]Global!#REF!</definedName>
    <definedName name="total_cargo_traffic_CTK_1989">[15]Global!#REF!</definedName>
    <definedName name="total_cargo_traffic_CTK_1990" localSheetId="4">[15]Global!#REF!</definedName>
    <definedName name="total_cargo_traffic_CTK_1990" localSheetId="16">[15]Global!#REF!</definedName>
    <definedName name="total_cargo_traffic_CTK_1990" localSheetId="5">[15]Global!#REF!</definedName>
    <definedName name="total_cargo_traffic_CTK_1990" localSheetId="11">[15]Global!#REF!</definedName>
    <definedName name="total_cargo_traffic_CTK_1990" localSheetId="2">[15]Global!#REF!</definedName>
    <definedName name="total_cargo_traffic_CTK_1990" localSheetId="22">[15]Global!#REF!</definedName>
    <definedName name="total_cargo_traffic_CTK_1990">[15]Global!#REF!</definedName>
    <definedName name="total_cargo_traffic_CTK_1991" localSheetId="4">[15]Global!#REF!</definedName>
    <definedName name="total_cargo_traffic_CTK_1991" localSheetId="16">[15]Global!#REF!</definedName>
    <definedName name="total_cargo_traffic_CTK_1991" localSheetId="5">[15]Global!#REF!</definedName>
    <definedName name="total_cargo_traffic_CTK_1991" localSheetId="11">[15]Global!#REF!</definedName>
    <definedName name="total_cargo_traffic_CTK_1991" localSheetId="2">[15]Global!#REF!</definedName>
    <definedName name="total_cargo_traffic_CTK_1991" localSheetId="22">[15]Global!#REF!</definedName>
    <definedName name="total_cargo_traffic_CTK_1991">[15]Global!#REF!</definedName>
    <definedName name="total_cargo_traffic_CTK_1992" localSheetId="4">[15]Global!#REF!</definedName>
    <definedName name="total_cargo_traffic_CTK_1992" localSheetId="16">[15]Global!#REF!</definedName>
    <definedName name="total_cargo_traffic_CTK_1992" localSheetId="5">[15]Global!#REF!</definedName>
    <definedName name="total_cargo_traffic_CTK_1992" localSheetId="11">[15]Global!#REF!</definedName>
    <definedName name="total_cargo_traffic_CTK_1992" localSheetId="2">[15]Global!#REF!</definedName>
    <definedName name="total_cargo_traffic_CTK_1992" localSheetId="22">[15]Global!#REF!</definedName>
    <definedName name="total_cargo_traffic_CTK_1992">[15]Global!#REF!</definedName>
    <definedName name="total_cargo_traffic_CTK_1993" localSheetId="4">[15]Global!#REF!</definedName>
    <definedName name="total_cargo_traffic_CTK_1993" localSheetId="16">[15]Global!#REF!</definedName>
    <definedName name="total_cargo_traffic_CTK_1993" localSheetId="5">[15]Global!#REF!</definedName>
    <definedName name="total_cargo_traffic_CTK_1993" localSheetId="11">[15]Global!#REF!</definedName>
    <definedName name="total_cargo_traffic_CTK_1993" localSheetId="2">[15]Global!#REF!</definedName>
    <definedName name="total_cargo_traffic_CTK_1993" localSheetId="22">[15]Global!#REF!</definedName>
    <definedName name="total_cargo_traffic_CTK_1993">[15]Global!#REF!</definedName>
    <definedName name="total_cargo_traffic_CTK_1994" localSheetId="4">[15]Global!#REF!</definedName>
    <definedName name="total_cargo_traffic_CTK_1994" localSheetId="16">[15]Global!#REF!</definedName>
    <definedName name="total_cargo_traffic_CTK_1994" localSheetId="5">[15]Global!#REF!</definedName>
    <definedName name="total_cargo_traffic_CTK_1994" localSheetId="11">[15]Global!#REF!</definedName>
    <definedName name="total_cargo_traffic_CTK_1994" localSheetId="2">[15]Global!#REF!</definedName>
    <definedName name="total_cargo_traffic_CTK_1994" localSheetId="22">[15]Global!#REF!</definedName>
    <definedName name="total_cargo_traffic_CTK_1994">[15]Global!#REF!</definedName>
    <definedName name="total_cargo_traffic_CTK_1995" localSheetId="4">[15]Global!#REF!</definedName>
    <definedName name="total_cargo_traffic_CTK_1995" localSheetId="16">[15]Global!#REF!</definedName>
    <definedName name="total_cargo_traffic_CTK_1995" localSheetId="5">[15]Global!#REF!</definedName>
    <definedName name="total_cargo_traffic_CTK_1995" localSheetId="11">[15]Global!#REF!</definedName>
    <definedName name="total_cargo_traffic_CTK_1995" localSheetId="2">[15]Global!#REF!</definedName>
    <definedName name="total_cargo_traffic_CTK_1995" localSheetId="22">[15]Global!#REF!</definedName>
    <definedName name="total_cargo_traffic_CTK_1995">[15]Global!#REF!</definedName>
    <definedName name="total_cargo_traffic_CTK_1996" localSheetId="4">[15]Global!#REF!</definedName>
    <definedName name="total_cargo_traffic_CTK_1996" localSheetId="16">[15]Global!#REF!</definedName>
    <definedName name="total_cargo_traffic_CTK_1996" localSheetId="5">[15]Global!#REF!</definedName>
    <definedName name="total_cargo_traffic_CTK_1996" localSheetId="11">[15]Global!#REF!</definedName>
    <definedName name="total_cargo_traffic_CTK_1996" localSheetId="2">[15]Global!#REF!</definedName>
    <definedName name="total_cargo_traffic_CTK_1996" localSheetId="22">[15]Global!#REF!</definedName>
    <definedName name="total_cargo_traffic_CTK_1996">[15]Global!#REF!</definedName>
    <definedName name="total_cargo_traffic_CTK_1997" localSheetId="4">[15]Global!#REF!</definedName>
    <definedName name="total_cargo_traffic_CTK_1997" localSheetId="16">[15]Global!#REF!</definedName>
    <definedName name="total_cargo_traffic_CTK_1997" localSheetId="5">[15]Global!#REF!</definedName>
    <definedName name="total_cargo_traffic_CTK_1997" localSheetId="11">[15]Global!#REF!</definedName>
    <definedName name="total_cargo_traffic_CTK_1997" localSheetId="2">[15]Global!#REF!</definedName>
    <definedName name="total_cargo_traffic_CTK_1997" localSheetId="22">[15]Global!#REF!</definedName>
    <definedName name="total_cargo_traffic_CTK_1997">[15]Global!#REF!</definedName>
    <definedName name="total_cargo_traffic_CTK_1998" localSheetId="4">[15]Global!#REF!</definedName>
    <definedName name="total_cargo_traffic_CTK_1998" localSheetId="16">[15]Global!#REF!</definedName>
    <definedName name="total_cargo_traffic_CTK_1998" localSheetId="5">[15]Global!#REF!</definedName>
    <definedName name="total_cargo_traffic_CTK_1998" localSheetId="11">[15]Global!#REF!</definedName>
    <definedName name="total_cargo_traffic_CTK_1998" localSheetId="2">[15]Global!#REF!</definedName>
    <definedName name="total_cargo_traffic_CTK_1998" localSheetId="22">[15]Global!#REF!</definedName>
    <definedName name="total_cargo_traffic_CTK_1998">[15]Global!#REF!</definedName>
    <definedName name="total_cargo_traffic_CTK_1999" localSheetId="4">[15]Global!#REF!</definedName>
    <definedName name="total_cargo_traffic_CTK_1999" localSheetId="16">[15]Global!#REF!</definedName>
    <definedName name="total_cargo_traffic_CTK_1999" localSheetId="5">[15]Global!#REF!</definedName>
    <definedName name="total_cargo_traffic_CTK_1999" localSheetId="11">[15]Global!#REF!</definedName>
    <definedName name="total_cargo_traffic_CTK_1999" localSheetId="2">[15]Global!#REF!</definedName>
    <definedName name="total_cargo_traffic_CTK_1999" localSheetId="22">[15]Global!#REF!</definedName>
    <definedName name="total_cargo_traffic_CTK_1999">[15]Global!#REF!</definedName>
    <definedName name="total_cargo_traffic_CTK_2000" localSheetId="4">[15]Global!#REF!</definedName>
    <definedName name="total_cargo_traffic_CTK_2000" localSheetId="16">[15]Global!#REF!</definedName>
    <definedName name="total_cargo_traffic_CTK_2000" localSheetId="5">[15]Global!#REF!</definedName>
    <definedName name="total_cargo_traffic_CTK_2000" localSheetId="11">[15]Global!#REF!</definedName>
    <definedName name="total_cargo_traffic_CTK_2000" localSheetId="2">[15]Global!#REF!</definedName>
    <definedName name="total_cargo_traffic_CTK_2000" localSheetId="22">[15]Global!#REF!</definedName>
    <definedName name="total_cargo_traffic_CTK_2000">[15]Global!#REF!</definedName>
    <definedName name="total_cargo_traffic_CTK_2001" localSheetId="4">[15]Global!#REF!</definedName>
    <definedName name="total_cargo_traffic_CTK_2001" localSheetId="16">[15]Global!#REF!</definedName>
    <definedName name="total_cargo_traffic_CTK_2001" localSheetId="5">[15]Global!#REF!</definedName>
    <definedName name="total_cargo_traffic_CTK_2001" localSheetId="11">[15]Global!#REF!</definedName>
    <definedName name="total_cargo_traffic_CTK_2001" localSheetId="2">[15]Global!#REF!</definedName>
    <definedName name="total_cargo_traffic_CTK_2001" localSheetId="22">[15]Global!#REF!</definedName>
    <definedName name="total_cargo_traffic_CTK_2001">[15]Global!#REF!</definedName>
    <definedName name="total_cargo_traffic_CTK_2002" localSheetId="4">[15]Global!#REF!</definedName>
    <definedName name="total_cargo_traffic_CTK_2002" localSheetId="16">[15]Global!#REF!</definedName>
    <definedName name="total_cargo_traffic_CTK_2002" localSheetId="5">[15]Global!#REF!</definedName>
    <definedName name="total_cargo_traffic_CTK_2002" localSheetId="11">[15]Global!#REF!</definedName>
    <definedName name="total_cargo_traffic_CTK_2002" localSheetId="2">[15]Global!#REF!</definedName>
    <definedName name="total_cargo_traffic_CTK_2002" localSheetId="22">[15]Global!#REF!</definedName>
    <definedName name="total_cargo_traffic_CTK_2002">[15]Global!#REF!</definedName>
    <definedName name="total_cargo_traffic_CTK_2003" localSheetId="4">[15]Global!#REF!</definedName>
    <definedName name="total_cargo_traffic_CTK_2003" localSheetId="16">[15]Global!#REF!</definedName>
    <definedName name="total_cargo_traffic_CTK_2003" localSheetId="5">[15]Global!#REF!</definedName>
    <definedName name="total_cargo_traffic_CTK_2003" localSheetId="11">[15]Global!#REF!</definedName>
    <definedName name="total_cargo_traffic_CTK_2003" localSheetId="2">[15]Global!#REF!</definedName>
    <definedName name="total_cargo_traffic_CTK_2003" localSheetId="22">[15]Global!#REF!</definedName>
    <definedName name="total_cargo_traffic_CTK_2003">[15]Global!#REF!</definedName>
    <definedName name="total_cargo_traffic_CTK_2004" localSheetId="4">[15]Global!#REF!</definedName>
    <definedName name="total_cargo_traffic_CTK_2004" localSheetId="16">[15]Global!#REF!</definedName>
    <definedName name="total_cargo_traffic_CTK_2004" localSheetId="5">[15]Global!#REF!</definedName>
    <definedName name="total_cargo_traffic_CTK_2004" localSheetId="11">[15]Global!#REF!</definedName>
    <definedName name="total_cargo_traffic_CTK_2004" localSheetId="2">[15]Global!#REF!</definedName>
    <definedName name="total_cargo_traffic_CTK_2004" localSheetId="22">[15]Global!#REF!</definedName>
    <definedName name="total_cargo_traffic_CTK_2004">[15]Global!#REF!</definedName>
    <definedName name="total_cargo_traffic_CTK_2005" localSheetId="4">[15]Global!#REF!</definedName>
    <definedName name="total_cargo_traffic_CTK_2005" localSheetId="16">[15]Global!#REF!</definedName>
    <definedName name="total_cargo_traffic_CTK_2005" localSheetId="5">[15]Global!#REF!</definedName>
    <definedName name="total_cargo_traffic_CTK_2005" localSheetId="11">[15]Global!#REF!</definedName>
    <definedName name="total_cargo_traffic_CTK_2005" localSheetId="2">[15]Global!#REF!</definedName>
    <definedName name="total_cargo_traffic_CTK_2005" localSheetId="22">[15]Global!#REF!</definedName>
    <definedName name="total_cargo_traffic_CTK_2005">[15]Global!#REF!</definedName>
    <definedName name="total_cargo_traffic_CTK_2006" localSheetId="4">[15]Global!#REF!</definedName>
    <definedName name="total_cargo_traffic_CTK_2006" localSheetId="16">[15]Global!#REF!</definedName>
    <definedName name="total_cargo_traffic_CTK_2006" localSheetId="5">[15]Global!#REF!</definedName>
    <definedName name="total_cargo_traffic_CTK_2006" localSheetId="11">[15]Global!#REF!</definedName>
    <definedName name="total_cargo_traffic_CTK_2006" localSheetId="2">[15]Global!#REF!</definedName>
    <definedName name="total_cargo_traffic_CTK_2006" localSheetId="22">[15]Global!#REF!</definedName>
    <definedName name="total_cargo_traffic_CTK_2006">[15]Global!#REF!</definedName>
    <definedName name="total_cargo_traffic_CTK_2007" localSheetId="4">[15]Global!#REF!</definedName>
    <definedName name="total_cargo_traffic_CTK_2007" localSheetId="16">[15]Global!#REF!</definedName>
    <definedName name="total_cargo_traffic_CTK_2007" localSheetId="5">[15]Global!#REF!</definedName>
    <definedName name="total_cargo_traffic_CTK_2007" localSheetId="11">[15]Global!#REF!</definedName>
    <definedName name="total_cargo_traffic_CTK_2007" localSheetId="2">[15]Global!#REF!</definedName>
    <definedName name="total_cargo_traffic_CTK_2007" localSheetId="22">[15]Global!#REF!</definedName>
    <definedName name="total_cargo_traffic_CTK_2007">[15]Global!#REF!</definedName>
    <definedName name="total_cargo_traffic_CTK_2008" localSheetId="4">[15]Global!#REF!</definedName>
    <definedName name="total_cargo_traffic_CTK_2008" localSheetId="16">[15]Global!#REF!</definedName>
    <definedName name="total_cargo_traffic_CTK_2008" localSheetId="5">[15]Global!#REF!</definedName>
    <definedName name="total_cargo_traffic_CTK_2008" localSheetId="11">[15]Global!#REF!</definedName>
    <definedName name="total_cargo_traffic_CTK_2008" localSheetId="2">[15]Global!#REF!</definedName>
    <definedName name="total_cargo_traffic_CTK_2008" localSheetId="22">[15]Global!#REF!</definedName>
    <definedName name="total_cargo_traffic_CTK_2008">[15]Global!#REF!</definedName>
    <definedName name="total_cargo_traffic_CTK_2009" localSheetId="4">[15]Global!#REF!</definedName>
    <definedName name="total_cargo_traffic_CTK_2009" localSheetId="16">[15]Global!#REF!</definedName>
    <definedName name="total_cargo_traffic_CTK_2009" localSheetId="5">[15]Global!#REF!</definedName>
    <definedName name="total_cargo_traffic_CTK_2009" localSheetId="11">[15]Global!#REF!</definedName>
    <definedName name="total_cargo_traffic_CTK_2009" localSheetId="2">[15]Global!#REF!</definedName>
    <definedName name="total_cargo_traffic_CTK_2009" localSheetId="22">[15]Global!#REF!</definedName>
    <definedName name="total_cargo_traffic_CTK_2009">[15]Global!#REF!</definedName>
    <definedName name="total_cargo_traffic_CTK_2010" localSheetId="4">[15]Global!#REF!</definedName>
    <definedName name="total_cargo_traffic_CTK_2010" localSheetId="16">[15]Global!#REF!</definedName>
    <definedName name="total_cargo_traffic_CTK_2010" localSheetId="5">[15]Global!#REF!</definedName>
    <definedName name="total_cargo_traffic_CTK_2010" localSheetId="11">[15]Global!#REF!</definedName>
    <definedName name="total_cargo_traffic_CTK_2010" localSheetId="2">[15]Global!#REF!</definedName>
    <definedName name="total_cargo_traffic_CTK_2010" localSheetId="22">[15]Global!#REF!</definedName>
    <definedName name="total_cargo_traffic_CTK_2010">[15]Global!#REF!</definedName>
    <definedName name="total_cargo_traffic_CTK_comm" localSheetId="4">[15]Global!#REF!</definedName>
    <definedName name="total_cargo_traffic_CTK_comm" localSheetId="16">[15]Global!#REF!</definedName>
    <definedName name="total_cargo_traffic_CTK_comm" localSheetId="5">[15]Global!#REF!</definedName>
    <definedName name="total_cargo_traffic_CTK_comm" localSheetId="11">[15]Global!#REF!</definedName>
    <definedName name="total_cargo_traffic_CTK_comm" localSheetId="2">[15]Global!#REF!</definedName>
    <definedName name="total_cargo_traffic_CTK_comm" localSheetId="22">[15]Global!#REF!</definedName>
    <definedName name="total_cargo_traffic_CTK_comm">[15]Global!#REF!</definedName>
    <definedName name="total_cargo_traffic_CTM_1985" localSheetId="4">[15]Global!#REF!</definedName>
    <definedName name="total_cargo_traffic_CTM_1985" localSheetId="16">[15]Global!#REF!</definedName>
    <definedName name="total_cargo_traffic_CTM_1985" localSheetId="5">[15]Global!#REF!</definedName>
    <definedName name="total_cargo_traffic_CTM_1985" localSheetId="11">[15]Global!#REF!</definedName>
    <definedName name="total_cargo_traffic_CTM_1985" localSheetId="2">[15]Global!#REF!</definedName>
    <definedName name="total_cargo_traffic_CTM_1985" localSheetId="22">[15]Global!#REF!</definedName>
    <definedName name="total_cargo_traffic_CTM_1985">[15]Global!#REF!</definedName>
    <definedName name="total_cargo_traffic_CTM_1986" localSheetId="4">[15]Global!#REF!</definedName>
    <definedName name="total_cargo_traffic_CTM_1986" localSheetId="16">[15]Global!#REF!</definedName>
    <definedName name="total_cargo_traffic_CTM_1986" localSheetId="5">[15]Global!#REF!</definedName>
    <definedName name="total_cargo_traffic_CTM_1986" localSheetId="11">[15]Global!#REF!</definedName>
    <definedName name="total_cargo_traffic_CTM_1986" localSheetId="2">[15]Global!#REF!</definedName>
    <definedName name="total_cargo_traffic_CTM_1986" localSheetId="22">[15]Global!#REF!</definedName>
    <definedName name="total_cargo_traffic_CTM_1986">[15]Global!#REF!</definedName>
    <definedName name="total_cargo_traffic_CTM_1987" localSheetId="4">[15]Global!#REF!</definedName>
    <definedName name="total_cargo_traffic_CTM_1987" localSheetId="16">[15]Global!#REF!</definedName>
    <definedName name="total_cargo_traffic_CTM_1987" localSheetId="5">[15]Global!#REF!</definedName>
    <definedName name="total_cargo_traffic_CTM_1987" localSheetId="11">[15]Global!#REF!</definedName>
    <definedName name="total_cargo_traffic_CTM_1987" localSheetId="2">[15]Global!#REF!</definedName>
    <definedName name="total_cargo_traffic_CTM_1987" localSheetId="22">[15]Global!#REF!</definedName>
    <definedName name="total_cargo_traffic_CTM_1987">[15]Global!#REF!</definedName>
    <definedName name="total_cargo_traffic_CTM_1988" localSheetId="4">[15]Global!#REF!</definedName>
    <definedName name="total_cargo_traffic_CTM_1988" localSheetId="16">[15]Global!#REF!</definedName>
    <definedName name="total_cargo_traffic_CTM_1988" localSheetId="5">[15]Global!#REF!</definedName>
    <definedName name="total_cargo_traffic_CTM_1988" localSheetId="11">[15]Global!#REF!</definedName>
    <definedName name="total_cargo_traffic_CTM_1988" localSheetId="2">[15]Global!#REF!</definedName>
    <definedName name="total_cargo_traffic_CTM_1988" localSheetId="22">[15]Global!#REF!</definedName>
    <definedName name="total_cargo_traffic_CTM_1988">[15]Global!#REF!</definedName>
    <definedName name="total_cargo_traffic_CTM_1989" localSheetId="4">[15]Global!#REF!</definedName>
    <definedName name="total_cargo_traffic_CTM_1989" localSheetId="16">[15]Global!#REF!</definedName>
    <definedName name="total_cargo_traffic_CTM_1989" localSheetId="5">[15]Global!#REF!</definedName>
    <definedName name="total_cargo_traffic_CTM_1989" localSheetId="11">[15]Global!#REF!</definedName>
    <definedName name="total_cargo_traffic_CTM_1989" localSheetId="2">[15]Global!#REF!</definedName>
    <definedName name="total_cargo_traffic_CTM_1989" localSheetId="22">[15]Global!#REF!</definedName>
    <definedName name="total_cargo_traffic_CTM_1989">[15]Global!#REF!</definedName>
    <definedName name="total_cargo_traffic_CTM_1990" localSheetId="4">[15]Global!#REF!</definedName>
    <definedName name="total_cargo_traffic_CTM_1990" localSheetId="16">[15]Global!#REF!</definedName>
    <definedName name="total_cargo_traffic_CTM_1990" localSheetId="5">[15]Global!#REF!</definedName>
    <definedName name="total_cargo_traffic_CTM_1990" localSheetId="11">[15]Global!#REF!</definedName>
    <definedName name="total_cargo_traffic_CTM_1990" localSheetId="2">[15]Global!#REF!</definedName>
    <definedName name="total_cargo_traffic_CTM_1990" localSheetId="22">[15]Global!#REF!</definedName>
    <definedName name="total_cargo_traffic_CTM_1990">[15]Global!#REF!</definedName>
    <definedName name="total_cargo_traffic_CTM_1991" localSheetId="4">[15]Global!#REF!</definedName>
    <definedName name="total_cargo_traffic_CTM_1991" localSheetId="16">[15]Global!#REF!</definedName>
    <definedName name="total_cargo_traffic_CTM_1991" localSheetId="5">[15]Global!#REF!</definedName>
    <definedName name="total_cargo_traffic_CTM_1991" localSheetId="11">[15]Global!#REF!</definedName>
    <definedName name="total_cargo_traffic_CTM_1991" localSheetId="2">[15]Global!#REF!</definedName>
    <definedName name="total_cargo_traffic_CTM_1991" localSheetId="22">[15]Global!#REF!</definedName>
    <definedName name="total_cargo_traffic_CTM_1991">[15]Global!#REF!</definedName>
    <definedName name="total_cargo_traffic_CTM_1992" localSheetId="4">[15]Global!#REF!</definedName>
    <definedName name="total_cargo_traffic_CTM_1992" localSheetId="16">[15]Global!#REF!</definedName>
    <definedName name="total_cargo_traffic_CTM_1992" localSheetId="5">[15]Global!#REF!</definedName>
    <definedName name="total_cargo_traffic_CTM_1992" localSheetId="11">[15]Global!#REF!</definedName>
    <definedName name="total_cargo_traffic_CTM_1992" localSheetId="2">[15]Global!#REF!</definedName>
    <definedName name="total_cargo_traffic_CTM_1992" localSheetId="22">[15]Global!#REF!</definedName>
    <definedName name="total_cargo_traffic_CTM_1992">[15]Global!#REF!</definedName>
    <definedName name="total_cargo_traffic_CTM_1993" localSheetId="4">[15]Global!#REF!</definedName>
    <definedName name="total_cargo_traffic_CTM_1993" localSheetId="16">[15]Global!#REF!</definedName>
    <definedName name="total_cargo_traffic_CTM_1993" localSheetId="5">[15]Global!#REF!</definedName>
    <definedName name="total_cargo_traffic_CTM_1993" localSheetId="11">[15]Global!#REF!</definedName>
    <definedName name="total_cargo_traffic_CTM_1993" localSheetId="2">[15]Global!#REF!</definedName>
    <definedName name="total_cargo_traffic_CTM_1993" localSheetId="22">[15]Global!#REF!</definedName>
    <definedName name="total_cargo_traffic_CTM_1993">[15]Global!#REF!</definedName>
    <definedName name="total_cargo_traffic_CTM_1994" localSheetId="4">[15]Global!#REF!</definedName>
    <definedName name="total_cargo_traffic_CTM_1994" localSheetId="16">[15]Global!#REF!</definedName>
    <definedName name="total_cargo_traffic_CTM_1994" localSheetId="5">[15]Global!#REF!</definedName>
    <definedName name="total_cargo_traffic_CTM_1994" localSheetId="11">[15]Global!#REF!</definedName>
    <definedName name="total_cargo_traffic_CTM_1994" localSheetId="2">[15]Global!#REF!</definedName>
    <definedName name="total_cargo_traffic_CTM_1994" localSheetId="22">[15]Global!#REF!</definedName>
    <definedName name="total_cargo_traffic_CTM_1994">[15]Global!#REF!</definedName>
    <definedName name="total_cargo_traffic_CTM_1995" localSheetId="4">[15]Global!#REF!</definedName>
    <definedName name="total_cargo_traffic_CTM_1995" localSheetId="16">[15]Global!#REF!</definedName>
    <definedName name="total_cargo_traffic_CTM_1995" localSheetId="5">[15]Global!#REF!</definedName>
    <definedName name="total_cargo_traffic_CTM_1995" localSheetId="11">[15]Global!#REF!</definedName>
    <definedName name="total_cargo_traffic_CTM_1995" localSheetId="2">[15]Global!#REF!</definedName>
    <definedName name="total_cargo_traffic_CTM_1995" localSheetId="22">[15]Global!#REF!</definedName>
    <definedName name="total_cargo_traffic_CTM_1995">[15]Global!#REF!</definedName>
    <definedName name="total_cargo_traffic_CTM_1996" localSheetId="4">[15]Global!#REF!</definedName>
    <definedName name="total_cargo_traffic_CTM_1996" localSheetId="16">[15]Global!#REF!</definedName>
    <definedName name="total_cargo_traffic_CTM_1996" localSheetId="5">[15]Global!#REF!</definedName>
    <definedName name="total_cargo_traffic_CTM_1996" localSheetId="11">[15]Global!#REF!</definedName>
    <definedName name="total_cargo_traffic_CTM_1996" localSheetId="2">[15]Global!#REF!</definedName>
    <definedName name="total_cargo_traffic_CTM_1996" localSheetId="22">[15]Global!#REF!</definedName>
    <definedName name="total_cargo_traffic_CTM_1996">[15]Global!#REF!</definedName>
    <definedName name="total_cargo_traffic_CTM_1997" localSheetId="4">[15]Global!#REF!</definedName>
    <definedName name="total_cargo_traffic_CTM_1997" localSheetId="16">[15]Global!#REF!</definedName>
    <definedName name="total_cargo_traffic_CTM_1997" localSheetId="5">[15]Global!#REF!</definedName>
    <definedName name="total_cargo_traffic_CTM_1997" localSheetId="11">[15]Global!#REF!</definedName>
    <definedName name="total_cargo_traffic_CTM_1997" localSheetId="2">[15]Global!#REF!</definedName>
    <definedName name="total_cargo_traffic_CTM_1997" localSheetId="22">[15]Global!#REF!</definedName>
    <definedName name="total_cargo_traffic_CTM_1997">[15]Global!#REF!</definedName>
    <definedName name="total_cargo_traffic_CTM_1998" localSheetId="4">[15]Global!#REF!</definedName>
    <definedName name="total_cargo_traffic_CTM_1998" localSheetId="16">[15]Global!#REF!</definedName>
    <definedName name="total_cargo_traffic_CTM_1998" localSheetId="5">[15]Global!#REF!</definedName>
    <definedName name="total_cargo_traffic_CTM_1998" localSheetId="11">[15]Global!#REF!</definedName>
    <definedName name="total_cargo_traffic_CTM_1998" localSheetId="2">[15]Global!#REF!</definedName>
    <definedName name="total_cargo_traffic_CTM_1998" localSheetId="22">[15]Global!#REF!</definedName>
    <definedName name="total_cargo_traffic_CTM_1998">[15]Global!#REF!</definedName>
    <definedName name="total_cargo_traffic_CTM_1999" localSheetId="4">[15]Global!#REF!</definedName>
    <definedName name="total_cargo_traffic_CTM_1999" localSheetId="16">[15]Global!#REF!</definedName>
    <definedName name="total_cargo_traffic_CTM_1999" localSheetId="5">[15]Global!#REF!</definedName>
    <definedName name="total_cargo_traffic_CTM_1999" localSheetId="11">[15]Global!#REF!</definedName>
    <definedName name="total_cargo_traffic_CTM_1999" localSheetId="2">[15]Global!#REF!</definedName>
    <definedName name="total_cargo_traffic_CTM_1999" localSheetId="22">[15]Global!#REF!</definedName>
    <definedName name="total_cargo_traffic_CTM_1999">[15]Global!#REF!</definedName>
    <definedName name="total_cargo_traffic_CTM_2000" localSheetId="4">[15]Global!#REF!</definedName>
    <definedName name="total_cargo_traffic_CTM_2000" localSheetId="16">[15]Global!#REF!</definedName>
    <definedName name="total_cargo_traffic_CTM_2000" localSheetId="5">[15]Global!#REF!</definedName>
    <definedName name="total_cargo_traffic_CTM_2000" localSheetId="11">[15]Global!#REF!</definedName>
    <definedName name="total_cargo_traffic_CTM_2000" localSheetId="2">[15]Global!#REF!</definedName>
    <definedName name="total_cargo_traffic_CTM_2000" localSheetId="22">[15]Global!#REF!</definedName>
    <definedName name="total_cargo_traffic_CTM_2000">[15]Global!#REF!</definedName>
    <definedName name="total_cargo_traffic_CTM_2001" localSheetId="4">[15]Global!#REF!</definedName>
    <definedName name="total_cargo_traffic_CTM_2001" localSheetId="16">[15]Global!#REF!</definedName>
    <definedName name="total_cargo_traffic_CTM_2001" localSheetId="5">[15]Global!#REF!</definedName>
    <definedName name="total_cargo_traffic_CTM_2001" localSheetId="11">[15]Global!#REF!</definedName>
    <definedName name="total_cargo_traffic_CTM_2001" localSheetId="2">[15]Global!#REF!</definedName>
    <definedName name="total_cargo_traffic_CTM_2001" localSheetId="22">[15]Global!#REF!</definedName>
    <definedName name="total_cargo_traffic_CTM_2001">[15]Global!#REF!</definedName>
    <definedName name="total_cargo_traffic_CTM_2002" localSheetId="4">[15]Global!#REF!</definedName>
    <definedName name="total_cargo_traffic_CTM_2002" localSheetId="16">[15]Global!#REF!</definedName>
    <definedName name="total_cargo_traffic_CTM_2002" localSheetId="5">[15]Global!#REF!</definedName>
    <definedName name="total_cargo_traffic_CTM_2002" localSheetId="11">[15]Global!#REF!</definedName>
    <definedName name="total_cargo_traffic_CTM_2002" localSheetId="2">[15]Global!#REF!</definedName>
    <definedName name="total_cargo_traffic_CTM_2002" localSheetId="22">[15]Global!#REF!</definedName>
    <definedName name="total_cargo_traffic_CTM_2002">[15]Global!#REF!</definedName>
    <definedName name="total_cargo_traffic_CTM_2003" localSheetId="4">[15]Global!#REF!</definedName>
    <definedName name="total_cargo_traffic_CTM_2003" localSheetId="16">[15]Global!#REF!</definedName>
    <definedName name="total_cargo_traffic_CTM_2003" localSheetId="5">[15]Global!#REF!</definedName>
    <definedName name="total_cargo_traffic_CTM_2003" localSheetId="11">[15]Global!#REF!</definedName>
    <definedName name="total_cargo_traffic_CTM_2003" localSheetId="2">[15]Global!#REF!</definedName>
    <definedName name="total_cargo_traffic_CTM_2003" localSheetId="22">[15]Global!#REF!</definedName>
    <definedName name="total_cargo_traffic_CTM_2003">[15]Global!#REF!</definedName>
    <definedName name="total_cargo_traffic_CTM_2004" localSheetId="4">[15]Global!#REF!</definedName>
    <definedName name="total_cargo_traffic_CTM_2004" localSheetId="16">[15]Global!#REF!</definedName>
    <definedName name="total_cargo_traffic_CTM_2004" localSheetId="5">[15]Global!#REF!</definedName>
    <definedName name="total_cargo_traffic_CTM_2004" localSheetId="11">[15]Global!#REF!</definedName>
    <definedName name="total_cargo_traffic_CTM_2004" localSheetId="2">[15]Global!#REF!</definedName>
    <definedName name="total_cargo_traffic_CTM_2004" localSheetId="22">[15]Global!#REF!</definedName>
    <definedName name="total_cargo_traffic_CTM_2004">[15]Global!#REF!</definedName>
    <definedName name="total_cargo_traffic_CTM_2005" localSheetId="4">[15]Global!#REF!</definedName>
    <definedName name="total_cargo_traffic_CTM_2005" localSheetId="16">[15]Global!#REF!</definedName>
    <definedName name="total_cargo_traffic_CTM_2005" localSheetId="5">[15]Global!#REF!</definedName>
    <definedName name="total_cargo_traffic_CTM_2005" localSheetId="11">[15]Global!#REF!</definedName>
    <definedName name="total_cargo_traffic_CTM_2005" localSheetId="2">[15]Global!#REF!</definedName>
    <definedName name="total_cargo_traffic_CTM_2005" localSheetId="22">[15]Global!#REF!</definedName>
    <definedName name="total_cargo_traffic_CTM_2005">[15]Global!#REF!</definedName>
    <definedName name="total_cargo_traffic_CTM_2006" localSheetId="4">[15]Global!#REF!</definedName>
    <definedName name="total_cargo_traffic_CTM_2006" localSheetId="16">[15]Global!#REF!</definedName>
    <definedName name="total_cargo_traffic_CTM_2006" localSheetId="5">[15]Global!#REF!</definedName>
    <definedName name="total_cargo_traffic_CTM_2006" localSheetId="11">[15]Global!#REF!</definedName>
    <definedName name="total_cargo_traffic_CTM_2006" localSheetId="2">[15]Global!#REF!</definedName>
    <definedName name="total_cargo_traffic_CTM_2006" localSheetId="22">[15]Global!#REF!</definedName>
    <definedName name="total_cargo_traffic_CTM_2006">[15]Global!#REF!</definedName>
    <definedName name="total_cargo_traffic_CTM_2007" localSheetId="4">[15]Global!#REF!</definedName>
    <definedName name="total_cargo_traffic_CTM_2007" localSheetId="16">[15]Global!#REF!</definedName>
    <definedName name="total_cargo_traffic_CTM_2007" localSheetId="5">[15]Global!#REF!</definedName>
    <definedName name="total_cargo_traffic_CTM_2007" localSheetId="11">[15]Global!#REF!</definedName>
    <definedName name="total_cargo_traffic_CTM_2007" localSheetId="2">[15]Global!#REF!</definedName>
    <definedName name="total_cargo_traffic_CTM_2007" localSheetId="22">[15]Global!#REF!</definedName>
    <definedName name="total_cargo_traffic_CTM_2007">[15]Global!#REF!</definedName>
    <definedName name="total_cargo_traffic_CTM_2008" localSheetId="4">[15]Global!#REF!</definedName>
    <definedName name="total_cargo_traffic_CTM_2008" localSheetId="16">[15]Global!#REF!</definedName>
    <definedName name="total_cargo_traffic_CTM_2008" localSheetId="5">[15]Global!#REF!</definedName>
    <definedName name="total_cargo_traffic_CTM_2008" localSheetId="11">[15]Global!#REF!</definedName>
    <definedName name="total_cargo_traffic_CTM_2008" localSheetId="2">[15]Global!#REF!</definedName>
    <definedName name="total_cargo_traffic_CTM_2008" localSheetId="22">[15]Global!#REF!</definedName>
    <definedName name="total_cargo_traffic_CTM_2008">[15]Global!#REF!</definedName>
    <definedName name="total_cargo_traffic_CTM_2009" localSheetId="4">[15]Global!#REF!</definedName>
    <definedName name="total_cargo_traffic_CTM_2009" localSheetId="16">[15]Global!#REF!</definedName>
    <definedName name="total_cargo_traffic_CTM_2009" localSheetId="5">[15]Global!#REF!</definedName>
    <definedName name="total_cargo_traffic_CTM_2009" localSheetId="11">[15]Global!#REF!</definedName>
    <definedName name="total_cargo_traffic_CTM_2009" localSheetId="2">[15]Global!#REF!</definedName>
    <definedName name="total_cargo_traffic_CTM_2009" localSheetId="22">[15]Global!#REF!</definedName>
    <definedName name="total_cargo_traffic_CTM_2009">[15]Global!#REF!</definedName>
    <definedName name="total_cargo_traffic_CTM_2010" localSheetId="4">[15]Global!#REF!</definedName>
    <definedName name="total_cargo_traffic_CTM_2010" localSheetId="16">[15]Global!#REF!</definedName>
    <definedName name="total_cargo_traffic_CTM_2010" localSheetId="5">[15]Global!#REF!</definedName>
    <definedName name="total_cargo_traffic_CTM_2010" localSheetId="11">[15]Global!#REF!</definedName>
    <definedName name="total_cargo_traffic_CTM_2010" localSheetId="2">[15]Global!#REF!</definedName>
    <definedName name="total_cargo_traffic_CTM_2010" localSheetId="22">[15]Global!#REF!</definedName>
    <definedName name="total_cargo_traffic_CTM_2010">[15]Global!#REF!</definedName>
    <definedName name="total_cargo_traffic_CTM_comm" localSheetId="4">[15]Global!#REF!</definedName>
    <definedName name="total_cargo_traffic_CTM_comm" localSheetId="16">[15]Global!#REF!</definedName>
    <definedName name="total_cargo_traffic_CTM_comm" localSheetId="5">[15]Global!#REF!</definedName>
    <definedName name="total_cargo_traffic_CTM_comm" localSheetId="11">[15]Global!#REF!</definedName>
    <definedName name="total_cargo_traffic_CTM_comm" localSheetId="2">[15]Global!#REF!</definedName>
    <definedName name="total_cargo_traffic_CTM_comm" localSheetId="22">[15]Global!#REF!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 localSheetId="4">[8]Forecasts_VDF!#REF!</definedName>
    <definedName name="Total_COS_net_DnA_fore" localSheetId="16">[8]Forecasts_VDF!#REF!</definedName>
    <definedName name="Total_COS_net_DnA_fore" localSheetId="5">[8]Forecasts_VDF!#REF!</definedName>
    <definedName name="Total_COS_net_DnA_fore" localSheetId="11">[8]Forecasts_VDF!#REF!</definedName>
    <definedName name="Total_COS_net_DnA_fore" localSheetId="2">[8]Forecasts_VDF!#REF!</definedName>
    <definedName name="Total_COS_net_DnA_fore" localSheetId="22">[8]Forecasts_VDF!#REF!</definedName>
    <definedName name="Total_COS_net_DnA_fore">[8]Forecasts_VDF!#REF!</definedName>
    <definedName name="total_costs_ex_fuel_depr_per_ASK_1985" localSheetId="4">[15]Global!#REF!</definedName>
    <definedName name="total_costs_ex_fuel_depr_per_ASK_1985" localSheetId="16">[15]Global!#REF!</definedName>
    <definedName name="total_costs_ex_fuel_depr_per_ASK_1985" localSheetId="5">[15]Global!#REF!</definedName>
    <definedName name="total_costs_ex_fuel_depr_per_ASK_1985" localSheetId="11">[15]Global!#REF!</definedName>
    <definedName name="total_costs_ex_fuel_depr_per_ASK_1985" localSheetId="2">[15]Global!#REF!</definedName>
    <definedName name="total_costs_ex_fuel_depr_per_ASK_1985" localSheetId="22">[15]Global!#REF!</definedName>
    <definedName name="total_costs_ex_fuel_depr_per_ASK_1985">[15]Global!#REF!</definedName>
    <definedName name="total_costs_ex_fuel_depr_per_ASK_1986" localSheetId="4">[15]Global!#REF!</definedName>
    <definedName name="total_costs_ex_fuel_depr_per_ASK_1986" localSheetId="16">[15]Global!#REF!</definedName>
    <definedName name="total_costs_ex_fuel_depr_per_ASK_1986" localSheetId="5">[15]Global!#REF!</definedName>
    <definedName name="total_costs_ex_fuel_depr_per_ASK_1986" localSheetId="11">[15]Global!#REF!</definedName>
    <definedName name="total_costs_ex_fuel_depr_per_ASK_1986" localSheetId="2">[15]Global!#REF!</definedName>
    <definedName name="total_costs_ex_fuel_depr_per_ASK_1986" localSheetId="22">[15]Global!#REF!</definedName>
    <definedName name="total_costs_ex_fuel_depr_per_ASK_1986">[15]Global!#REF!</definedName>
    <definedName name="total_costs_ex_fuel_depr_per_ASK_1987" localSheetId="4">[15]Global!#REF!</definedName>
    <definedName name="total_costs_ex_fuel_depr_per_ASK_1987" localSheetId="16">[15]Global!#REF!</definedName>
    <definedName name="total_costs_ex_fuel_depr_per_ASK_1987" localSheetId="5">[15]Global!#REF!</definedName>
    <definedName name="total_costs_ex_fuel_depr_per_ASK_1987" localSheetId="11">[15]Global!#REF!</definedName>
    <definedName name="total_costs_ex_fuel_depr_per_ASK_1987" localSheetId="2">[15]Global!#REF!</definedName>
    <definedName name="total_costs_ex_fuel_depr_per_ASK_1987" localSheetId="22">[15]Global!#REF!</definedName>
    <definedName name="total_costs_ex_fuel_depr_per_ASK_1987">[15]Global!#REF!</definedName>
    <definedName name="total_costs_ex_fuel_depr_per_ASK_1988" localSheetId="4">[15]Global!#REF!</definedName>
    <definedName name="total_costs_ex_fuel_depr_per_ASK_1988" localSheetId="16">[15]Global!#REF!</definedName>
    <definedName name="total_costs_ex_fuel_depr_per_ASK_1988" localSheetId="5">[15]Global!#REF!</definedName>
    <definedName name="total_costs_ex_fuel_depr_per_ASK_1988" localSheetId="11">[15]Global!#REF!</definedName>
    <definedName name="total_costs_ex_fuel_depr_per_ASK_1988" localSheetId="2">[15]Global!#REF!</definedName>
    <definedName name="total_costs_ex_fuel_depr_per_ASK_1988" localSheetId="22">[15]Global!#REF!</definedName>
    <definedName name="total_costs_ex_fuel_depr_per_ASK_1988">[15]Global!#REF!</definedName>
    <definedName name="total_costs_ex_fuel_depr_per_ASK_1989" localSheetId="4">[15]Global!#REF!</definedName>
    <definedName name="total_costs_ex_fuel_depr_per_ASK_1989" localSheetId="16">[15]Global!#REF!</definedName>
    <definedName name="total_costs_ex_fuel_depr_per_ASK_1989" localSheetId="5">[15]Global!#REF!</definedName>
    <definedName name="total_costs_ex_fuel_depr_per_ASK_1989" localSheetId="11">[15]Global!#REF!</definedName>
    <definedName name="total_costs_ex_fuel_depr_per_ASK_1989" localSheetId="2">[15]Global!#REF!</definedName>
    <definedName name="total_costs_ex_fuel_depr_per_ASK_1989" localSheetId="22">[15]Global!#REF!</definedName>
    <definedName name="total_costs_ex_fuel_depr_per_ASK_1989">[15]Global!#REF!</definedName>
    <definedName name="total_costs_ex_fuel_depr_per_ASK_1990" localSheetId="4">[15]Global!#REF!</definedName>
    <definedName name="total_costs_ex_fuel_depr_per_ASK_1990" localSheetId="16">[15]Global!#REF!</definedName>
    <definedName name="total_costs_ex_fuel_depr_per_ASK_1990" localSheetId="5">[15]Global!#REF!</definedName>
    <definedName name="total_costs_ex_fuel_depr_per_ASK_1990" localSheetId="11">[15]Global!#REF!</definedName>
    <definedName name="total_costs_ex_fuel_depr_per_ASK_1990" localSheetId="2">[15]Global!#REF!</definedName>
    <definedName name="total_costs_ex_fuel_depr_per_ASK_1990" localSheetId="22">[15]Global!#REF!</definedName>
    <definedName name="total_costs_ex_fuel_depr_per_ASK_1990">[15]Global!#REF!</definedName>
    <definedName name="total_costs_ex_fuel_depr_per_ASK_1991" localSheetId="4">[15]Global!#REF!</definedName>
    <definedName name="total_costs_ex_fuel_depr_per_ASK_1991" localSheetId="16">[15]Global!#REF!</definedName>
    <definedName name="total_costs_ex_fuel_depr_per_ASK_1991" localSheetId="5">[15]Global!#REF!</definedName>
    <definedName name="total_costs_ex_fuel_depr_per_ASK_1991" localSheetId="11">[15]Global!#REF!</definedName>
    <definedName name="total_costs_ex_fuel_depr_per_ASK_1991" localSheetId="2">[15]Global!#REF!</definedName>
    <definedName name="total_costs_ex_fuel_depr_per_ASK_1991" localSheetId="22">[15]Global!#REF!</definedName>
    <definedName name="total_costs_ex_fuel_depr_per_ASK_1991">[15]Global!#REF!</definedName>
    <definedName name="total_costs_ex_fuel_depr_per_ASK_1992" localSheetId="4">[15]Global!#REF!</definedName>
    <definedName name="total_costs_ex_fuel_depr_per_ASK_1992" localSheetId="16">[15]Global!#REF!</definedName>
    <definedName name="total_costs_ex_fuel_depr_per_ASK_1992" localSheetId="5">[15]Global!#REF!</definedName>
    <definedName name="total_costs_ex_fuel_depr_per_ASK_1992" localSheetId="11">[15]Global!#REF!</definedName>
    <definedName name="total_costs_ex_fuel_depr_per_ASK_1992" localSheetId="2">[15]Global!#REF!</definedName>
    <definedName name="total_costs_ex_fuel_depr_per_ASK_1992" localSheetId="22">[15]Global!#REF!</definedName>
    <definedName name="total_costs_ex_fuel_depr_per_ASK_1992">[15]Global!#REF!</definedName>
    <definedName name="total_costs_ex_fuel_depr_per_ASK_1993" localSheetId="4">[15]Global!#REF!</definedName>
    <definedName name="total_costs_ex_fuel_depr_per_ASK_1993" localSheetId="16">[15]Global!#REF!</definedName>
    <definedName name="total_costs_ex_fuel_depr_per_ASK_1993" localSheetId="5">[15]Global!#REF!</definedName>
    <definedName name="total_costs_ex_fuel_depr_per_ASK_1993" localSheetId="11">[15]Global!#REF!</definedName>
    <definedName name="total_costs_ex_fuel_depr_per_ASK_1993" localSheetId="2">[15]Global!#REF!</definedName>
    <definedName name="total_costs_ex_fuel_depr_per_ASK_1993" localSheetId="22">[15]Global!#REF!</definedName>
    <definedName name="total_costs_ex_fuel_depr_per_ASK_1993">[15]Global!#REF!</definedName>
    <definedName name="total_costs_ex_fuel_depr_per_ASK_1994" localSheetId="4">[15]Global!#REF!</definedName>
    <definedName name="total_costs_ex_fuel_depr_per_ASK_1994" localSheetId="16">[15]Global!#REF!</definedName>
    <definedName name="total_costs_ex_fuel_depr_per_ASK_1994" localSheetId="5">[15]Global!#REF!</definedName>
    <definedName name="total_costs_ex_fuel_depr_per_ASK_1994" localSheetId="11">[15]Global!#REF!</definedName>
    <definedName name="total_costs_ex_fuel_depr_per_ASK_1994" localSheetId="2">[15]Global!#REF!</definedName>
    <definedName name="total_costs_ex_fuel_depr_per_ASK_1994" localSheetId="22">[15]Global!#REF!</definedName>
    <definedName name="total_costs_ex_fuel_depr_per_ASK_1994">[15]Global!#REF!</definedName>
    <definedName name="total_costs_ex_fuel_depr_per_ASK_1995" localSheetId="4">[15]Global!#REF!</definedName>
    <definedName name="total_costs_ex_fuel_depr_per_ASK_1995" localSheetId="16">[15]Global!#REF!</definedName>
    <definedName name="total_costs_ex_fuel_depr_per_ASK_1995" localSheetId="5">[15]Global!#REF!</definedName>
    <definedName name="total_costs_ex_fuel_depr_per_ASK_1995" localSheetId="11">[15]Global!#REF!</definedName>
    <definedName name="total_costs_ex_fuel_depr_per_ASK_1995" localSheetId="2">[15]Global!#REF!</definedName>
    <definedName name="total_costs_ex_fuel_depr_per_ASK_1995" localSheetId="22">[15]Global!#REF!</definedName>
    <definedName name="total_costs_ex_fuel_depr_per_ASK_1995">[15]Global!#REF!</definedName>
    <definedName name="total_costs_ex_fuel_depr_per_ASK_1996" localSheetId="4">[15]Global!#REF!</definedName>
    <definedName name="total_costs_ex_fuel_depr_per_ASK_1996" localSheetId="16">[15]Global!#REF!</definedName>
    <definedName name="total_costs_ex_fuel_depr_per_ASK_1996" localSheetId="5">[15]Global!#REF!</definedName>
    <definedName name="total_costs_ex_fuel_depr_per_ASK_1996" localSheetId="11">[15]Global!#REF!</definedName>
    <definedName name="total_costs_ex_fuel_depr_per_ASK_1996" localSheetId="2">[15]Global!#REF!</definedName>
    <definedName name="total_costs_ex_fuel_depr_per_ASK_1996" localSheetId="22">[15]Global!#REF!</definedName>
    <definedName name="total_costs_ex_fuel_depr_per_ASK_1996">[15]Global!#REF!</definedName>
    <definedName name="total_costs_ex_fuel_depr_per_ASK_1997" localSheetId="4">[15]Global!#REF!</definedName>
    <definedName name="total_costs_ex_fuel_depr_per_ASK_1997" localSheetId="16">[15]Global!#REF!</definedName>
    <definedName name="total_costs_ex_fuel_depr_per_ASK_1997" localSheetId="5">[15]Global!#REF!</definedName>
    <definedName name="total_costs_ex_fuel_depr_per_ASK_1997" localSheetId="11">[15]Global!#REF!</definedName>
    <definedName name="total_costs_ex_fuel_depr_per_ASK_1997" localSheetId="2">[15]Global!#REF!</definedName>
    <definedName name="total_costs_ex_fuel_depr_per_ASK_1997" localSheetId="22">[15]Global!#REF!</definedName>
    <definedName name="total_costs_ex_fuel_depr_per_ASK_1997">[15]Global!#REF!</definedName>
    <definedName name="total_costs_ex_fuel_depr_per_ASK_1998" localSheetId="4">[15]Global!#REF!</definedName>
    <definedName name="total_costs_ex_fuel_depr_per_ASK_1998" localSheetId="16">[15]Global!#REF!</definedName>
    <definedName name="total_costs_ex_fuel_depr_per_ASK_1998" localSheetId="5">[15]Global!#REF!</definedName>
    <definedName name="total_costs_ex_fuel_depr_per_ASK_1998" localSheetId="11">[15]Global!#REF!</definedName>
    <definedName name="total_costs_ex_fuel_depr_per_ASK_1998" localSheetId="2">[15]Global!#REF!</definedName>
    <definedName name="total_costs_ex_fuel_depr_per_ASK_1998" localSheetId="22">[15]Global!#REF!</definedName>
    <definedName name="total_costs_ex_fuel_depr_per_ASK_1998">[15]Global!#REF!</definedName>
    <definedName name="total_costs_ex_fuel_depr_per_ASK_1999" localSheetId="4">[15]Global!#REF!</definedName>
    <definedName name="total_costs_ex_fuel_depr_per_ASK_1999" localSheetId="16">[15]Global!#REF!</definedName>
    <definedName name="total_costs_ex_fuel_depr_per_ASK_1999" localSheetId="5">[15]Global!#REF!</definedName>
    <definedName name="total_costs_ex_fuel_depr_per_ASK_1999" localSheetId="11">[15]Global!#REF!</definedName>
    <definedName name="total_costs_ex_fuel_depr_per_ASK_1999" localSheetId="2">[15]Global!#REF!</definedName>
    <definedName name="total_costs_ex_fuel_depr_per_ASK_1999" localSheetId="22">[15]Global!#REF!</definedName>
    <definedName name="total_costs_ex_fuel_depr_per_ASK_1999">[15]Global!#REF!</definedName>
    <definedName name="total_costs_ex_fuel_depr_per_ASK_2000" localSheetId="4">[15]Global!#REF!</definedName>
    <definedName name="total_costs_ex_fuel_depr_per_ASK_2000" localSheetId="16">[15]Global!#REF!</definedName>
    <definedName name="total_costs_ex_fuel_depr_per_ASK_2000" localSheetId="5">[15]Global!#REF!</definedName>
    <definedName name="total_costs_ex_fuel_depr_per_ASK_2000" localSheetId="11">[15]Global!#REF!</definedName>
    <definedName name="total_costs_ex_fuel_depr_per_ASK_2000" localSheetId="2">[15]Global!#REF!</definedName>
    <definedName name="total_costs_ex_fuel_depr_per_ASK_2000" localSheetId="22">[15]Global!#REF!</definedName>
    <definedName name="total_costs_ex_fuel_depr_per_ASK_2000">[15]Global!#REF!</definedName>
    <definedName name="total_costs_ex_fuel_depr_per_ASK_2001" localSheetId="4">[15]Global!#REF!</definedName>
    <definedName name="total_costs_ex_fuel_depr_per_ASK_2001" localSheetId="16">[15]Global!#REF!</definedName>
    <definedName name="total_costs_ex_fuel_depr_per_ASK_2001" localSheetId="5">[15]Global!#REF!</definedName>
    <definedName name="total_costs_ex_fuel_depr_per_ASK_2001" localSheetId="11">[15]Global!#REF!</definedName>
    <definedName name="total_costs_ex_fuel_depr_per_ASK_2001" localSheetId="2">[15]Global!#REF!</definedName>
    <definedName name="total_costs_ex_fuel_depr_per_ASK_2001" localSheetId="22">[15]Global!#REF!</definedName>
    <definedName name="total_costs_ex_fuel_depr_per_ASK_2001">[15]Global!#REF!</definedName>
    <definedName name="total_costs_ex_fuel_depr_per_ASK_2002" localSheetId="4">[15]Global!#REF!</definedName>
    <definedName name="total_costs_ex_fuel_depr_per_ASK_2002" localSheetId="16">[15]Global!#REF!</definedName>
    <definedName name="total_costs_ex_fuel_depr_per_ASK_2002" localSheetId="5">[15]Global!#REF!</definedName>
    <definedName name="total_costs_ex_fuel_depr_per_ASK_2002" localSheetId="11">[15]Global!#REF!</definedName>
    <definedName name="total_costs_ex_fuel_depr_per_ASK_2002" localSheetId="2">[15]Global!#REF!</definedName>
    <definedName name="total_costs_ex_fuel_depr_per_ASK_2002" localSheetId="22">[15]Global!#REF!</definedName>
    <definedName name="total_costs_ex_fuel_depr_per_ASK_2002">[15]Global!#REF!</definedName>
    <definedName name="total_costs_ex_fuel_depr_per_ASK_2003" localSheetId="4">[15]Global!#REF!</definedName>
    <definedName name="total_costs_ex_fuel_depr_per_ASK_2003" localSheetId="16">[15]Global!#REF!</definedName>
    <definedName name="total_costs_ex_fuel_depr_per_ASK_2003" localSheetId="5">[15]Global!#REF!</definedName>
    <definedName name="total_costs_ex_fuel_depr_per_ASK_2003" localSheetId="11">[15]Global!#REF!</definedName>
    <definedName name="total_costs_ex_fuel_depr_per_ASK_2003" localSheetId="2">[15]Global!#REF!</definedName>
    <definedName name="total_costs_ex_fuel_depr_per_ASK_2003" localSheetId="22">[15]Global!#REF!</definedName>
    <definedName name="total_costs_ex_fuel_depr_per_ASK_2003">[15]Global!#REF!</definedName>
    <definedName name="total_costs_ex_fuel_depr_per_ASK_2004" localSheetId="4">[15]Global!#REF!</definedName>
    <definedName name="total_costs_ex_fuel_depr_per_ASK_2004" localSheetId="16">[15]Global!#REF!</definedName>
    <definedName name="total_costs_ex_fuel_depr_per_ASK_2004" localSheetId="5">[15]Global!#REF!</definedName>
    <definedName name="total_costs_ex_fuel_depr_per_ASK_2004" localSheetId="11">[15]Global!#REF!</definedName>
    <definedName name="total_costs_ex_fuel_depr_per_ASK_2004" localSheetId="2">[15]Global!#REF!</definedName>
    <definedName name="total_costs_ex_fuel_depr_per_ASK_2004" localSheetId="22">[15]Global!#REF!</definedName>
    <definedName name="total_costs_ex_fuel_depr_per_ASK_2004">[15]Global!#REF!</definedName>
    <definedName name="total_costs_ex_fuel_depr_per_ASK_2005" localSheetId="4">[15]Global!#REF!</definedName>
    <definedName name="total_costs_ex_fuel_depr_per_ASK_2005" localSheetId="16">[15]Global!#REF!</definedName>
    <definedName name="total_costs_ex_fuel_depr_per_ASK_2005" localSheetId="5">[15]Global!#REF!</definedName>
    <definedName name="total_costs_ex_fuel_depr_per_ASK_2005" localSheetId="11">[15]Global!#REF!</definedName>
    <definedName name="total_costs_ex_fuel_depr_per_ASK_2005" localSheetId="2">[15]Global!#REF!</definedName>
    <definedName name="total_costs_ex_fuel_depr_per_ASK_2005" localSheetId="22">[15]Global!#REF!</definedName>
    <definedName name="total_costs_ex_fuel_depr_per_ASK_2005">[15]Global!#REF!</definedName>
    <definedName name="total_costs_ex_fuel_depr_per_ASK_2006" localSheetId="4">[15]Global!#REF!</definedName>
    <definedName name="total_costs_ex_fuel_depr_per_ASK_2006" localSheetId="16">[15]Global!#REF!</definedName>
    <definedName name="total_costs_ex_fuel_depr_per_ASK_2006" localSheetId="5">[15]Global!#REF!</definedName>
    <definedName name="total_costs_ex_fuel_depr_per_ASK_2006" localSheetId="11">[15]Global!#REF!</definedName>
    <definedName name="total_costs_ex_fuel_depr_per_ASK_2006" localSheetId="2">[15]Global!#REF!</definedName>
    <definedName name="total_costs_ex_fuel_depr_per_ASK_2006" localSheetId="22">[15]Global!#REF!</definedName>
    <definedName name="total_costs_ex_fuel_depr_per_ASK_2006">[15]Global!#REF!</definedName>
    <definedName name="total_costs_ex_fuel_depr_per_ASK_2007" localSheetId="4">[15]Global!#REF!</definedName>
    <definedName name="total_costs_ex_fuel_depr_per_ASK_2007" localSheetId="16">[15]Global!#REF!</definedName>
    <definedName name="total_costs_ex_fuel_depr_per_ASK_2007" localSheetId="5">[15]Global!#REF!</definedName>
    <definedName name="total_costs_ex_fuel_depr_per_ASK_2007" localSheetId="11">[15]Global!#REF!</definedName>
    <definedName name="total_costs_ex_fuel_depr_per_ASK_2007" localSheetId="2">[15]Global!#REF!</definedName>
    <definedName name="total_costs_ex_fuel_depr_per_ASK_2007" localSheetId="22">[15]Global!#REF!</definedName>
    <definedName name="total_costs_ex_fuel_depr_per_ASK_2007">[15]Global!#REF!</definedName>
    <definedName name="total_costs_ex_fuel_depr_per_ASK_2008" localSheetId="4">[15]Global!#REF!</definedName>
    <definedName name="total_costs_ex_fuel_depr_per_ASK_2008" localSheetId="16">[15]Global!#REF!</definedName>
    <definedName name="total_costs_ex_fuel_depr_per_ASK_2008" localSheetId="5">[15]Global!#REF!</definedName>
    <definedName name="total_costs_ex_fuel_depr_per_ASK_2008" localSheetId="11">[15]Global!#REF!</definedName>
    <definedName name="total_costs_ex_fuel_depr_per_ASK_2008" localSheetId="2">[15]Global!#REF!</definedName>
    <definedName name="total_costs_ex_fuel_depr_per_ASK_2008" localSheetId="22">[15]Global!#REF!</definedName>
    <definedName name="total_costs_ex_fuel_depr_per_ASK_2008">[15]Global!#REF!</definedName>
    <definedName name="total_costs_ex_fuel_depr_per_ASK_2009" localSheetId="4">[15]Global!#REF!</definedName>
    <definedName name="total_costs_ex_fuel_depr_per_ASK_2009" localSheetId="16">[15]Global!#REF!</definedName>
    <definedName name="total_costs_ex_fuel_depr_per_ASK_2009" localSheetId="5">[15]Global!#REF!</definedName>
    <definedName name="total_costs_ex_fuel_depr_per_ASK_2009" localSheetId="11">[15]Global!#REF!</definedName>
    <definedName name="total_costs_ex_fuel_depr_per_ASK_2009" localSheetId="2">[15]Global!#REF!</definedName>
    <definedName name="total_costs_ex_fuel_depr_per_ASK_2009" localSheetId="22">[15]Global!#REF!</definedName>
    <definedName name="total_costs_ex_fuel_depr_per_ASK_2009">[15]Global!#REF!</definedName>
    <definedName name="total_costs_ex_fuel_depr_per_ASK_2010" localSheetId="4">[15]Global!#REF!</definedName>
    <definedName name="total_costs_ex_fuel_depr_per_ASK_2010" localSheetId="16">[15]Global!#REF!</definedName>
    <definedName name="total_costs_ex_fuel_depr_per_ASK_2010" localSheetId="5">[15]Global!#REF!</definedName>
    <definedName name="total_costs_ex_fuel_depr_per_ASK_2010" localSheetId="11">[15]Global!#REF!</definedName>
    <definedName name="total_costs_ex_fuel_depr_per_ASK_2010" localSheetId="2">[15]Global!#REF!</definedName>
    <definedName name="total_costs_ex_fuel_depr_per_ASK_2010" localSheetId="22">[15]Global!#REF!</definedName>
    <definedName name="total_costs_ex_fuel_depr_per_ASK_2010">[15]Global!#REF!</definedName>
    <definedName name="total_costs_ex_fuel_depr_per_ASK_comm" localSheetId="4">[15]Global!#REF!</definedName>
    <definedName name="total_costs_ex_fuel_depr_per_ASK_comm" localSheetId="16">[15]Global!#REF!</definedName>
    <definedName name="total_costs_ex_fuel_depr_per_ASK_comm" localSheetId="5">[15]Global!#REF!</definedName>
    <definedName name="total_costs_ex_fuel_depr_per_ASK_comm" localSheetId="11">[15]Global!#REF!</definedName>
    <definedName name="total_costs_ex_fuel_depr_per_ASK_comm" localSheetId="2">[15]Global!#REF!</definedName>
    <definedName name="total_costs_ex_fuel_depr_per_ASK_comm" localSheetId="22">[15]Global!#REF!</definedName>
    <definedName name="total_costs_ex_fuel_depr_per_ASK_comm">[15]Global!#REF!</definedName>
    <definedName name="total_costs_ex_fuel_depr_per_ASM_1985" localSheetId="4">[15]Global!#REF!</definedName>
    <definedName name="total_costs_ex_fuel_depr_per_ASM_1985" localSheetId="16">[15]Global!#REF!</definedName>
    <definedName name="total_costs_ex_fuel_depr_per_ASM_1985" localSheetId="5">[15]Global!#REF!</definedName>
    <definedName name="total_costs_ex_fuel_depr_per_ASM_1985" localSheetId="11">[15]Global!#REF!</definedName>
    <definedName name="total_costs_ex_fuel_depr_per_ASM_1985" localSheetId="2">[15]Global!#REF!</definedName>
    <definedName name="total_costs_ex_fuel_depr_per_ASM_1985" localSheetId="22">[15]Global!#REF!</definedName>
    <definedName name="total_costs_ex_fuel_depr_per_ASM_1985">[15]Global!#REF!</definedName>
    <definedName name="total_costs_ex_fuel_depr_per_ASM_1986" localSheetId="4">[15]Global!#REF!</definedName>
    <definedName name="total_costs_ex_fuel_depr_per_ASM_1986" localSheetId="16">[15]Global!#REF!</definedName>
    <definedName name="total_costs_ex_fuel_depr_per_ASM_1986" localSheetId="5">[15]Global!#REF!</definedName>
    <definedName name="total_costs_ex_fuel_depr_per_ASM_1986" localSheetId="11">[15]Global!#REF!</definedName>
    <definedName name="total_costs_ex_fuel_depr_per_ASM_1986" localSheetId="2">[15]Global!#REF!</definedName>
    <definedName name="total_costs_ex_fuel_depr_per_ASM_1986" localSheetId="22">[15]Global!#REF!</definedName>
    <definedName name="total_costs_ex_fuel_depr_per_ASM_1986">[15]Global!#REF!</definedName>
    <definedName name="total_costs_ex_fuel_depr_per_ASM_1987" localSheetId="4">[15]Global!#REF!</definedName>
    <definedName name="total_costs_ex_fuel_depr_per_ASM_1987" localSheetId="16">[15]Global!#REF!</definedName>
    <definedName name="total_costs_ex_fuel_depr_per_ASM_1987" localSheetId="5">[15]Global!#REF!</definedName>
    <definedName name="total_costs_ex_fuel_depr_per_ASM_1987" localSheetId="11">[15]Global!#REF!</definedName>
    <definedName name="total_costs_ex_fuel_depr_per_ASM_1987" localSheetId="2">[15]Global!#REF!</definedName>
    <definedName name="total_costs_ex_fuel_depr_per_ASM_1987" localSheetId="22">[15]Global!#REF!</definedName>
    <definedName name="total_costs_ex_fuel_depr_per_ASM_1987">[15]Global!#REF!</definedName>
    <definedName name="total_costs_ex_fuel_depr_per_ASM_1988" localSheetId="4">[15]Global!#REF!</definedName>
    <definedName name="total_costs_ex_fuel_depr_per_ASM_1988" localSheetId="16">[15]Global!#REF!</definedName>
    <definedName name="total_costs_ex_fuel_depr_per_ASM_1988" localSheetId="5">[15]Global!#REF!</definedName>
    <definedName name="total_costs_ex_fuel_depr_per_ASM_1988" localSheetId="11">[15]Global!#REF!</definedName>
    <definedName name="total_costs_ex_fuel_depr_per_ASM_1988" localSheetId="2">[15]Global!#REF!</definedName>
    <definedName name="total_costs_ex_fuel_depr_per_ASM_1988" localSheetId="22">[15]Global!#REF!</definedName>
    <definedName name="total_costs_ex_fuel_depr_per_ASM_1988">[15]Global!#REF!</definedName>
    <definedName name="total_costs_ex_fuel_depr_per_ASM_1989" localSheetId="4">[15]Global!#REF!</definedName>
    <definedName name="total_costs_ex_fuel_depr_per_ASM_1989" localSheetId="16">[15]Global!#REF!</definedName>
    <definedName name="total_costs_ex_fuel_depr_per_ASM_1989" localSheetId="5">[15]Global!#REF!</definedName>
    <definedName name="total_costs_ex_fuel_depr_per_ASM_1989" localSheetId="11">[15]Global!#REF!</definedName>
    <definedName name="total_costs_ex_fuel_depr_per_ASM_1989" localSheetId="2">[15]Global!#REF!</definedName>
    <definedName name="total_costs_ex_fuel_depr_per_ASM_1989" localSheetId="22">[15]Global!#REF!</definedName>
    <definedName name="total_costs_ex_fuel_depr_per_ASM_1989">[15]Global!#REF!</definedName>
    <definedName name="total_costs_ex_fuel_depr_per_ASM_1990" localSheetId="4">[15]Global!#REF!</definedName>
    <definedName name="total_costs_ex_fuel_depr_per_ASM_1990" localSheetId="16">[15]Global!#REF!</definedName>
    <definedName name="total_costs_ex_fuel_depr_per_ASM_1990" localSheetId="5">[15]Global!#REF!</definedName>
    <definedName name="total_costs_ex_fuel_depr_per_ASM_1990" localSheetId="11">[15]Global!#REF!</definedName>
    <definedName name="total_costs_ex_fuel_depr_per_ASM_1990" localSheetId="2">[15]Global!#REF!</definedName>
    <definedName name="total_costs_ex_fuel_depr_per_ASM_1990" localSheetId="22">[15]Global!#REF!</definedName>
    <definedName name="total_costs_ex_fuel_depr_per_ASM_1990">[15]Global!#REF!</definedName>
    <definedName name="total_costs_ex_fuel_depr_per_ASM_1991" localSheetId="4">[15]Global!#REF!</definedName>
    <definedName name="total_costs_ex_fuel_depr_per_ASM_1991" localSheetId="16">[15]Global!#REF!</definedName>
    <definedName name="total_costs_ex_fuel_depr_per_ASM_1991" localSheetId="5">[15]Global!#REF!</definedName>
    <definedName name="total_costs_ex_fuel_depr_per_ASM_1991" localSheetId="11">[15]Global!#REF!</definedName>
    <definedName name="total_costs_ex_fuel_depr_per_ASM_1991" localSheetId="2">[15]Global!#REF!</definedName>
    <definedName name="total_costs_ex_fuel_depr_per_ASM_1991" localSheetId="22">[15]Global!#REF!</definedName>
    <definedName name="total_costs_ex_fuel_depr_per_ASM_1991">[15]Global!#REF!</definedName>
    <definedName name="total_costs_ex_fuel_depr_per_ASM_1992" localSheetId="4">[15]Global!#REF!</definedName>
    <definedName name="total_costs_ex_fuel_depr_per_ASM_1992" localSheetId="16">[15]Global!#REF!</definedName>
    <definedName name="total_costs_ex_fuel_depr_per_ASM_1992" localSheetId="5">[15]Global!#REF!</definedName>
    <definedName name="total_costs_ex_fuel_depr_per_ASM_1992" localSheetId="11">[15]Global!#REF!</definedName>
    <definedName name="total_costs_ex_fuel_depr_per_ASM_1992" localSheetId="2">[15]Global!#REF!</definedName>
    <definedName name="total_costs_ex_fuel_depr_per_ASM_1992" localSheetId="22">[15]Global!#REF!</definedName>
    <definedName name="total_costs_ex_fuel_depr_per_ASM_1992">[15]Global!#REF!</definedName>
    <definedName name="total_costs_ex_fuel_depr_per_ASM_1993" localSheetId="4">[15]Global!#REF!</definedName>
    <definedName name="total_costs_ex_fuel_depr_per_ASM_1993" localSheetId="16">[15]Global!#REF!</definedName>
    <definedName name="total_costs_ex_fuel_depr_per_ASM_1993" localSheetId="5">[15]Global!#REF!</definedName>
    <definedName name="total_costs_ex_fuel_depr_per_ASM_1993" localSheetId="11">[15]Global!#REF!</definedName>
    <definedName name="total_costs_ex_fuel_depr_per_ASM_1993" localSheetId="2">[15]Global!#REF!</definedName>
    <definedName name="total_costs_ex_fuel_depr_per_ASM_1993" localSheetId="22">[15]Global!#REF!</definedName>
    <definedName name="total_costs_ex_fuel_depr_per_ASM_1993">[15]Global!#REF!</definedName>
    <definedName name="total_costs_ex_fuel_depr_per_ASM_1994" localSheetId="4">[15]Global!#REF!</definedName>
    <definedName name="total_costs_ex_fuel_depr_per_ASM_1994" localSheetId="16">[15]Global!#REF!</definedName>
    <definedName name="total_costs_ex_fuel_depr_per_ASM_1994" localSheetId="5">[15]Global!#REF!</definedName>
    <definedName name="total_costs_ex_fuel_depr_per_ASM_1994" localSheetId="11">[15]Global!#REF!</definedName>
    <definedName name="total_costs_ex_fuel_depr_per_ASM_1994" localSheetId="2">[15]Global!#REF!</definedName>
    <definedName name="total_costs_ex_fuel_depr_per_ASM_1994" localSheetId="22">[15]Global!#REF!</definedName>
    <definedName name="total_costs_ex_fuel_depr_per_ASM_1994">[15]Global!#REF!</definedName>
    <definedName name="total_costs_ex_fuel_depr_per_ASM_1995" localSheetId="4">[15]Global!#REF!</definedName>
    <definedName name="total_costs_ex_fuel_depr_per_ASM_1995" localSheetId="16">[15]Global!#REF!</definedName>
    <definedName name="total_costs_ex_fuel_depr_per_ASM_1995" localSheetId="5">[15]Global!#REF!</definedName>
    <definedName name="total_costs_ex_fuel_depr_per_ASM_1995" localSheetId="11">[15]Global!#REF!</definedName>
    <definedName name="total_costs_ex_fuel_depr_per_ASM_1995" localSheetId="2">[15]Global!#REF!</definedName>
    <definedName name="total_costs_ex_fuel_depr_per_ASM_1995" localSheetId="22">[15]Global!#REF!</definedName>
    <definedName name="total_costs_ex_fuel_depr_per_ASM_1995">[15]Global!#REF!</definedName>
    <definedName name="total_costs_ex_fuel_depr_per_ASM_1996" localSheetId="4">[15]Global!#REF!</definedName>
    <definedName name="total_costs_ex_fuel_depr_per_ASM_1996" localSheetId="16">[15]Global!#REF!</definedName>
    <definedName name="total_costs_ex_fuel_depr_per_ASM_1996" localSheetId="5">[15]Global!#REF!</definedName>
    <definedName name="total_costs_ex_fuel_depr_per_ASM_1996" localSheetId="11">[15]Global!#REF!</definedName>
    <definedName name="total_costs_ex_fuel_depr_per_ASM_1996" localSheetId="2">[15]Global!#REF!</definedName>
    <definedName name="total_costs_ex_fuel_depr_per_ASM_1996" localSheetId="22">[15]Global!#REF!</definedName>
    <definedName name="total_costs_ex_fuel_depr_per_ASM_1996">[15]Global!#REF!</definedName>
    <definedName name="total_costs_ex_fuel_depr_per_ASM_1997" localSheetId="4">[15]Global!#REF!</definedName>
    <definedName name="total_costs_ex_fuel_depr_per_ASM_1997" localSheetId="16">[15]Global!#REF!</definedName>
    <definedName name="total_costs_ex_fuel_depr_per_ASM_1997" localSheetId="5">[15]Global!#REF!</definedName>
    <definedName name="total_costs_ex_fuel_depr_per_ASM_1997" localSheetId="11">[15]Global!#REF!</definedName>
    <definedName name="total_costs_ex_fuel_depr_per_ASM_1997" localSheetId="2">[15]Global!#REF!</definedName>
    <definedName name="total_costs_ex_fuel_depr_per_ASM_1997" localSheetId="22">[15]Global!#REF!</definedName>
    <definedName name="total_costs_ex_fuel_depr_per_ASM_1997">[15]Global!#REF!</definedName>
    <definedName name="total_costs_ex_fuel_depr_per_ASM_1998" localSheetId="4">[15]Global!#REF!</definedName>
    <definedName name="total_costs_ex_fuel_depr_per_ASM_1998" localSheetId="16">[15]Global!#REF!</definedName>
    <definedName name="total_costs_ex_fuel_depr_per_ASM_1998" localSheetId="5">[15]Global!#REF!</definedName>
    <definedName name="total_costs_ex_fuel_depr_per_ASM_1998" localSheetId="11">[15]Global!#REF!</definedName>
    <definedName name="total_costs_ex_fuel_depr_per_ASM_1998" localSheetId="2">[15]Global!#REF!</definedName>
    <definedName name="total_costs_ex_fuel_depr_per_ASM_1998" localSheetId="22">[15]Global!#REF!</definedName>
    <definedName name="total_costs_ex_fuel_depr_per_ASM_1998">[15]Global!#REF!</definedName>
    <definedName name="total_costs_ex_fuel_depr_per_ASM_1999" localSheetId="4">[15]Global!#REF!</definedName>
    <definedName name="total_costs_ex_fuel_depr_per_ASM_1999" localSheetId="16">[15]Global!#REF!</definedName>
    <definedName name="total_costs_ex_fuel_depr_per_ASM_1999" localSheetId="5">[15]Global!#REF!</definedName>
    <definedName name="total_costs_ex_fuel_depr_per_ASM_1999" localSheetId="11">[15]Global!#REF!</definedName>
    <definedName name="total_costs_ex_fuel_depr_per_ASM_1999" localSheetId="2">[15]Global!#REF!</definedName>
    <definedName name="total_costs_ex_fuel_depr_per_ASM_1999" localSheetId="22">[15]Global!#REF!</definedName>
    <definedName name="total_costs_ex_fuel_depr_per_ASM_1999">[15]Global!#REF!</definedName>
    <definedName name="total_costs_ex_fuel_depr_per_ASM_2000" localSheetId="4">[15]Global!#REF!</definedName>
    <definedName name="total_costs_ex_fuel_depr_per_ASM_2000" localSheetId="16">[15]Global!#REF!</definedName>
    <definedName name="total_costs_ex_fuel_depr_per_ASM_2000" localSheetId="5">[15]Global!#REF!</definedName>
    <definedName name="total_costs_ex_fuel_depr_per_ASM_2000" localSheetId="11">[15]Global!#REF!</definedName>
    <definedName name="total_costs_ex_fuel_depr_per_ASM_2000" localSheetId="2">[15]Global!#REF!</definedName>
    <definedName name="total_costs_ex_fuel_depr_per_ASM_2000" localSheetId="22">[15]Global!#REF!</definedName>
    <definedName name="total_costs_ex_fuel_depr_per_ASM_2000">[15]Global!#REF!</definedName>
    <definedName name="total_costs_ex_fuel_depr_per_ASM_2001" localSheetId="4">[15]Global!#REF!</definedName>
    <definedName name="total_costs_ex_fuel_depr_per_ASM_2001" localSheetId="16">[15]Global!#REF!</definedName>
    <definedName name="total_costs_ex_fuel_depr_per_ASM_2001" localSheetId="5">[15]Global!#REF!</definedName>
    <definedName name="total_costs_ex_fuel_depr_per_ASM_2001" localSheetId="11">[15]Global!#REF!</definedName>
    <definedName name="total_costs_ex_fuel_depr_per_ASM_2001" localSheetId="2">[15]Global!#REF!</definedName>
    <definedName name="total_costs_ex_fuel_depr_per_ASM_2001" localSheetId="22">[15]Global!#REF!</definedName>
    <definedName name="total_costs_ex_fuel_depr_per_ASM_2001">[15]Global!#REF!</definedName>
    <definedName name="total_costs_ex_fuel_depr_per_ASM_2002" localSheetId="4">[15]Global!#REF!</definedName>
    <definedName name="total_costs_ex_fuel_depr_per_ASM_2002" localSheetId="16">[15]Global!#REF!</definedName>
    <definedName name="total_costs_ex_fuel_depr_per_ASM_2002" localSheetId="5">[15]Global!#REF!</definedName>
    <definedName name="total_costs_ex_fuel_depr_per_ASM_2002" localSheetId="11">[15]Global!#REF!</definedName>
    <definedName name="total_costs_ex_fuel_depr_per_ASM_2002" localSheetId="2">[15]Global!#REF!</definedName>
    <definedName name="total_costs_ex_fuel_depr_per_ASM_2002" localSheetId="22">[15]Global!#REF!</definedName>
    <definedName name="total_costs_ex_fuel_depr_per_ASM_2002">[15]Global!#REF!</definedName>
    <definedName name="total_costs_ex_fuel_depr_per_ASM_2003" localSheetId="4">[15]Global!#REF!</definedName>
    <definedName name="total_costs_ex_fuel_depr_per_ASM_2003" localSheetId="16">[15]Global!#REF!</definedName>
    <definedName name="total_costs_ex_fuel_depr_per_ASM_2003" localSheetId="5">[15]Global!#REF!</definedName>
    <definedName name="total_costs_ex_fuel_depr_per_ASM_2003" localSheetId="11">[15]Global!#REF!</definedName>
    <definedName name="total_costs_ex_fuel_depr_per_ASM_2003" localSheetId="2">[15]Global!#REF!</definedName>
    <definedName name="total_costs_ex_fuel_depr_per_ASM_2003" localSheetId="22">[15]Global!#REF!</definedName>
    <definedName name="total_costs_ex_fuel_depr_per_ASM_2003">[15]Global!#REF!</definedName>
    <definedName name="total_costs_ex_fuel_depr_per_ASM_2004" localSheetId="4">[15]Global!#REF!</definedName>
    <definedName name="total_costs_ex_fuel_depr_per_ASM_2004" localSheetId="16">[15]Global!#REF!</definedName>
    <definedName name="total_costs_ex_fuel_depr_per_ASM_2004" localSheetId="5">[15]Global!#REF!</definedName>
    <definedName name="total_costs_ex_fuel_depr_per_ASM_2004" localSheetId="11">[15]Global!#REF!</definedName>
    <definedName name="total_costs_ex_fuel_depr_per_ASM_2004" localSheetId="2">[15]Global!#REF!</definedName>
    <definedName name="total_costs_ex_fuel_depr_per_ASM_2004" localSheetId="22">[15]Global!#REF!</definedName>
    <definedName name="total_costs_ex_fuel_depr_per_ASM_2004">[15]Global!#REF!</definedName>
    <definedName name="total_costs_ex_fuel_depr_per_ASM_2005" localSheetId="4">[15]Global!#REF!</definedName>
    <definedName name="total_costs_ex_fuel_depr_per_ASM_2005" localSheetId="16">[15]Global!#REF!</definedName>
    <definedName name="total_costs_ex_fuel_depr_per_ASM_2005" localSheetId="5">[15]Global!#REF!</definedName>
    <definedName name="total_costs_ex_fuel_depr_per_ASM_2005" localSheetId="11">[15]Global!#REF!</definedName>
    <definedName name="total_costs_ex_fuel_depr_per_ASM_2005" localSheetId="2">[15]Global!#REF!</definedName>
    <definedName name="total_costs_ex_fuel_depr_per_ASM_2005" localSheetId="22">[15]Global!#REF!</definedName>
    <definedName name="total_costs_ex_fuel_depr_per_ASM_2005">[15]Global!#REF!</definedName>
    <definedName name="total_costs_ex_fuel_depr_per_ASM_2006" localSheetId="4">[15]Global!#REF!</definedName>
    <definedName name="total_costs_ex_fuel_depr_per_ASM_2006" localSheetId="16">[15]Global!#REF!</definedName>
    <definedName name="total_costs_ex_fuel_depr_per_ASM_2006" localSheetId="5">[15]Global!#REF!</definedName>
    <definedName name="total_costs_ex_fuel_depr_per_ASM_2006" localSheetId="11">[15]Global!#REF!</definedName>
    <definedName name="total_costs_ex_fuel_depr_per_ASM_2006" localSheetId="2">[15]Global!#REF!</definedName>
    <definedName name="total_costs_ex_fuel_depr_per_ASM_2006" localSheetId="22">[15]Global!#REF!</definedName>
    <definedName name="total_costs_ex_fuel_depr_per_ASM_2006">[15]Global!#REF!</definedName>
    <definedName name="total_costs_ex_fuel_depr_per_ASM_2007" localSheetId="4">[15]Global!#REF!</definedName>
    <definedName name="total_costs_ex_fuel_depr_per_ASM_2007" localSheetId="16">[15]Global!#REF!</definedName>
    <definedName name="total_costs_ex_fuel_depr_per_ASM_2007" localSheetId="5">[15]Global!#REF!</definedName>
    <definedName name="total_costs_ex_fuel_depr_per_ASM_2007" localSheetId="11">[15]Global!#REF!</definedName>
    <definedName name="total_costs_ex_fuel_depr_per_ASM_2007" localSheetId="2">[15]Global!#REF!</definedName>
    <definedName name="total_costs_ex_fuel_depr_per_ASM_2007" localSheetId="22">[15]Global!#REF!</definedName>
    <definedName name="total_costs_ex_fuel_depr_per_ASM_2007">[15]Global!#REF!</definedName>
    <definedName name="total_costs_ex_fuel_depr_per_ASM_2008" localSheetId="4">[15]Global!#REF!</definedName>
    <definedName name="total_costs_ex_fuel_depr_per_ASM_2008" localSheetId="16">[15]Global!#REF!</definedName>
    <definedName name="total_costs_ex_fuel_depr_per_ASM_2008" localSheetId="5">[15]Global!#REF!</definedName>
    <definedName name="total_costs_ex_fuel_depr_per_ASM_2008" localSheetId="11">[15]Global!#REF!</definedName>
    <definedName name="total_costs_ex_fuel_depr_per_ASM_2008" localSheetId="2">[15]Global!#REF!</definedName>
    <definedName name="total_costs_ex_fuel_depr_per_ASM_2008" localSheetId="22">[15]Global!#REF!</definedName>
    <definedName name="total_costs_ex_fuel_depr_per_ASM_2008">[15]Global!#REF!</definedName>
    <definedName name="total_costs_ex_fuel_depr_per_ASM_2009" localSheetId="4">[15]Global!#REF!</definedName>
    <definedName name="total_costs_ex_fuel_depr_per_ASM_2009" localSheetId="16">[15]Global!#REF!</definedName>
    <definedName name="total_costs_ex_fuel_depr_per_ASM_2009" localSheetId="5">[15]Global!#REF!</definedName>
    <definedName name="total_costs_ex_fuel_depr_per_ASM_2009" localSheetId="11">[15]Global!#REF!</definedName>
    <definedName name="total_costs_ex_fuel_depr_per_ASM_2009" localSheetId="2">[15]Global!#REF!</definedName>
    <definedName name="total_costs_ex_fuel_depr_per_ASM_2009" localSheetId="22">[15]Global!#REF!</definedName>
    <definedName name="total_costs_ex_fuel_depr_per_ASM_2009">[15]Global!#REF!</definedName>
    <definedName name="total_costs_ex_fuel_depr_per_ASM_2010" localSheetId="4">[15]Global!#REF!</definedName>
    <definedName name="total_costs_ex_fuel_depr_per_ASM_2010" localSheetId="16">[15]Global!#REF!</definedName>
    <definedName name="total_costs_ex_fuel_depr_per_ASM_2010" localSheetId="5">[15]Global!#REF!</definedName>
    <definedName name="total_costs_ex_fuel_depr_per_ASM_2010" localSheetId="11">[15]Global!#REF!</definedName>
    <definedName name="total_costs_ex_fuel_depr_per_ASM_2010" localSheetId="2">[15]Global!#REF!</definedName>
    <definedName name="total_costs_ex_fuel_depr_per_ASM_2010" localSheetId="22">[15]Global!#REF!</definedName>
    <definedName name="total_costs_ex_fuel_depr_per_ASM_2010">[15]Global!#REF!</definedName>
    <definedName name="total_costs_ex_fuel_depr_per_ASM_comm" localSheetId="4">[15]Global!#REF!</definedName>
    <definedName name="total_costs_ex_fuel_depr_per_ASM_comm" localSheetId="16">[15]Global!#REF!</definedName>
    <definedName name="total_costs_ex_fuel_depr_per_ASM_comm" localSheetId="5">[15]Global!#REF!</definedName>
    <definedName name="total_costs_ex_fuel_depr_per_ASM_comm" localSheetId="11">[15]Global!#REF!</definedName>
    <definedName name="total_costs_ex_fuel_depr_per_ASM_comm" localSheetId="2">[15]Global!#REF!</definedName>
    <definedName name="total_costs_ex_fuel_depr_per_ASM_comm" localSheetId="22">[15]Global!#REF!</definedName>
    <definedName name="total_costs_ex_fuel_depr_per_ASM_comm">[15]Global!#REF!</definedName>
    <definedName name="total_costs_ex_fuel_depr_per_ATK_1985" localSheetId="4">[15]Global!#REF!</definedName>
    <definedName name="total_costs_ex_fuel_depr_per_ATK_1985" localSheetId="16">[15]Global!#REF!</definedName>
    <definedName name="total_costs_ex_fuel_depr_per_ATK_1985" localSheetId="5">[15]Global!#REF!</definedName>
    <definedName name="total_costs_ex_fuel_depr_per_ATK_1985" localSheetId="11">[15]Global!#REF!</definedName>
    <definedName name="total_costs_ex_fuel_depr_per_ATK_1985" localSheetId="2">[15]Global!#REF!</definedName>
    <definedName name="total_costs_ex_fuel_depr_per_ATK_1985" localSheetId="22">[15]Global!#REF!</definedName>
    <definedName name="total_costs_ex_fuel_depr_per_ATK_1985">[15]Global!#REF!</definedName>
    <definedName name="total_costs_ex_fuel_depr_per_ATK_1986" localSheetId="4">[15]Global!#REF!</definedName>
    <definedName name="total_costs_ex_fuel_depr_per_ATK_1986" localSheetId="16">[15]Global!#REF!</definedName>
    <definedName name="total_costs_ex_fuel_depr_per_ATK_1986" localSheetId="5">[15]Global!#REF!</definedName>
    <definedName name="total_costs_ex_fuel_depr_per_ATK_1986" localSheetId="11">[15]Global!#REF!</definedName>
    <definedName name="total_costs_ex_fuel_depr_per_ATK_1986" localSheetId="2">[15]Global!#REF!</definedName>
    <definedName name="total_costs_ex_fuel_depr_per_ATK_1986" localSheetId="22">[15]Global!#REF!</definedName>
    <definedName name="total_costs_ex_fuel_depr_per_ATK_1986">[15]Global!#REF!</definedName>
    <definedName name="total_costs_ex_fuel_depr_per_ATK_1987" localSheetId="4">[15]Global!#REF!</definedName>
    <definedName name="total_costs_ex_fuel_depr_per_ATK_1987" localSheetId="16">[15]Global!#REF!</definedName>
    <definedName name="total_costs_ex_fuel_depr_per_ATK_1987" localSheetId="5">[15]Global!#REF!</definedName>
    <definedName name="total_costs_ex_fuel_depr_per_ATK_1987" localSheetId="11">[15]Global!#REF!</definedName>
    <definedName name="total_costs_ex_fuel_depr_per_ATK_1987" localSheetId="2">[15]Global!#REF!</definedName>
    <definedName name="total_costs_ex_fuel_depr_per_ATK_1987" localSheetId="22">[15]Global!#REF!</definedName>
    <definedName name="total_costs_ex_fuel_depr_per_ATK_1987">[15]Global!#REF!</definedName>
    <definedName name="total_costs_ex_fuel_depr_per_ATK_1988" localSheetId="4">[15]Global!#REF!</definedName>
    <definedName name="total_costs_ex_fuel_depr_per_ATK_1988" localSheetId="16">[15]Global!#REF!</definedName>
    <definedName name="total_costs_ex_fuel_depr_per_ATK_1988" localSheetId="5">[15]Global!#REF!</definedName>
    <definedName name="total_costs_ex_fuel_depr_per_ATK_1988" localSheetId="11">[15]Global!#REF!</definedName>
    <definedName name="total_costs_ex_fuel_depr_per_ATK_1988" localSheetId="2">[15]Global!#REF!</definedName>
    <definedName name="total_costs_ex_fuel_depr_per_ATK_1988" localSheetId="22">[15]Global!#REF!</definedName>
    <definedName name="total_costs_ex_fuel_depr_per_ATK_1988">[15]Global!#REF!</definedName>
    <definedName name="total_costs_ex_fuel_depr_per_ATK_1989" localSheetId="4">[15]Global!#REF!</definedName>
    <definedName name="total_costs_ex_fuel_depr_per_ATK_1989" localSheetId="16">[15]Global!#REF!</definedName>
    <definedName name="total_costs_ex_fuel_depr_per_ATK_1989" localSheetId="5">[15]Global!#REF!</definedName>
    <definedName name="total_costs_ex_fuel_depr_per_ATK_1989" localSheetId="11">[15]Global!#REF!</definedName>
    <definedName name="total_costs_ex_fuel_depr_per_ATK_1989" localSheetId="2">[15]Global!#REF!</definedName>
    <definedName name="total_costs_ex_fuel_depr_per_ATK_1989" localSheetId="22">[15]Global!#REF!</definedName>
    <definedName name="total_costs_ex_fuel_depr_per_ATK_1989">[15]Global!#REF!</definedName>
    <definedName name="total_costs_ex_fuel_depr_per_ATK_1990" localSheetId="4">[15]Global!#REF!</definedName>
    <definedName name="total_costs_ex_fuel_depr_per_ATK_1990" localSheetId="16">[15]Global!#REF!</definedName>
    <definedName name="total_costs_ex_fuel_depr_per_ATK_1990" localSheetId="5">[15]Global!#REF!</definedName>
    <definedName name="total_costs_ex_fuel_depr_per_ATK_1990" localSheetId="11">[15]Global!#REF!</definedName>
    <definedName name="total_costs_ex_fuel_depr_per_ATK_1990" localSheetId="2">[15]Global!#REF!</definedName>
    <definedName name="total_costs_ex_fuel_depr_per_ATK_1990" localSheetId="22">[15]Global!#REF!</definedName>
    <definedName name="total_costs_ex_fuel_depr_per_ATK_1990">[15]Global!#REF!</definedName>
    <definedName name="total_costs_ex_fuel_depr_per_ATK_1991" localSheetId="4">[15]Global!#REF!</definedName>
    <definedName name="total_costs_ex_fuel_depr_per_ATK_1991" localSheetId="16">[15]Global!#REF!</definedName>
    <definedName name="total_costs_ex_fuel_depr_per_ATK_1991" localSheetId="5">[15]Global!#REF!</definedName>
    <definedName name="total_costs_ex_fuel_depr_per_ATK_1991" localSheetId="11">[15]Global!#REF!</definedName>
    <definedName name="total_costs_ex_fuel_depr_per_ATK_1991" localSheetId="2">[15]Global!#REF!</definedName>
    <definedName name="total_costs_ex_fuel_depr_per_ATK_1991" localSheetId="22">[15]Global!#REF!</definedName>
    <definedName name="total_costs_ex_fuel_depr_per_ATK_1991">[15]Global!#REF!</definedName>
    <definedName name="total_costs_ex_fuel_depr_per_ATK_1992" localSheetId="4">[15]Global!#REF!</definedName>
    <definedName name="total_costs_ex_fuel_depr_per_ATK_1992" localSheetId="16">[15]Global!#REF!</definedName>
    <definedName name="total_costs_ex_fuel_depr_per_ATK_1992" localSheetId="5">[15]Global!#REF!</definedName>
    <definedName name="total_costs_ex_fuel_depr_per_ATK_1992" localSheetId="11">[15]Global!#REF!</definedName>
    <definedName name="total_costs_ex_fuel_depr_per_ATK_1992" localSheetId="2">[15]Global!#REF!</definedName>
    <definedName name="total_costs_ex_fuel_depr_per_ATK_1992" localSheetId="22">[15]Global!#REF!</definedName>
    <definedName name="total_costs_ex_fuel_depr_per_ATK_1992">[15]Global!#REF!</definedName>
    <definedName name="total_costs_ex_fuel_depr_per_ATK_1993" localSheetId="4">[15]Global!#REF!</definedName>
    <definedName name="total_costs_ex_fuel_depr_per_ATK_1993" localSheetId="16">[15]Global!#REF!</definedName>
    <definedName name="total_costs_ex_fuel_depr_per_ATK_1993" localSheetId="5">[15]Global!#REF!</definedName>
    <definedName name="total_costs_ex_fuel_depr_per_ATK_1993" localSheetId="11">[15]Global!#REF!</definedName>
    <definedName name="total_costs_ex_fuel_depr_per_ATK_1993" localSheetId="2">[15]Global!#REF!</definedName>
    <definedName name="total_costs_ex_fuel_depr_per_ATK_1993" localSheetId="22">[15]Global!#REF!</definedName>
    <definedName name="total_costs_ex_fuel_depr_per_ATK_1993">[15]Global!#REF!</definedName>
    <definedName name="total_costs_ex_fuel_depr_per_ATK_1994" localSheetId="4">[15]Global!#REF!</definedName>
    <definedName name="total_costs_ex_fuel_depr_per_ATK_1994" localSheetId="16">[15]Global!#REF!</definedName>
    <definedName name="total_costs_ex_fuel_depr_per_ATK_1994" localSheetId="5">[15]Global!#REF!</definedName>
    <definedName name="total_costs_ex_fuel_depr_per_ATK_1994" localSheetId="11">[15]Global!#REF!</definedName>
    <definedName name="total_costs_ex_fuel_depr_per_ATK_1994" localSheetId="2">[15]Global!#REF!</definedName>
    <definedName name="total_costs_ex_fuel_depr_per_ATK_1994" localSheetId="22">[15]Global!#REF!</definedName>
    <definedName name="total_costs_ex_fuel_depr_per_ATK_1994">[15]Global!#REF!</definedName>
    <definedName name="total_costs_ex_fuel_depr_per_ATK_1995" localSheetId="4">[15]Global!#REF!</definedName>
    <definedName name="total_costs_ex_fuel_depr_per_ATK_1995" localSheetId="16">[15]Global!#REF!</definedName>
    <definedName name="total_costs_ex_fuel_depr_per_ATK_1995" localSheetId="5">[15]Global!#REF!</definedName>
    <definedName name="total_costs_ex_fuel_depr_per_ATK_1995" localSheetId="11">[15]Global!#REF!</definedName>
    <definedName name="total_costs_ex_fuel_depr_per_ATK_1995" localSheetId="2">[15]Global!#REF!</definedName>
    <definedName name="total_costs_ex_fuel_depr_per_ATK_1995" localSheetId="22">[15]Global!#REF!</definedName>
    <definedName name="total_costs_ex_fuel_depr_per_ATK_1995">[15]Global!#REF!</definedName>
    <definedName name="total_costs_ex_fuel_depr_per_ATK_1996" localSheetId="4">[15]Global!#REF!</definedName>
    <definedName name="total_costs_ex_fuel_depr_per_ATK_1996" localSheetId="16">[15]Global!#REF!</definedName>
    <definedName name="total_costs_ex_fuel_depr_per_ATK_1996" localSheetId="5">[15]Global!#REF!</definedName>
    <definedName name="total_costs_ex_fuel_depr_per_ATK_1996" localSheetId="11">[15]Global!#REF!</definedName>
    <definedName name="total_costs_ex_fuel_depr_per_ATK_1996" localSheetId="2">[15]Global!#REF!</definedName>
    <definedName name="total_costs_ex_fuel_depr_per_ATK_1996" localSheetId="22">[15]Global!#REF!</definedName>
    <definedName name="total_costs_ex_fuel_depr_per_ATK_1996">[15]Global!#REF!</definedName>
    <definedName name="total_costs_ex_fuel_depr_per_ATK_1997" localSheetId="4">[15]Global!#REF!</definedName>
    <definedName name="total_costs_ex_fuel_depr_per_ATK_1997" localSheetId="16">[15]Global!#REF!</definedName>
    <definedName name="total_costs_ex_fuel_depr_per_ATK_1997" localSheetId="5">[15]Global!#REF!</definedName>
    <definedName name="total_costs_ex_fuel_depr_per_ATK_1997" localSheetId="11">[15]Global!#REF!</definedName>
    <definedName name="total_costs_ex_fuel_depr_per_ATK_1997" localSheetId="2">[15]Global!#REF!</definedName>
    <definedName name="total_costs_ex_fuel_depr_per_ATK_1997" localSheetId="22">[15]Global!#REF!</definedName>
    <definedName name="total_costs_ex_fuel_depr_per_ATK_1997">[15]Global!#REF!</definedName>
    <definedName name="total_costs_ex_fuel_depr_per_ATK_1998" localSheetId="4">[15]Global!#REF!</definedName>
    <definedName name="total_costs_ex_fuel_depr_per_ATK_1998" localSheetId="16">[15]Global!#REF!</definedName>
    <definedName name="total_costs_ex_fuel_depr_per_ATK_1998" localSheetId="5">[15]Global!#REF!</definedName>
    <definedName name="total_costs_ex_fuel_depr_per_ATK_1998" localSheetId="11">[15]Global!#REF!</definedName>
    <definedName name="total_costs_ex_fuel_depr_per_ATK_1998" localSheetId="2">[15]Global!#REF!</definedName>
    <definedName name="total_costs_ex_fuel_depr_per_ATK_1998" localSheetId="22">[15]Global!#REF!</definedName>
    <definedName name="total_costs_ex_fuel_depr_per_ATK_1998">[15]Global!#REF!</definedName>
    <definedName name="total_costs_ex_fuel_depr_per_ATK_1999" localSheetId="4">[15]Global!#REF!</definedName>
    <definedName name="total_costs_ex_fuel_depr_per_ATK_1999" localSheetId="16">[15]Global!#REF!</definedName>
    <definedName name="total_costs_ex_fuel_depr_per_ATK_1999" localSheetId="5">[15]Global!#REF!</definedName>
    <definedName name="total_costs_ex_fuel_depr_per_ATK_1999" localSheetId="11">[15]Global!#REF!</definedName>
    <definedName name="total_costs_ex_fuel_depr_per_ATK_1999" localSheetId="2">[15]Global!#REF!</definedName>
    <definedName name="total_costs_ex_fuel_depr_per_ATK_1999" localSheetId="22">[15]Global!#REF!</definedName>
    <definedName name="total_costs_ex_fuel_depr_per_ATK_1999">[15]Global!#REF!</definedName>
    <definedName name="total_costs_ex_fuel_depr_per_ATK_2000" localSheetId="4">[15]Global!#REF!</definedName>
    <definedName name="total_costs_ex_fuel_depr_per_ATK_2000" localSheetId="16">[15]Global!#REF!</definedName>
    <definedName name="total_costs_ex_fuel_depr_per_ATK_2000" localSheetId="5">[15]Global!#REF!</definedName>
    <definedName name="total_costs_ex_fuel_depr_per_ATK_2000" localSheetId="11">[15]Global!#REF!</definedName>
    <definedName name="total_costs_ex_fuel_depr_per_ATK_2000" localSheetId="2">[15]Global!#REF!</definedName>
    <definedName name="total_costs_ex_fuel_depr_per_ATK_2000" localSheetId="22">[15]Global!#REF!</definedName>
    <definedName name="total_costs_ex_fuel_depr_per_ATK_2000">[15]Global!#REF!</definedName>
    <definedName name="total_costs_ex_fuel_depr_per_ATK_2001" localSheetId="4">[15]Global!#REF!</definedName>
    <definedName name="total_costs_ex_fuel_depr_per_ATK_2001" localSheetId="16">[15]Global!#REF!</definedName>
    <definedName name="total_costs_ex_fuel_depr_per_ATK_2001" localSheetId="5">[15]Global!#REF!</definedName>
    <definedName name="total_costs_ex_fuel_depr_per_ATK_2001" localSheetId="11">[15]Global!#REF!</definedName>
    <definedName name="total_costs_ex_fuel_depr_per_ATK_2001" localSheetId="2">[15]Global!#REF!</definedName>
    <definedName name="total_costs_ex_fuel_depr_per_ATK_2001" localSheetId="22">[15]Global!#REF!</definedName>
    <definedName name="total_costs_ex_fuel_depr_per_ATK_2001">[15]Global!#REF!</definedName>
    <definedName name="total_costs_ex_fuel_depr_per_ATK_2002" localSheetId="4">[15]Global!#REF!</definedName>
    <definedName name="total_costs_ex_fuel_depr_per_ATK_2002" localSheetId="16">[15]Global!#REF!</definedName>
    <definedName name="total_costs_ex_fuel_depr_per_ATK_2002" localSheetId="5">[15]Global!#REF!</definedName>
    <definedName name="total_costs_ex_fuel_depr_per_ATK_2002" localSheetId="11">[15]Global!#REF!</definedName>
    <definedName name="total_costs_ex_fuel_depr_per_ATK_2002" localSheetId="2">[15]Global!#REF!</definedName>
    <definedName name="total_costs_ex_fuel_depr_per_ATK_2002" localSheetId="22">[15]Global!#REF!</definedName>
    <definedName name="total_costs_ex_fuel_depr_per_ATK_2002">[15]Global!#REF!</definedName>
    <definedName name="total_costs_ex_fuel_depr_per_ATK_2003" localSheetId="4">[15]Global!#REF!</definedName>
    <definedName name="total_costs_ex_fuel_depr_per_ATK_2003" localSheetId="16">[15]Global!#REF!</definedName>
    <definedName name="total_costs_ex_fuel_depr_per_ATK_2003" localSheetId="5">[15]Global!#REF!</definedName>
    <definedName name="total_costs_ex_fuel_depr_per_ATK_2003" localSheetId="11">[15]Global!#REF!</definedName>
    <definedName name="total_costs_ex_fuel_depr_per_ATK_2003" localSheetId="2">[15]Global!#REF!</definedName>
    <definedName name="total_costs_ex_fuel_depr_per_ATK_2003" localSheetId="22">[15]Global!#REF!</definedName>
    <definedName name="total_costs_ex_fuel_depr_per_ATK_2003">[15]Global!#REF!</definedName>
    <definedName name="total_costs_ex_fuel_depr_per_ATK_2004" localSheetId="4">[15]Global!#REF!</definedName>
    <definedName name="total_costs_ex_fuel_depr_per_ATK_2004" localSheetId="16">[15]Global!#REF!</definedName>
    <definedName name="total_costs_ex_fuel_depr_per_ATK_2004" localSheetId="5">[15]Global!#REF!</definedName>
    <definedName name="total_costs_ex_fuel_depr_per_ATK_2004" localSheetId="11">[15]Global!#REF!</definedName>
    <definedName name="total_costs_ex_fuel_depr_per_ATK_2004" localSheetId="2">[15]Global!#REF!</definedName>
    <definedName name="total_costs_ex_fuel_depr_per_ATK_2004" localSheetId="22">[15]Global!#REF!</definedName>
    <definedName name="total_costs_ex_fuel_depr_per_ATK_2004">[15]Global!#REF!</definedName>
    <definedName name="total_costs_ex_fuel_depr_per_ATK_2005" localSheetId="4">[15]Global!#REF!</definedName>
    <definedName name="total_costs_ex_fuel_depr_per_ATK_2005" localSheetId="16">[15]Global!#REF!</definedName>
    <definedName name="total_costs_ex_fuel_depr_per_ATK_2005" localSheetId="5">[15]Global!#REF!</definedName>
    <definedName name="total_costs_ex_fuel_depr_per_ATK_2005" localSheetId="11">[15]Global!#REF!</definedName>
    <definedName name="total_costs_ex_fuel_depr_per_ATK_2005" localSheetId="2">[15]Global!#REF!</definedName>
    <definedName name="total_costs_ex_fuel_depr_per_ATK_2005" localSheetId="22">[15]Global!#REF!</definedName>
    <definedName name="total_costs_ex_fuel_depr_per_ATK_2005">[15]Global!#REF!</definedName>
    <definedName name="total_costs_ex_fuel_depr_per_ATK_2006" localSheetId="4">[15]Global!#REF!</definedName>
    <definedName name="total_costs_ex_fuel_depr_per_ATK_2006" localSheetId="16">[15]Global!#REF!</definedName>
    <definedName name="total_costs_ex_fuel_depr_per_ATK_2006" localSheetId="5">[15]Global!#REF!</definedName>
    <definedName name="total_costs_ex_fuel_depr_per_ATK_2006" localSheetId="11">[15]Global!#REF!</definedName>
    <definedName name="total_costs_ex_fuel_depr_per_ATK_2006" localSheetId="2">[15]Global!#REF!</definedName>
    <definedName name="total_costs_ex_fuel_depr_per_ATK_2006" localSheetId="22">[15]Global!#REF!</definedName>
    <definedName name="total_costs_ex_fuel_depr_per_ATK_2006">[15]Global!#REF!</definedName>
    <definedName name="total_costs_ex_fuel_depr_per_ATK_2007" localSheetId="4">[15]Global!#REF!</definedName>
    <definedName name="total_costs_ex_fuel_depr_per_ATK_2007" localSheetId="16">[15]Global!#REF!</definedName>
    <definedName name="total_costs_ex_fuel_depr_per_ATK_2007" localSheetId="5">[15]Global!#REF!</definedName>
    <definedName name="total_costs_ex_fuel_depr_per_ATK_2007" localSheetId="11">[15]Global!#REF!</definedName>
    <definedName name="total_costs_ex_fuel_depr_per_ATK_2007" localSheetId="2">[15]Global!#REF!</definedName>
    <definedName name="total_costs_ex_fuel_depr_per_ATK_2007" localSheetId="22">[15]Global!#REF!</definedName>
    <definedName name="total_costs_ex_fuel_depr_per_ATK_2007">[15]Global!#REF!</definedName>
    <definedName name="total_costs_ex_fuel_depr_per_ATK_2008" localSheetId="4">[15]Global!#REF!</definedName>
    <definedName name="total_costs_ex_fuel_depr_per_ATK_2008" localSheetId="16">[15]Global!#REF!</definedName>
    <definedName name="total_costs_ex_fuel_depr_per_ATK_2008" localSheetId="5">[15]Global!#REF!</definedName>
    <definedName name="total_costs_ex_fuel_depr_per_ATK_2008" localSheetId="11">[15]Global!#REF!</definedName>
    <definedName name="total_costs_ex_fuel_depr_per_ATK_2008" localSheetId="2">[15]Global!#REF!</definedName>
    <definedName name="total_costs_ex_fuel_depr_per_ATK_2008" localSheetId="22">[15]Global!#REF!</definedName>
    <definedName name="total_costs_ex_fuel_depr_per_ATK_2008">[15]Global!#REF!</definedName>
    <definedName name="total_costs_ex_fuel_depr_per_ATK_2009" localSheetId="4">[15]Global!#REF!</definedName>
    <definedName name="total_costs_ex_fuel_depr_per_ATK_2009" localSheetId="16">[15]Global!#REF!</definedName>
    <definedName name="total_costs_ex_fuel_depr_per_ATK_2009" localSheetId="5">[15]Global!#REF!</definedName>
    <definedName name="total_costs_ex_fuel_depr_per_ATK_2009" localSheetId="11">[15]Global!#REF!</definedName>
    <definedName name="total_costs_ex_fuel_depr_per_ATK_2009" localSheetId="2">[15]Global!#REF!</definedName>
    <definedName name="total_costs_ex_fuel_depr_per_ATK_2009" localSheetId="22">[15]Global!#REF!</definedName>
    <definedName name="total_costs_ex_fuel_depr_per_ATK_2009">[15]Global!#REF!</definedName>
    <definedName name="total_costs_ex_fuel_depr_per_ATK_2010" localSheetId="4">[15]Global!#REF!</definedName>
    <definedName name="total_costs_ex_fuel_depr_per_ATK_2010" localSheetId="16">[15]Global!#REF!</definedName>
    <definedName name="total_costs_ex_fuel_depr_per_ATK_2010" localSheetId="5">[15]Global!#REF!</definedName>
    <definedName name="total_costs_ex_fuel_depr_per_ATK_2010" localSheetId="11">[15]Global!#REF!</definedName>
    <definedName name="total_costs_ex_fuel_depr_per_ATK_2010" localSheetId="2">[15]Global!#REF!</definedName>
    <definedName name="total_costs_ex_fuel_depr_per_ATK_2010" localSheetId="22">[15]Global!#REF!</definedName>
    <definedName name="total_costs_ex_fuel_depr_per_ATK_2010">[15]Global!#REF!</definedName>
    <definedName name="total_costs_ex_fuel_depr_per_ATK_comm" localSheetId="4">[15]Global!#REF!</definedName>
    <definedName name="total_costs_ex_fuel_depr_per_ATK_comm" localSheetId="16">[15]Global!#REF!</definedName>
    <definedName name="total_costs_ex_fuel_depr_per_ATK_comm" localSheetId="5">[15]Global!#REF!</definedName>
    <definedName name="total_costs_ex_fuel_depr_per_ATK_comm" localSheetId="11">[15]Global!#REF!</definedName>
    <definedName name="total_costs_ex_fuel_depr_per_ATK_comm" localSheetId="2">[15]Global!#REF!</definedName>
    <definedName name="total_costs_ex_fuel_depr_per_ATK_comm" localSheetId="22">[15]Global!#REF!</definedName>
    <definedName name="total_costs_ex_fuel_depr_per_ATK_comm">[15]Global!#REF!</definedName>
    <definedName name="total_costs_ex_fuel_depr_per_ATM_1985" localSheetId="4">[15]Global!#REF!</definedName>
    <definedName name="total_costs_ex_fuel_depr_per_ATM_1985" localSheetId="16">[15]Global!#REF!</definedName>
    <definedName name="total_costs_ex_fuel_depr_per_ATM_1985" localSheetId="5">[15]Global!#REF!</definedName>
    <definedName name="total_costs_ex_fuel_depr_per_ATM_1985" localSheetId="11">[15]Global!#REF!</definedName>
    <definedName name="total_costs_ex_fuel_depr_per_ATM_1985" localSheetId="2">[15]Global!#REF!</definedName>
    <definedName name="total_costs_ex_fuel_depr_per_ATM_1985" localSheetId="22">[15]Global!#REF!</definedName>
    <definedName name="total_costs_ex_fuel_depr_per_ATM_1985">[15]Global!#REF!</definedName>
    <definedName name="total_costs_ex_fuel_depr_per_ATM_1986" localSheetId="4">[15]Global!#REF!</definedName>
    <definedName name="total_costs_ex_fuel_depr_per_ATM_1986" localSheetId="16">[15]Global!#REF!</definedName>
    <definedName name="total_costs_ex_fuel_depr_per_ATM_1986" localSheetId="5">[15]Global!#REF!</definedName>
    <definedName name="total_costs_ex_fuel_depr_per_ATM_1986" localSheetId="11">[15]Global!#REF!</definedName>
    <definedName name="total_costs_ex_fuel_depr_per_ATM_1986" localSheetId="2">[15]Global!#REF!</definedName>
    <definedName name="total_costs_ex_fuel_depr_per_ATM_1986" localSheetId="22">[15]Global!#REF!</definedName>
    <definedName name="total_costs_ex_fuel_depr_per_ATM_1986">[15]Global!#REF!</definedName>
    <definedName name="total_costs_ex_fuel_depr_per_ATM_1987" localSheetId="4">[15]Global!#REF!</definedName>
    <definedName name="total_costs_ex_fuel_depr_per_ATM_1987" localSheetId="16">[15]Global!#REF!</definedName>
    <definedName name="total_costs_ex_fuel_depr_per_ATM_1987" localSheetId="5">[15]Global!#REF!</definedName>
    <definedName name="total_costs_ex_fuel_depr_per_ATM_1987" localSheetId="11">[15]Global!#REF!</definedName>
    <definedName name="total_costs_ex_fuel_depr_per_ATM_1987" localSheetId="2">[15]Global!#REF!</definedName>
    <definedName name="total_costs_ex_fuel_depr_per_ATM_1987" localSheetId="22">[15]Global!#REF!</definedName>
    <definedName name="total_costs_ex_fuel_depr_per_ATM_1987">[15]Global!#REF!</definedName>
    <definedName name="total_costs_ex_fuel_depr_per_ATM_1988" localSheetId="4">[15]Global!#REF!</definedName>
    <definedName name="total_costs_ex_fuel_depr_per_ATM_1988" localSheetId="16">[15]Global!#REF!</definedName>
    <definedName name="total_costs_ex_fuel_depr_per_ATM_1988" localSheetId="5">[15]Global!#REF!</definedName>
    <definedName name="total_costs_ex_fuel_depr_per_ATM_1988" localSheetId="11">[15]Global!#REF!</definedName>
    <definedName name="total_costs_ex_fuel_depr_per_ATM_1988" localSheetId="2">[15]Global!#REF!</definedName>
    <definedName name="total_costs_ex_fuel_depr_per_ATM_1988" localSheetId="22">[15]Global!#REF!</definedName>
    <definedName name="total_costs_ex_fuel_depr_per_ATM_1988">[15]Global!#REF!</definedName>
    <definedName name="total_costs_ex_fuel_depr_per_ATM_1989" localSheetId="4">[15]Global!#REF!</definedName>
    <definedName name="total_costs_ex_fuel_depr_per_ATM_1989" localSheetId="16">[15]Global!#REF!</definedName>
    <definedName name="total_costs_ex_fuel_depr_per_ATM_1989" localSheetId="5">[15]Global!#REF!</definedName>
    <definedName name="total_costs_ex_fuel_depr_per_ATM_1989" localSheetId="11">[15]Global!#REF!</definedName>
    <definedName name="total_costs_ex_fuel_depr_per_ATM_1989" localSheetId="2">[15]Global!#REF!</definedName>
    <definedName name="total_costs_ex_fuel_depr_per_ATM_1989" localSheetId="22">[15]Global!#REF!</definedName>
    <definedName name="total_costs_ex_fuel_depr_per_ATM_1989">[15]Global!#REF!</definedName>
    <definedName name="total_costs_ex_fuel_depr_per_ATM_1990" localSheetId="4">[15]Global!#REF!</definedName>
    <definedName name="total_costs_ex_fuel_depr_per_ATM_1990" localSheetId="16">[15]Global!#REF!</definedName>
    <definedName name="total_costs_ex_fuel_depr_per_ATM_1990" localSheetId="5">[15]Global!#REF!</definedName>
    <definedName name="total_costs_ex_fuel_depr_per_ATM_1990" localSheetId="11">[15]Global!#REF!</definedName>
    <definedName name="total_costs_ex_fuel_depr_per_ATM_1990" localSheetId="2">[15]Global!#REF!</definedName>
    <definedName name="total_costs_ex_fuel_depr_per_ATM_1990" localSheetId="22">[15]Global!#REF!</definedName>
    <definedName name="total_costs_ex_fuel_depr_per_ATM_1990">[15]Global!#REF!</definedName>
    <definedName name="total_costs_ex_fuel_depr_per_ATM_1991" localSheetId="4">[15]Global!#REF!</definedName>
    <definedName name="total_costs_ex_fuel_depr_per_ATM_1991" localSheetId="16">[15]Global!#REF!</definedName>
    <definedName name="total_costs_ex_fuel_depr_per_ATM_1991" localSheetId="5">[15]Global!#REF!</definedName>
    <definedName name="total_costs_ex_fuel_depr_per_ATM_1991" localSheetId="11">[15]Global!#REF!</definedName>
    <definedName name="total_costs_ex_fuel_depr_per_ATM_1991" localSheetId="2">[15]Global!#REF!</definedName>
    <definedName name="total_costs_ex_fuel_depr_per_ATM_1991" localSheetId="22">[15]Global!#REF!</definedName>
    <definedName name="total_costs_ex_fuel_depr_per_ATM_1991">[15]Global!#REF!</definedName>
    <definedName name="total_costs_ex_fuel_depr_per_ATM_1992" localSheetId="4">[15]Global!#REF!</definedName>
    <definedName name="total_costs_ex_fuel_depr_per_ATM_1992" localSheetId="16">[15]Global!#REF!</definedName>
    <definedName name="total_costs_ex_fuel_depr_per_ATM_1992" localSheetId="5">[15]Global!#REF!</definedName>
    <definedName name="total_costs_ex_fuel_depr_per_ATM_1992" localSheetId="11">[15]Global!#REF!</definedName>
    <definedName name="total_costs_ex_fuel_depr_per_ATM_1992" localSheetId="2">[15]Global!#REF!</definedName>
    <definedName name="total_costs_ex_fuel_depr_per_ATM_1992" localSheetId="22">[15]Global!#REF!</definedName>
    <definedName name="total_costs_ex_fuel_depr_per_ATM_1992">[15]Global!#REF!</definedName>
    <definedName name="total_costs_ex_fuel_depr_per_ATM_1993" localSheetId="4">[15]Global!#REF!</definedName>
    <definedName name="total_costs_ex_fuel_depr_per_ATM_1993" localSheetId="16">[15]Global!#REF!</definedName>
    <definedName name="total_costs_ex_fuel_depr_per_ATM_1993" localSheetId="5">[15]Global!#REF!</definedName>
    <definedName name="total_costs_ex_fuel_depr_per_ATM_1993" localSheetId="11">[15]Global!#REF!</definedName>
    <definedName name="total_costs_ex_fuel_depr_per_ATM_1993" localSheetId="2">[15]Global!#REF!</definedName>
    <definedName name="total_costs_ex_fuel_depr_per_ATM_1993" localSheetId="22">[15]Global!#REF!</definedName>
    <definedName name="total_costs_ex_fuel_depr_per_ATM_1993">[15]Global!#REF!</definedName>
    <definedName name="total_costs_ex_fuel_depr_per_ATM_1994" localSheetId="4">[15]Global!#REF!</definedName>
    <definedName name="total_costs_ex_fuel_depr_per_ATM_1994" localSheetId="16">[15]Global!#REF!</definedName>
    <definedName name="total_costs_ex_fuel_depr_per_ATM_1994" localSheetId="5">[15]Global!#REF!</definedName>
    <definedName name="total_costs_ex_fuel_depr_per_ATM_1994" localSheetId="11">[15]Global!#REF!</definedName>
    <definedName name="total_costs_ex_fuel_depr_per_ATM_1994" localSheetId="2">[15]Global!#REF!</definedName>
    <definedName name="total_costs_ex_fuel_depr_per_ATM_1994" localSheetId="22">[15]Global!#REF!</definedName>
    <definedName name="total_costs_ex_fuel_depr_per_ATM_1994">[15]Global!#REF!</definedName>
    <definedName name="total_costs_ex_fuel_depr_per_ATM_1995" localSheetId="4">[15]Global!#REF!</definedName>
    <definedName name="total_costs_ex_fuel_depr_per_ATM_1995" localSheetId="16">[15]Global!#REF!</definedName>
    <definedName name="total_costs_ex_fuel_depr_per_ATM_1995" localSheetId="5">[15]Global!#REF!</definedName>
    <definedName name="total_costs_ex_fuel_depr_per_ATM_1995" localSheetId="11">[15]Global!#REF!</definedName>
    <definedName name="total_costs_ex_fuel_depr_per_ATM_1995" localSheetId="2">[15]Global!#REF!</definedName>
    <definedName name="total_costs_ex_fuel_depr_per_ATM_1995" localSheetId="22">[15]Global!#REF!</definedName>
    <definedName name="total_costs_ex_fuel_depr_per_ATM_1995">[15]Global!#REF!</definedName>
    <definedName name="total_costs_ex_fuel_depr_per_ATM_1996" localSheetId="4">[15]Global!#REF!</definedName>
    <definedName name="total_costs_ex_fuel_depr_per_ATM_1996" localSheetId="16">[15]Global!#REF!</definedName>
    <definedName name="total_costs_ex_fuel_depr_per_ATM_1996" localSheetId="5">[15]Global!#REF!</definedName>
    <definedName name="total_costs_ex_fuel_depr_per_ATM_1996" localSheetId="11">[15]Global!#REF!</definedName>
    <definedName name="total_costs_ex_fuel_depr_per_ATM_1996" localSheetId="2">[15]Global!#REF!</definedName>
    <definedName name="total_costs_ex_fuel_depr_per_ATM_1996" localSheetId="22">[15]Global!#REF!</definedName>
    <definedName name="total_costs_ex_fuel_depr_per_ATM_1996">[15]Global!#REF!</definedName>
    <definedName name="total_costs_ex_fuel_depr_per_ATM_1997" localSheetId="4">[15]Global!#REF!</definedName>
    <definedName name="total_costs_ex_fuel_depr_per_ATM_1997" localSheetId="16">[15]Global!#REF!</definedName>
    <definedName name="total_costs_ex_fuel_depr_per_ATM_1997" localSheetId="5">[15]Global!#REF!</definedName>
    <definedName name="total_costs_ex_fuel_depr_per_ATM_1997" localSheetId="11">[15]Global!#REF!</definedName>
    <definedName name="total_costs_ex_fuel_depr_per_ATM_1997" localSheetId="2">[15]Global!#REF!</definedName>
    <definedName name="total_costs_ex_fuel_depr_per_ATM_1997" localSheetId="22">[15]Global!#REF!</definedName>
    <definedName name="total_costs_ex_fuel_depr_per_ATM_1997">[15]Global!#REF!</definedName>
    <definedName name="total_costs_ex_fuel_depr_per_ATM_1998" localSheetId="4">[15]Global!#REF!</definedName>
    <definedName name="total_costs_ex_fuel_depr_per_ATM_1998" localSheetId="16">[15]Global!#REF!</definedName>
    <definedName name="total_costs_ex_fuel_depr_per_ATM_1998" localSheetId="5">[15]Global!#REF!</definedName>
    <definedName name="total_costs_ex_fuel_depr_per_ATM_1998" localSheetId="11">[15]Global!#REF!</definedName>
    <definedName name="total_costs_ex_fuel_depr_per_ATM_1998" localSheetId="2">[15]Global!#REF!</definedName>
    <definedName name="total_costs_ex_fuel_depr_per_ATM_1998" localSheetId="22">[15]Global!#REF!</definedName>
    <definedName name="total_costs_ex_fuel_depr_per_ATM_1998">[15]Global!#REF!</definedName>
    <definedName name="total_costs_ex_fuel_depr_per_ATM_1999" localSheetId="4">[15]Global!#REF!</definedName>
    <definedName name="total_costs_ex_fuel_depr_per_ATM_1999" localSheetId="16">[15]Global!#REF!</definedName>
    <definedName name="total_costs_ex_fuel_depr_per_ATM_1999" localSheetId="5">[15]Global!#REF!</definedName>
    <definedName name="total_costs_ex_fuel_depr_per_ATM_1999" localSheetId="11">[15]Global!#REF!</definedName>
    <definedName name="total_costs_ex_fuel_depr_per_ATM_1999" localSheetId="2">[15]Global!#REF!</definedName>
    <definedName name="total_costs_ex_fuel_depr_per_ATM_1999" localSheetId="22">[15]Global!#REF!</definedName>
    <definedName name="total_costs_ex_fuel_depr_per_ATM_1999">[15]Global!#REF!</definedName>
    <definedName name="total_costs_ex_fuel_depr_per_ATM_2000" localSheetId="4">[15]Global!#REF!</definedName>
    <definedName name="total_costs_ex_fuel_depr_per_ATM_2000" localSheetId="16">[15]Global!#REF!</definedName>
    <definedName name="total_costs_ex_fuel_depr_per_ATM_2000" localSheetId="5">[15]Global!#REF!</definedName>
    <definedName name="total_costs_ex_fuel_depr_per_ATM_2000" localSheetId="11">[15]Global!#REF!</definedName>
    <definedName name="total_costs_ex_fuel_depr_per_ATM_2000" localSheetId="2">[15]Global!#REF!</definedName>
    <definedName name="total_costs_ex_fuel_depr_per_ATM_2000" localSheetId="22">[15]Global!#REF!</definedName>
    <definedName name="total_costs_ex_fuel_depr_per_ATM_2000">[15]Global!#REF!</definedName>
    <definedName name="total_costs_ex_fuel_depr_per_ATM_2001" localSheetId="4">[15]Global!#REF!</definedName>
    <definedName name="total_costs_ex_fuel_depr_per_ATM_2001" localSheetId="16">[15]Global!#REF!</definedName>
    <definedName name="total_costs_ex_fuel_depr_per_ATM_2001" localSheetId="5">[15]Global!#REF!</definedName>
    <definedName name="total_costs_ex_fuel_depr_per_ATM_2001" localSheetId="11">[15]Global!#REF!</definedName>
    <definedName name="total_costs_ex_fuel_depr_per_ATM_2001" localSheetId="2">[15]Global!#REF!</definedName>
    <definedName name="total_costs_ex_fuel_depr_per_ATM_2001" localSheetId="22">[15]Global!#REF!</definedName>
    <definedName name="total_costs_ex_fuel_depr_per_ATM_2001">[15]Global!#REF!</definedName>
    <definedName name="total_costs_ex_fuel_depr_per_ATM_2002" localSheetId="4">[15]Global!#REF!</definedName>
    <definedName name="total_costs_ex_fuel_depr_per_ATM_2002" localSheetId="16">[15]Global!#REF!</definedName>
    <definedName name="total_costs_ex_fuel_depr_per_ATM_2002" localSheetId="5">[15]Global!#REF!</definedName>
    <definedName name="total_costs_ex_fuel_depr_per_ATM_2002" localSheetId="11">[15]Global!#REF!</definedName>
    <definedName name="total_costs_ex_fuel_depr_per_ATM_2002" localSheetId="2">[15]Global!#REF!</definedName>
    <definedName name="total_costs_ex_fuel_depr_per_ATM_2002" localSheetId="22">[15]Global!#REF!</definedName>
    <definedName name="total_costs_ex_fuel_depr_per_ATM_2002">[15]Global!#REF!</definedName>
    <definedName name="total_costs_ex_fuel_depr_per_ATM_2003" localSheetId="4">[15]Global!#REF!</definedName>
    <definedName name="total_costs_ex_fuel_depr_per_ATM_2003" localSheetId="16">[15]Global!#REF!</definedName>
    <definedName name="total_costs_ex_fuel_depr_per_ATM_2003" localSheetId="5">[15]Global!#REF!</definedName>
    <definedName name="total_costs_ex_fuel_depr_per_ATM_2003" localSheetId="11">[15]Global!#REF!</definedName>
    <definedName name="total_costs_ex_fuel_depr_per_ATM_2003" localSheetId="2">[15]Global!#REF!</definedName>
    <definedName name="total_costs_ex_fuel_depr_per_ATM_2003" localSheetId="22">[15]Global!#REF!</definedName>
    <definedName name="total_costs_ex_fuel_depr_per_ATM_2003">[15]Global!#REF!</definedName>
    <definedName name="total_costs_ex_fuel_depr_per_ATM_2004" localSheetId="4">[15]Global!#REF!</definedName>
    <definedName name="total_costs_ex_fuel_depr_per_ATM_2004" localSheetId="16">[15]Global!#REF!</definedName>
    <definedName name="total_costs_ex_fuel_depr_per_ATM_2004" localSheetId="5">[15]Global!#REF!</definedName>
    <definedName name="total_costs_ex_fuel_depr_per_ATM_2004" localSheetId="11">[15]Global!#REF!</definedName>
    <definedName name="total_costs_ex_fuel_depr_per_ATM_2004" localSheetId="2">[15]Global!#REF!</definedName>
    <definedName name="total_costs_ex_fuel_depr_per_ATM_2004" localSheetId="22">[15]Global!#REF!</definedName>
    <definedName name="total_costs_ex_fuel_depr_per_ATM_2004">[15]Global!#REF!</definedName>
    <definedName name="total_costs_ex_fuel_depr_per_ATM_2005" localSheetId="4">[15]Global!#REF!</definedName>
    <definedName name="total_costs_ex_fuel_depr_per_ATM_2005" localSheetId="16">[15]Global!#REF!</definedName>
    <definedName name="total_costs_ex_fuel_depr_per_ATM_2005" localSheetId="5">[15]Global!#REF!</definedName>
    <definedName name="total_costs_ex_fuel_depr_per_ATM_2005" localSheetId="11">[15]Global!#REF!</definedName>
    <definedName name="total_costs_ex_fuel_depr_per_ATM_2005" localSheetId="2">[15]Global!#REF!</definedName>
    <definedName name="total_costs_ex_fuel_depr_per_ATM_2005" localSheetId="22">[15]Global!#REF!</definedName>
    <definedName name="total_costs_ex_fuel_depr_per_ATM_2005">[15]Global!#REF!</definedName>
    <definedName name="total_costs_ex_fuel_depr_per_ATM_2006" localSheetId="4">[15]Global!#REF!</definedName>
    <definedName name="total_costs_ex_fuel_depr_per_ATM_2006" localSheetId="16">[15]Global!#REF!</definedName>
    <definedName name="total_costs_ex_fuel_depr_per_ATM_2006" localSheetId="5">[15]Global!#REF!</definedName>
    <definedName name="total_costs_ex_fuel_depr_per_ATM_2006" localSheetId="11">[15]Global!#REF!</definedName>
    <definedName name="total_costs_ex_fuel_depr_per_ATM_2006" localSheetId="2">[15]Global!#REF!</definedName>
    <definedName name="total_costs_ex_fuel_depr_per_ATM_2006" localSheetId="22">[15]Global!#REF!</definedName>
    <definedName name="total_costs_ex_fuel_depr_per_ATM_2006">[15]Global!#REF!</definedName>
    <definedName name="total_costs_ex_fuel_depr_per_ATM_2007" localSheetId="4">[15]Global!#REF!</definedName>
    <definedName name="total_costs_ex_fuel_depr_per_ATM_2007" localSheetId="16">[15]Global!#REF!</definedName>
    <definedName name="total_costs_ex_fuel_depr_per_ATM_2007" localSheetId="5">[15]Global!#REF!</definedName>
    <definedName name="total_costs_ex_fuel_depr_per_ATM_2007" localSheetId="11">[15]Global!#REF!</definedName>
    <definedName name="total_costs_ex_fuel_depr_per_ATM_2007" localSheetId="2">[15]Global!#REF!</definedName>
    <definedName name="total_costs_ex_fuel_depr_per_ATM_2007" localSheetId="22">[15]Global!#REF!</definedName>
    <definedName name="total_costs_ex_fuel_depr_per_ATM_2007">[15]Global!#REF!</definedName>
    <definedName name="total_costs_ex_fuel_depr_per_ATM_2008" localSheetId="4">[15]Global!#REF!</definedName>
    <definedName name="total_costs_ex_fuel_depr_per_ATM_2008" localSheetId="16">[15]Global!#REF!</definedName>
    <definedName name="total_costs_ex_fuel_depr_per_ATM_2008" localSheetId="5">[15]Global!#REF!</definedName>
    <definedName name="total_costs_ex_fuel_depr_per_ATM_2008" localSheetId="11">[15]Global!#REF!</definedName>
    <definedName name="total_costs_ex_fuel_depr_per_ATM_2008" localSheetId="2">[15]Global!#REF!</definedName>
    <definedName name="total_costs_ex_fuel_depr_per_ATM_2008" localSheetId="22">[15]Global!#REF!</definedName>
    <definedName name="total_costs_ex_fuel_depr_per_ATM_2008">[15]Global!#REF!</definedName>
    <definedName name="total_costs_ex_fuel_depr_per_ATM_2009" localSheetId="4">[15]Global!#REF!</definedName>
    <definedName name="total_costs_ex_fuel_depr_per_ATM_2009" localSheetId="16">[15]Global!#REF!</definedName>
    <definedName name="total_costs_ex_fuel_depr_per_ATM_2009" localSheetId="5">[15]Global!#REF!</definedName>
    <definedName name="total_costs_ex_fuel_depr_per_ATM_2009" localSheetId="11">[15]Global!#REF!</definedName>
    <definedName name="total_costs_ex_fuel_depr_per_ATM_2009" localSheetId="2">[15]Global!#REF!</definedName>
    <definedName name="total_costs_ex_fuel_depr_per_ATM_2009" localSheetId="22">[15]Global!#REF!</definedName>
    <definedName name="total_costs_ex_fuel_depr_per_ATM_2009">[15]Global!#REF!</definedName>
    <definedName name="total_costs_ex_fuel_depr_per_ATM_2010" localSheetId="4">[15]Global!#REF!</definedName>
    <definedName name="total_costs_ex_fuel_depr_per_ATM_2010" localSheetId="16">[15]Global!#REF!</definedName>
    <definedName name="total_costs_ex_fuel_depr_per_ATM_2010" localSheetId="5">[15]Global!#REF!</definedName>
    <definedName name="total_costs_ex_fuel_depr_per_ATM_2010" localSheetId="11">[15]Global!#REF!</definedName>
    <definedName name="total_costs_ex_fuel_depr_per_ATM_2010" localSheetId="2">[15]Global!#REF!</definedName>
    <definedName name="total_costs_ex_fuel_depr_per_ATM_2010" localSheetId="22">[15]Global!#REF!</definedName>
    <definedName name="total_costs_ex_fuel_depr_per_ATM_2010">[15]Global!#REF!</definedName>
    <definedName name="total_costs_ex_fuel_depr_per_ATM_comm" localSheetId="4">[15]Global!#REF!</definedName>
    <definedName name="total_costs_ex_fuel_depr_per_ATM_comm" localSheetId="16">[15]Global!#REF!</definedName>
    <definedName name="total_costs_ex_fuel_depr_per_ATM_comm" localSheetId="5">[15]Global!#REF!</definedName>
    <definedName name="total_costs_ex_fuel_depr_per_ATM_comm" localSheetId="11">[15]Global!#REF!</definedName>
    <definedName name="total_costs_ex_fuel_depr_per_ATM_comm" localSheetId="2">[15]Global!#REF!</definedName>
    <definedName name="total_costs_ex_fuel_depr_per_ATM_comm" localSheetId="22">[15]Global!#REF!</definedName>
    <definedName name="total_costs_ex_fuel_depr_per_ATM_comm">[15]Global!#REF!</definedName>
    <definedName name="total_costs_ex_fuel_per_ASK_1985" localSheetId="4">[15]Global!#REF!</definedName>
    <definedName name="total_costs_ex_fuel_per_ASK_1985" localSheetId="16">[15]Global!#REF!</definedName>
    <definedName name="total_costs_ex_fuel_per_ASK_1985" localSheetId="5">[15]Global!#REF!</definedName>
    <definedName name="total_costs_ex_fuel_per_ASK_1985" localSheetId="11">[15]Global!#REF!</definedName>
    <definedName name="total_costs_ex_fuel_per_ASK_1985" localSheetId="2">[15]Global!#REF!</definedName>
    <definedName name="total_costs_ex_fuel_per_ASK_1985" localSheetId="22">[15]Global!#REF!</definedName>
    <definedName name="total_costs_ex_fuel_per_ASK_1985">[15]Global!#REF!</definedName>
    <definedName name="total_costs_ex_fuel_per_ASK_1986" localSheetId="4">[15]Global!#REF!</definedName>
    <definedName name="total_costs_ex_fuel_per_ASK_1986" localSheetId="16">[15]Global!#REF!</definedName>
    <definedName name="total_costs_ex_fuel_per_ASK_1986" localSheetId="5">[15]Global!#REF!</definedName>
    <definedName name="total_costs_ex_fuel_per_ASK_1986" localSheetId="11">[15]Global!#REF!</definedName>
    <definedName name="total_costs_ex_fuel_per_ASK_1986" localSheetId="2">[15]Global!#REF!</definedName>
    <definedName name="total_costs_ex_fuel_per_ASK_1986" localSheetId="22">[15]Global!#REF!</definedName>
    <definedName name="total_costs_ex_fuel_per_ASK_1986">[15]Global!#REF!</definedName>
    <definedName name="total_costs_ex_fuel_per_ASK_1987" localSheetId="4">[15]Global!#REF!</definedName>
    <definedName name="total_costs_ex_fuel_per_ASK_1987" localSheetId="16">[15]Global!#REF!</definedName>
    <definedName name="total_costs_ex_fuel_per_ASK_1987" localSheetId="5">[15]Global!#REF!</definedName>
    <definedName name="total_costs_ex_fuel_per_ASK_1987" localSheetId="11">[15]Global!#REF!</definedName>
    <definedName name="total_costs_ex_fuel_per_ASK_1987" localSheetId="2">[15]Global!#REF!</definedName>
    <definedName name="total_costs_ex_fuel_per_ASK_1987" localSheetId="22">[15]Global!#REF!</definedName>
    <definedName name="total_costs_ex_fuel_per_ASK_1987">[15]Global!#REF!</definedName>
    <definedName name="total_costs_ex_fuel_per_ASK_1988" localSheetId="4">[15]Global!#REF!</definedName>
    <definedName name="total_costs_ex_fuel_per_ASK_1988" localSheetId="16">[15]Global!#REF!</definedName>
    <definedName name="total_costs_ex_fuel_per_ASK_1988" localSheetId="5">[15]Global!#REF!</definedName>
    <definedName name="total_costs_ex_fuel_per_ASK_1988" localSheetId="11">[15]Global!#REF!</definedName>
    <definedName name="total_costs_ex_fuel_per_ASK_1988" localSheetId="2">[15]Global!#REF!</definedName>
    <definedName name="total_costs_ex_fuel_per_ASK_1988" localSheetId="22">[15]Global!#REF!</definedName>
    <definedName name="total_costs_ex_fuel_per_ASK_1988">[15]Global!#REF!</definedName>
    <definedName name="total_costs_ex_fuel_per_ASK_1989" localSheetId="4">[15]Global!#REF!</definedName>
    <definedName name="total_costs_ex_fuel_per_ASK_1989" localSheetId="16">[15]Global!#REF!</definedName>
    <definedName name="total_costs_ex_fuel_per_ASK_1989" localSheetId="5">[15]Global!#REF!</definedName>
    <definedName name="total_costs_ex_fuel_per_ASK_1989" localSheetId="11">[15]Global!#REF!</definedName>
    <definedName name="total_costs_ex_fuel_per_ASK_1989" localSheetId="2">[15]Global!#REF!</definedName>
    <definedName name="total_costs_ex_fuel_per_ASK_1989" localSheetId="22">[15]Global!#REF!</definedName>
    <definedName name="total_costs_ex_fuel_per_ASK_1989">[15]Global!#REF!</definedName>
    <definedName name="total_costs_ex_fuel_per_ASK_1990" localSheetId="4">[15]Global!#REF!</definedName>
    <definedName name="total_costs_ex_fuel_per_ASK_1990" localSheetId="16">[15]Global!#REF!</definedName>
    <definedName name="total_costs_ex_fuel_per_ASK_1990" localSheetId="5">[15]Global!#REF!</definedName>
    <definedName name="total_costs_ex_fuel_per_ASK_1990" localSheetId="11">[15]Global!#REF!</definedName>
    <definedName name="total_costs_ex_fuel_per_ASK_1990" localSheetId="2">[15]Global!#REF!</definedName>
    <definedName name="total_costs_ex_fuel_per_ASK_1990" localSheetId="22">[15]Global!#REF!</definedName>
    <definedName name="total_costs_ex_fuel_per_ASK_1990">[15]Global!#REF!</definedName>
    <definedName name="total_costs_ex_fuel_per_ASK_1991" localSheetId="4">[15]Global!#REF!</definedName>
    <definedName name="total_costs_ex_fuel_per_ASK_1991" localSheetId="16">[15]Global!#REF!</definedName>
    <definedName name="total_costs_ex_fuel_per_ASK_1991" localSheetId="5">[15]Global!#REF!</definedName>
    <definedName name="total_costs_ex_fuel_per_ASK_1991" localSheetId="11">[15]Global!#REF!</definedName>
    <definedName name="total_costs_ex_fuel_per_ASK_1991" localSheetId="2">[15]Global!#REF!</definedName>
    <definedName name="total_costs_ex_fuel_per_ASK_1991" localSheetId="22">[15]Global!#REF!</definedName>
    <definedName name="total_costs_ex_fuel_per_ASK_1991">[15]Global!#REF!</definedName>
    <definedName name="total_costs_ex_fuel_per_ASK_1992" localSheetId="4">[15]Global!#REF!</definedName>
    <definedName name="total_costs_ex_fuel_per_ASK_1992" localSheetId="16">[15]Global!#REF!</definedName>
    <definedName name="total_costs_ex_fuel_per_ASK_1992" localSheetId="5">[15]Global!#REF!</definedName>
    <definedName name="total_costs_ex_fuel_per_ASK_1992" localSheetId="11">[15]Global!#REF!</definedName>
    <definedName name="total_costs_ex_fuel_per_ASK_1992" localSheetId="2">[15]Global!#REF!</definedName>
    <definedName name="total_costs_ex_fuel_per_ASK_1992" localSheetId="22">[15]Global!#REF!</definedName>
    <definedName name="total_costs_ex_fuel_per_ASK_1992">[15]Global!#REF!</definedName>
    <definedName name="total_costs_ex_fuel_per_ASK_1993" localSheetId="4">[15]Global!#REF!</definedName>
    <definedName name="total_costs_ex_fuel_per_ASK_1993" localSheetId="16">[15]Global!#REF!</definedName>
    <definedName name="total_costs_ex_fuel_per_ASK_1993" localSheetId="5">[15]Global!#REF!</definedName>
    <definedName name="total_costs_ex_fuel_per_ASK_1993" localSheetId="11">[15]Global!#REF!</definedName>
    <definedName name="total_costs_ex_fuel_per_ASK_1993" localSheetId="2">[15]Global!#REF!</definedName>
    <definedName name="total_costs_ex_fuel_per_ASK_1993" localSheetId="22">[15]Global!#REF!</definedName>
    <definedName name="total_costs_ex_fuel_per_ASK_1993">[15]Global!#REF!</definedName>
    <definedName name="total_costs_ex_fuel_per_ASK_1994" localSheetId="4">[15]Global!#REF!</definedName>
    <definedName name="total_costs_ex_fuel_per_ASK_1994" localSheetId="16">[15]Global!#REF!</definedName>
    <definedName name="total_costs_ex_fuel_per_ASK_1994" localSheetId="5">[15]Global!#REF!</definedName>
    <definedName name="total_costs_ex_fuel_per_ASK_1994" localSheetId="11">[15]Global!#REF!</definedName>
    <definedName name="total_costs_ex_fuel_per_ASK_1994" localSheetId="2">[15]Global!#REF!</definedName>
    <definedName name="total_costs_ex_fuel_per_ASK_1994" localSheetId="22">[15]Global!#REF!</definedName>
    <definedName name="total_costs_ex_fuel_per_ASK_1994">[15]Global!#REF!</definedName>
    <definedName name="total_costs_ex_fuel_per_ASK_1995" localSheetId="4">[15]Global!#REF!</definedName>
    <definedName name="total_costs_ex_fuel_per_ASK_1995" localSheetId="16">[15]Global!#REF!</definedName>
    <definedName name="total_costs_ex_fuel_per_ASK_1995" localSheetId="5">[15]Global!#REF!</definedName>
    <definedName name="total_costs_ex_fuel_per_ASK_1995" localSheetId="11">[15]Global!#REF!</definedName>
    <definedName name="total_costs_ex_fuel_per_ASK_1995" localSheetId="2">[15]Global!#REF!</definedName>
    <definedName name="total_costs_ex_fuel_per_ASK_1995" localSheetId="22">[15]Global!#REF!</definedName>
    <definedName name="total_costs_ex_fuel_per_ASK_1995">[15]Global!#REF!</definedName>
    <definedName name="total_costs_ex_fuel_per_ASK_1996" localSheetId="4">[15]Global!#REF!</definedName>
    <definedName name="total_costs_ex_fuel_per_ASK_1996" localSheetId="16">[15]Global!#REF!</definedName>
    <definedName name="total_costs_ex_fuel_per_ASK_1996" localSheetId="5">[15]Global!#REF!</definedName>
    <definedName name="total_costs_ex_fuel_per_ASK_1996" localSheetId="11">[15]Global!#REF!</definedName>
    <definedName name="total_costs_ex_fuel_per_ASK_1996" localSheetId="2">[15]Global!#REF!</definedName>
    <definedName name="total_costs_ex_fuel_per_ASK_1996" localSheetId="22">[15]Global!#REF!</definedName>
    <definedName name="total_costs_ex_fuel_per_ASK_1996">[15]Global!#REF!</definedName>
    <definedName name="total_costs_ex_fuel_per_ASK_1997" localSheetId="4">[15]Global!#REF!</definedName>
    <definedName name="total_costs_ex_fuel_per_ASK_1997" localSheetId="16">[15]Global!#REF!</definedName>
    <definedName name="total_costs_ex_fuel_per_ASK_1997" localSheetId="5">[15]Global!#REF!</definedName>
    <definedName name="total_costs_ex_fuel_per_ASK_1997" localSheetId="11">[15]Global!#REF!</definedName>
    <definedName name="total_costs_ex_fuel_per_ASK_1997" localSheetId="2">[15]Global!#REF!</definedName>
    <definedName name="total_costs_ex_fuel_per_ASK_1997" localSheetId="22">[15]Global!#REF!</definedName>
    <definedName name="total_costs_ex_fuel_per_ASK_1997">[15]Global!#REF!</definedName>
    <definedName name="total_costs_ex_fuel_per_ASK_1998" localSheetId="4">[15]Global!#REF!</definedName>
    <definedName name="total_costs_ex_fuel_per_ASK_1998" localSheetId="16">[15]Global!#REF!</definedName>
    <definedName name="total_costs_ex_fuel_per_ASK_1998" localSheetId="5">[15]Global!#REF!</definedName>
    <definedName name="total_costs_ex_fuel_per_ASK_1998" localSheetId="11">[15]Global!#REF!</definedName>
    <definedName name="total_costs_ex_fuel_per_ASK_1998" localSheetId="2">[15]Global!#REF!</definedName>
    <definedName name="total_costs_ex_fuel_per_ASK_1998" localSheetId="22">[15]Global!#REF!</definedName>
    <definedName name="total_costs_ex_fuel_per_ASK_1998">[15]Global!#REF!</definedName>
    <definedName name="total_costs_ex_fuel_per_ASK_1999" localSheetId="4">[15]Global!#REF!</definedName>
    <definedName name="total_costs_ex_fuel_per_ASK_1999" localSheetId="16">[15]Global!#REF!</definedName>
    <definedName name="total_costs_ex_fuel_per_ASK_1999" localSheetId="5">[15]Global!#REF!</definedName>
    <definedName name="total_costs_ex_fuel_per_ASK_1999" localSheetId="11">[15]Global!#REF!</definedName>
    <definedName name="total_costs_ex_fuel_per_ASK_1999" localSheetId="2">[15]Global!#REF!</definedName>
    <definedName name="total_costs_ex_fuel_per_ASK_1999" localSheetId="22">[15]Global!#REF!</definedName>
    <definedName name="total_costs_ex_fuel_per_ASK_1999">[15]Global!#REF!</definedName>
    <definedName name="total_costs_ex_fuel_per_ASK_2000" localSheetId="4">[15]Global!#REF!</definedName>
    <definedName name="total_costs_ex_fuel_per_ASK_2000" localSheetId="16">[15]Global!#REF!</definedName>
    <definedName name="total_costs_ex_fuel_per_ASK_2000" localSheetId="5">[15]Global!#REF!</definedName>
    <definedName name="total_costs_ex_fuel_per_ASK_2000" localSheetId="11">[15]Global!#REF!</definedName>
    <definedName name="total_costs_ex_fuel_per_ASK_2000" localSheetId="2">[15]Global!#REF!</definedName>
    <definedName name="total_costs_ex_fuel_per_ASK_2000" localSheetId="22">[15]Global!#REF!</definedName>
    <definedName name="total_costs_ex_fuel_per_ASK_2000">[15]Global!#REF!</definedName>
    <definedName name="total_costs_ex_fuel_per_ASK_2001" localSheetId="4">[15]Global!#REF!</definedName>
    <definedName name="total_costs_ex_fuel_per_ASK_2001" localSheetId="16">[15]Global!#REF!</definedName>
    <definedName name="total_costs_ex_fuel_per_ASK_2001" localSheetId="5">[15]Global!#REF!</definedName>
    <definedName name="total_costs_ex_fuel_per_ASK_2001" localSheetId="11">[15]Global!#REF!</definedName>
    <definedName name="total_costs_ex_fuel_per_ASK_2001" localSheetId="2">[15]Global!#REF!</definedName>
    <definedName name="total_costs_ex_fuel_per_ASK_2001" localSheetId="22">[15]Global!#REF!</definedName>
    <definedName name="total_costs_ex_fuel_per_ASK_2001">[15]Global!#REF!</definedName>
    <definedName name="total_costs_ex_fuel_per_ASK_2002" localSheetId="4">[15]Global!#REF!</definedName>
    <definedName name="total_costs_ex_fuel_per_ASK_2002" localSheetId="16">[15]Global!#REF!</definedName>
    <definedName name="total_costs_ex_fuel_per_ASK_2002" localSheetId="5">[15]Global!#REF!</definedName>
    <definedName name="total_costs_ex_fuel_per_ASK_2002" localSheetId="11">[15]Global!#REF!</definedName>
    <definedName name="total_costs_ex_fuel_per_ASK_2002" localSheetId="2">[15]Global!#REF!</definedName>
    <definedName name="total_costs_ex_fuel_per_ASK_2002" localSheetId="22">[15]Global!#REF!</definedName>
    <definedName name="total_costs_ex_fuel_per_ASK_2002">[15]Global!#REF!</definedName>
    <definedName name="total_costs_ex_fuel_per_ASK_2003" localSheetId="4">[15]Global!#REF!</definedName>
    <definedName name="total_costs_ex_fuel_per_ASK_2003" localSheetId="16">[15]Global!#REF!</definedName>
    <definedName name="total_costs_ex_fuel_per_ASK_2003" localSheetId="5">[15]Global!#REF!</definedName>
    <definedName name="total_costs_ex_fuel_per_ASK_2003" localSheetId="11">[15]Global!#REF!</definedName>
    <definedName name="total_costs_ex_fuel_per_ASK_2003" localSheetId="2">[15]Global!#REF!</definedName>
    <definedName name="total_costs_ex_fuel_per_ASK_2003" localSheetId="22">[15]Global!#REF!</definedName>
    <definedName name="total_costs_ex_fuel_per_ASK_2003">[15]Global!#REF!</definedName>
    <definedName name="total_costs_ex_fuel_per_ASK_2004" localSheetId="4">[15]Global!#REF!</definedName>
    <definedName name="total_costs_ex_fuel_per_ASK_2004" localSheetId="16">[15]Global!#REF!</definedName>
    <definedName name="total_costs_ex_fuel_per_ASK_2004" localSheetId="5">[15]Global!#REF!</definedName>
    <definedName name="total_costs_ex_fuel_per_ASK_2004" localSheetId="11">[15]Global!#REF!</definedName>
    <definedName name="total_costs_ex_fuel_per_ASK_2004" localSheetId="2">[15]Global!#REF!</definedName>
    <definedName name="total_costs_ex_fuel_per_ASK_2004" localSheetId="22">[15]Global!#REF!</definedName>
    <definedName name="total_costs_ex_fuel_per_ASK_2004">[15]Global!#REF!</definedName>
    <definedName name="total_costs_ex_fuel_per_ASK_2005" localSheetId="4">[15]Global!#REF!</definedName>
    <definedName name="total_costs_ex_fuel_per_ASK_2005" localSheetId="16">[15]Global!#REF!</definedName>
    <definedName name="total_costs_ex_fuel_per_ASK_2005" localSheetId="5">[15]Global!#REF!</definedName>
    <definedName name="total_costs_ex_fuel_per_ASK_2005" localSheetId="11">[15]Global!#REF!</definedName>
    <definedName name="total_costs_ex_fuel_per_ASK_2005" localSheetId="2">[15]Global!#REF!</definedName>
    <definedName name="total_costs_ex_fuel_per_ASK_2005" localSheetId="22">[15]Global!#REF!</definedName>
    <definedName name="total_costs_ex_fuel_per_ASK_2005">[15]Global!#REF!</definedName>
    <definedName name="total_costs_ex_fuel_per_ASK_2006" localSheetId="4">[15]Global!#REF!</definedName>
    <definedName name="total_costs_ex_fuel_per_ASK_2006" localSheetId="16">[15]Global!#REF!</definedName>
    <definedName name="total_costs_ex_fuel_per_ASK_2006" localSheetId="5">[15]Global!#REF!</definedName>
    <definedName name="total_costs_ex_fuel_per_ASK_2006" localSheetId="11">[15]Global!#REF!</definedName>
    <definedName name="total_costs_ex_fuel_per_ASK_2006" localSheetId="2">[15]Global!#REF!</definedName>
    <definedName name="total_costs_ex_fuel_per_ASK_2006" localSheetId="22">[15]Global!#REF!</definedName>
    <definedName name="total_costs_ex_fuel_per_ASK_2006">[15]Global!#REF!</definedName>
    <definedName name="total_costs_ex_fuel_per_ASK_2007" localSheetId="4">[15]Global!#REF!</definedName>
    <definedName name="total_costs_ex_fuel_per_ASK_2007" localSheetId="16">[15]Global!#REF!</definedName>
    <definedName name="total_costs_ex_fuel_per_ASK_2007" localSheetId="5">[15]Global!#REF!</definedName>
    <definedName name="total_costs_ex_fuel_per_ASK_2007" localSheetId="11">[15]Global!#REF!</definedName>
    <definedName name="total_costs_ex_fuel_per_ASK_2007" localSheetId="2">[15]Global!#REF!</definedName>
    <definedName name="total_costs_ex_fuel_per_ASK_2007" localSheetId="22">[15]Global!#REF!</definedName>
    <definedName name="total_costs_ex_fuel_per_ASK_2007">[15]Global!#REF!</definedName>
    <definedName name="total_costs_ex_fuel_per_ASK_2008" localSheetId="4">[15]Global!#REF!</definedName>
    <definedName name="total_costs_ex_fuel_per_ASK_2008" localSheetId="16">[15]Global!#REF!</definedName>
    <definedName name="total_costs_ex_fuel_per_ASK_2008" localSheetId="5">[15]Global!#REF!</definedName>
    <definedName name="total_costs_ex_fuel_per_ASK_2008" localSheetId="11">[15]Global!#REF!</definedName>
    <definedName name="total_costs_ex_fuel_per_ASK_2008" localSheetId="2">[15]Global!#REF!</definedName>
    <definedName name="total_costs_ex_fuel_per_ASK_2008" localSheetId="22">[15]Global!#REF!</definedName>
    <definedName name="total_costs_ex_fuel_per_ASK_2008">[15]Global!#REF!</definedName>
    <definedName name="total_costs_ex_fuel_per_ASK_2009" localSheetId="4">[15]Global!#REF!</definedName>
    <definedName name="total_costs_ex_fuel_per_ASK_2009" localSheetId="16">[15]Global!#REF!</definedName>
    <definedName name="total_costs_ex_fuel_per_ASK_2009" localSheetId="5">[15]Global!#REF!</definedName>
    <definedName name="total_costs_ex_fuel_per_ASK_2009" localSheetId="11">[15]Global!#REF!</definedName>
    <definedName name="total_costs_ex_fuel_per_ASK_2009" localSheetId="2">[15]Global!#REF!</definedName>
    <definedName name="total_costs_ex_fuel_per_ASK_2009" localSheetId="22">[15]Global!#REF!</definedName>
    <definedName name="total_costs_ex_fuel_per_ASK_2009">[15]Global!#REF!</definedName>
    <definedName name="total_costs_ex_fuel_per_ASK_2010" localSheetId="4">[15]Global!#REF!</definedName>
    <definedName name="total_costs_ex_fuel_per_ASK_2010" localSheetId="16">[15]Global!#REF!</definedName>
    <definedName name="total_costs_ex_fuel_per_ASK_2010" localSheetId="5">[15]Global!#REF!</definedName>
    <definedName name="total_costs_ex_fuel_per_ASK_2010" localSheetId="11">[15]Global!#REF!</definedName>
    <definedName name="total_costs_ex_fuel_per_ASK_2010" localSheetId="2">[15]Global!#REF!</definedName>
    <definedName name="total_costs_ex_fuel_per_ASK_2010" localSheetId="22">[15]Global!#REF!</definedName>
    <definedName name="total_costs_ex_fuel_per_ASK_2010">[15]Global!#REF!</definedName>
    <definedName name="total_costs_ex_fuel_per_ASK_comm" localSheetId="4">[15]Global!#REF!</definedName>
    <definedName name="total_costs_ex_fuel_per_ASK_comm" localSheetId="16">[15]Global!#REF!</definedName>
    <definedName name="total_costs_ex_fuel_per_ASK_comm" localSheetId="5">[15]Global!#REF!</definedName>
    <definedName name="total_costs_ex_fuel_per_ASK_comm" localSheetId="11">[15]Global!#REF!</definedName>
    <definedName name="total_costs_ex_fuel_per_ASK_comm" localSheetId="2">[15]Global!#REF!</definedName>
    <definedName name="total_costs_ex_fuel_per_ASK_comm" localSheetId="22">[15]Global!#REF!</definedName>
    <definedName name="total_costs_ex_fuel_per_ASK_comm">[15]Global!#REF!</definedName>
    <definedName name="total_costs_ex_fuel_per_ASM_1985" localSheetId="4">[15]Global!#REF!</definedName>
    <definedName name="total_costs_ex_fuel_per_ASM_1985" localSheetId="16">[15]Global!#REF!</definedName>
    <definedName name="total_costs_ex_fuel_per_ASM_1985" localSheetId="5">[15]Global!#REF!</definedName>
    <definedName name="total_costs_ex_fuel_per_ASM_1985" localSheetId="11">[15]Global!#REF!</definedName>
    <definedName name="total_costs_ex_fuel_per_ASM_1985" localSheetId="2">[15]Global!#REF!</definedName>
    <definedName name="total_costs_ex_fuel_per_ASM_1985" localSheetId="22">[15]Global!#REF!</definedName>
    <definedName name="total_costs_ex_fuel_per_ASM_1985">[15]Global!#REF!</definedName>
    <definedName name="total_costs_ex_fuel_per_ASM_1986" localSheetId="4">[15]Global!#REF!</definedName>
    <definedName name="total_costs_ex_fuel_per_ASM_1986" localSheetId="16">[15]Global!#REF!</definedName>
    <definedName name="total_costs_ex_fuel_per_ASM_1986" localSheetId="5">[15]Global!#REF!</definedName>
    <definedName name="total_costs_ex_fuel_per_ASM_1986" localSheetId="11">[15]Global!#REF!</definedName>
    <definedName name="total_costs_ex_fuel_per_ASM_1986" localSheetId="2">[15]Global!#REF!</definedName>
    <definedName name="total_costs_ex_fuel_per_ASM_1986" localSheetId="22">[15]Global!#REF!</definedName>
    <definedName name="total_costs_ex_fuel_per_ASM_1986">[15]Global!#REF!</definedName>
    <definedName name="total_costs_ex_fuel_per_ASM_1987" localSheetId="4">[15]Global!#REF!</definedName>
    <definedName name="total_costs_ex_fuel_per_ASM_1987" localSheetId="16">[15]Global!#REF!</definedName>
    <definedName name="total_costs_ex_fuel_per_ASM_1987" localSheetId="5">[15]Global!#REF!</definedName>
    <definedName name="total_costs_ex_fuel_per_ASM_1987" localSheetId="11">[15]Global!#REF!</definedName>
    <definedName name="total_costs_ex_fuel_per_ASM_1987" localSheetId="2">[15]Global!#REF!</definedName>
    <definedName name="total_costs_ex_fuel_per_ASM_1987" localSheetId="22">[15]Global!#REF!</definedName>
    <definedName name="total_costs_ex_fuel_per_ASM_1987">[15]Global!#REF!</definedName>
    <definedName name="total_costs_ex_fuel_per_ASM_1988" localSheetId="4">[15]Global!#REF!</definedName>
    <definedName name="total_costs_ex_fuel_per_ASM_1988" localSheetId="16">[15]Global!#REF!</definedName>
    <definedName name="total_costs_ex_fuel_per_ASM_1988" localSheetId="5">[15]Global!#REF!</definedName>
    <definedName name="total_costs_ex_fuel_per_ASM_1988" localSheetId="11">[15]Global!#REF!</definedName>
    <definedName name="total_costs_ex_fuel_per_ASM_1988" localSheetId="2">[15]Global!#REF!</definedName>
    <definedName name="total_costs_ex_fuel_per_ASM_1988" localSheetId="22">[15]Global!#REF!</definedName>
    <definedName name="total_costs_ex_fuel_per_ASM_1988">[15]Global!#REF!</definedName>
    <definedName name="total_costs_ex_fuel_per_ASM_1989" localSheetId="4">[15]Global!#REF!</definedName>
    <definedName name="total_costs_ex_fuel_per_ASM_1989" localSheetId="16">[15]Global!#REF!</definedName>
    <definedName name="total_costs_ex_fuel_per_ASM_1989" localSheetId="5">[15]Global!#REF!</definedName>
    <definedName name="total_costs_ex_fuel_per_ASM_1989" localSheetId="11">[15]Global!#REF!</definedName>
    <definedName name="total_costs_ex_fuel_per_ASM_1989" localSheetId="2">[15]Global!#REF!</definedName>
    <definedName name="total_costs_ex_fuel_per_ASM_1989" localSheetId="22">[15]Global!#REF!</definedName>
    <definedName name="total_costs_ex_fuel_per_ASM_1989">[15]Global!#REF!</definedName>
    <definedName name="total_costs_ex_fuel_per_ASM_1990" localSheetId="4">[15]Global!#REF!</definedName>
    <definedName name="total_costs_ex_fuel_per_ASM_1990" localSheetId="16">[15]Global!#REF!</definedName>
    <definedName name="total_costs_ex_fuel_per_ASM_1990" localSheetId="5">[15]Global!#REF!</definedName>
    <definedName name="total_costs_ex_fuel_per_ASM_1990" localSheetId="11">[15]Global!#REF!</definedName>
    <definedName name="total_costs_ex_fuel_per_ASM_1990" localSheetId="2">[15]Global!#REF!</definedName>
    <definedName name="total_costs_ex_fuel_per_ASM_1990" localSheetId="22">[15]Global!#REF!</definedName>
    <definedName name="total_costs_ex_fuel_per_ASM_1990">[15]Global!#REF!</definedName>
    <definedName name="total_costs_ex_fuel_per_ASM_1991" localSheetId="4">[15]Global!#REF!</definedName>
    <definedName name="total_costs_ex_fuel_per_ASM_1991" localSheetId="16">[15]Global!#REF!</definedName>
    <definedName name="total_costs_ex_fuel_per_ASM_1991" localSheetId="5">[15]Global!#REF!</definedName>
    <definedName name="total_costs_ex_fuel_per_ASM_1991" localSheetId="11">[15]Global!#REF!</definedName>
    <definedName name="total_costs_ex_fuel_per_ASM_1991" localSheetId="2">[15]Global!#REF!</definedName>
    <definedName name="total_costs_ex_fuel_per_ASM_1991" localSheetId="22">[15]Global!#REF!</definedName>
    <definedName name="total_costs_ex_fuel_per_ASM_1991">[15]Global!#REF!</definedName>
    <definedName name="total_costs_ex_fuel_per_ASM_1992" localSheetId="4">[15]Global!#REF!</definedName>
    <definedName name="total_costs_ex_fuel_per_ASM_1992" localSheetId="16">[15]Global!#REF!</definedName>
    <definedName name="total_costs_ex_fuel_per_ASM_1992" localSheetId="5">[15]Global!#REF!</definedName>
    <definedName name="total_costs_ex_fuel_per_ASM_1992" localSheetId="11">[15]Global!#REF!</definedName>
    <definedName name="total_costs_ex_fuel_per_ASM_1992" localSheetId="2">[15]Global!#REF!</definedName>
    <definedName name="total_costs_ex_fuel_per_ASM_1992" localSheetId="22">[15]Global!#REF!</definedName>
    <definedName name="total_costs_ex_fuel_per_ASM_1992">[15]Global!#REF!</definedName>
    <definedName name="total_costs_ex_fuel_per_ASM_1993" localSheetId="4">[15]Global!#REF!</definedName>
    <definedName name="total_costs_ex_fuel_per_ASM_1993" localSheetId="16">[15]Global!#REF!</definedName>
    <definedName name="total_costs_ex_fuel_per_ASM_1993" localSheetId="5">[15]Global!#REF!</definedName>
    <definedName name="total_costs_ex_fuel_per_ASM_1993" localSheetId="11">[15]Global!#REF!</definedName>
    <definedName name="total_costs_ex_fuel_per_ASM_1993" localSheetId="2">[15]Global!#REF!</definedName>
    <definedName name="total_costs_ex_fuel_per_ASM_1993" localSheetId="22">[15]Global!#REF!</definedName>
    <definedName name="total_costs_ex_fuel_per_ASM_1993">[15]Global!#REF!</definedName>
    <definedName name="total_costs_ex_fuel_per_ASM_1994" localSheetId="4">[15]Global!#REF!</definedName>
    <definedName name="total_costs_ex_fuel_per_ASM_1994" localSheetId="16">[15]Global!#REF!</definedName>
    <definedName name="total_costs_ex_fuel_per_ASM_1994" localSheetId="5">[15]Global!#REF!</definedName>
    <definedName name="total_costs_ex_fuel_per_ASM_1994" localSheetId="11">[15]Global!#REF!</definedName>
    <definedName name="total_costs_ex_fuel_per_ASM_1994" localSheetId="2">[15]Global!#REF!</definedName>
    <definedName name="total_costs_ex_fuel_per_ASM_1994" localSheetId="22">[15]Global!#REF!</definedName>
    <definedName name="total_costs_ex_fuel_per_ASM_1994">[15]Global!#REF!</definedName>
    <definedName name="total_costs_ex_fuel_per_ASM_1995" localSheetId="4">[15]Global!#REF!</definedName>
    <definedName name="total_costs_ex_fuel_per_ASM_1995" localSheetId="16">[15]Global!#REF!</definedName>
    <definedName name="total_costs_ex_fuel_per_ASM_1995" localSheetId="5">[15]Global!#REF!</definedName>
    <definedName name="total_costs_ex_fuel_per_ASM_1995" localSheetId="11">[15]Global!#REF!</definedName>
    <definedName name="total_costs_ex_fuel_per_ASM_1995" localSheetId="2">[15]Global!#REF!</definedName>
    <definedName name="total_costs_ex_fuel_per_ASM_1995" localSheetId="22">[15]Global!#REF!</definedName>
    <definedName name="total_costs_ex_fuel_per_ASM_1995">[15]Global!#REF!</definedName>
    <definedName name="total_costs_ex_fuel_per_ASM_1996" localSheetId="4">[15]Global!#REF!</definedName>
    <definedName name="total_costs_ex_fuel_per_ASM_1996" localSheetId="16">[15]Global!#REF!</definedName>
    <definedName name="total_costs_ex_fuel_per_ASM_1996" localSheetId="5">[15]Global!#REF!</definedName>
    <definedName name="total_costs_ex_fuel_per_ASM_1996" localSheetId="11">[15]Global!#REF!</definedName>
    <definedName name="total_costs_ex_fuel_per_ASM_1996" localSheetId="2">[15]Global!#REF!</definedName>
    <definedName name="total_costs_ex_fuel_per_ASM_1996" localSheetId="22">[15]Global!#REF!</definedName>
    <definedName name="total_costs_ex_fuel_per_ASM_1996">[15]Global!#REF!</definedName>
    <definedName name="total_costs_ex_fuel_per_ASM_1997" localSheetId="4">[15]Global!#REF!</definedName>
    <definedName name="total_costs_ex_fuel_per_ASM_1997" localSheetId="16">[15]Global!#REF!</definedName>
    <definedName name="total_costs_ex_fuel_per_ASM_1997" localSheetId="5">[15]Global!#REF!</definedName>
    <definedName name="total_costs_ex_fuel_per_ASM_1997" localSheetId="11">[15]Global!#REF!</definedName>
    <definedName name="total_costs_ex_fuel_per_ASM_1997" localSheetId="2">[15]Global!#REF!</definedName>
    <definedName name="total_costs_ex_fuel_per_ASM_1997" localSheetId="22">[15]Global!#REF!</definedName>
    <definedName name="total_costs_ex_fuel_per_ASM_1997">[15]Global!#REF!</definedName>
    <definedName name="total_costs_ex_fuel_per_ASM_1998" localSheetId="4">[15]Global!#REF!</definedName>
    <definedName name="total_costs_ex_fuel_per_ASM_1998" localSheetId="16">[15]Global!#REF!</definedName>
    <definedName name="total_costs_ex_fuel_per_ASM_1998" localSheetId="5">[15]Global!#REF!</definedName>
    <definedName name="total_costs_ex_fuel_per_ASM_1998" localSheetId="11">[15]Global!#REF!</definedName>
    <definedName name="total_costs_ex_fuel_per_ASM_1998" localSheetId="2">[15]Global!#REF!</definedName>
    <definedName name="total_costs_ex_fuel_per_ASM_1998" localSheetId="22">[15]Global!#REF!</definedName>
    <definedName name="total_costs_ex_fuel_per_ASM_1998">[15]Global!#REF!</definedName>
    <definedName name="total_costs_ex_fuel_per_ASM_1999" localSheetId="4">[15]Global!#REF!</definedName>
    <definedName name="total_costs_ex_fuel_per_ASM_1999" localSheetId="16">[15]Global!#REF!</definedName>
    <definedName name="total_costs_ex_fuel_per_ASM_1999" localSheetId="5">[15]Global!#REF!</definedName>
    <definedName name="total_costs_ex_fuel_per_ASM_1999" localSheetId="11">[15]Global!#REF!</definedName>
    <definedName name="total_costs_ex_fuel_per_ASM_1999" localSheetId="2">[15]Global!#REF!</definedName>
    <definedName name="total_costs_ex_fuel_per_ASM_1999" localSheetId="22">[15]Global!#REF!</definedName>
    <definedName name="total_costs_ex_fuel_per_ASM_1999">[15]Global!#REF!</definedName>
    <definedName name="total_costs_ex_fuel_per_ASM_2000" localSheetId="4">[15]Global!#REF!</definedName>
    <definedName name="total_costs_ex_fuel_per_ASM_2000" localSheetId="16">[15]Global!#REF!</definedName>
    <definedName name="total_costs_ex_fuel_per_ASM_2000" localSheetId="5">[15]Global!#REF!</definedName>
    <definedName name="total_costs_ex_fuel_per_ASM_2000" localSheetId="11">[15]Global!#REF!</definedName>
    <definedName name="total_costs_ex_fuel_per_ASM_2000" localSheetId="2">[15]Global!#REF!</definedName>
    <definedName name="total_costs_ex_fuel_per_ASM_2000" localSheetId="22">[15]Global!#REF!</definedName>
    <definedName name="total_costs_ex_fuel_per_ASM_2000">[15]Global!#REF!</definedName>
    <definedName name="total_costs_ex_fuel_per_ASM_2001" localSheetId="4">[15]Global!#REF!</definedName>
    <definedName name="total_costs_ex_fuel_per_ASM_2001" localSheetId="16">[15]Global!#REF!</definedName>
    <definedName name="total_costs_ex_fuel_per_ASM_2001" localSheetId="5">[15]Global!#REF!</definedName>
    <definedName name="total_costs_ex_fuel_per_ASM_2001" localSheetId="11">[15]Global!#REF!</definedName>
    <definedName name="total_costs_ex_fuel_per_ASM_2001" localSheetId="2">[15]Global!#REF!</definedName>
    <definedName name="total_costs_ex_fuel_per_ASM_2001" localSheetId="22">[15]Global!#REF!</definedName>
    <definedName name="total_costs_ex_fuel_per_ASM_2001">[15]Global!#REF!</definedName>
    <definedName name="total_costs_ex_fuel_per_ASM_2002" localSheetId="4">[15]Global!#REF!</definedName>
    <definedName name="total_costs_ex_fuel_per_ASM_2002" localSheetId="16">[15]Global!#REF!</definedName>
    <definedName name="total_costs_ex_fuel_per_ASM_2002" localSheetId="5">[15]Global!#REF!</definedName>
    <definedName name="total_costs_ex_fuel_per_ASM_2002" localSheetId="11">[15]Global!#REF!</definedName>
    <definedName name="total_costs_ex_fuel_per_ASM_2002" localSheetId="2">[15]Global!#REF!</definedName>
    <definedName name="total_costs_ex_fuel_per_ASM_2002" localSheetId="22">[15]Global!#REF!</definedName>
    <definedName name="total_costs_ex_fuel_per_ASM_2002">[15]Global!#REF!</definedName>
    <definedName name="total_costs_ex_fuel_per_ASM_2003" localSheetId="4">[15]Global!#REF!</definedName>
    <definedName name="total_costs_ex_fuel_per_ASM_2003" localSheetId="16">[15]Global!#REF!</definedName>
    <definedName name="total_costs_ex_fuel_per_ASM_2003" localSheetId="5">[15]Global!#REF!</definedName>
    <definedName name="total_costs_ex_fuel_per_ASM_2003" localSheetId="11">[15]Global!#REF!</definedName>
    <definedName name="total_costs_ex_fuel_per_ASM_2003" localSheetId="2">[15]Global!#REF!</definedName>
    <definedName name="total_costs_ex_fuel_per_ASM_2003" localSheetId="22">[15]Global!#REF!</definedName>
    <definedName name="total_costs_ex_fuel_per_ASM_2003">[15]Global!#REF!</definedName>
    <definedName name="total_costs_ex_fuel_per_ASM_2004" localSheetId="4">[15]Global!#REF!</definedName>
    <definedName name="total_costs_ex_fuel_per_ASM_2004" localSheetId="16">[15]Global!#REF!</definedName>
    <definedName name="total_costs_ex_fuel_per_ASM_2004" localSheetId="5">[15]Global!#REF!</definedName>
    <definedName name="total_costs_ex_fuel_per_ASM_2004" localSheetId="11">[15]Global!#REF!</definedName>
    <definedName name="total_costs_ex_fuel_per_ASM_2004" localSheetId="2">[15]Global!#REF!</definedName>
    <definedName name="total_costs_ex_fuel_per_ASM_2004" localSheetId="22">[15]Global!#REF!</definedName>
    <definedName name="total_costs_ex_fuel_per_ASM_2004">[15]Global!#REF!</definedName>
    <definedName name="total_costs_ex_fuel_per_ASM_2005" localSheetId="4">[15]Global!#REF!</definedName>
    <definedName name="total_costs_ex_fuel_per_ASM_2005" localSheetId="16">[15]Global!#REF!</definedName>
    <definedName name="total_costs_ex_fuel_per_ASM_2005" localSheetId="5">[15]Global!#REF!</definedName>
    <definedName name="total_costs_ex_fuel_per_ASM_2005" localSheetId="11">[15]Global!#REF!</definedName>
    <definedName name="total_costs_ex_fuel_per_ASM_2005" localSheetId="2">[15]Global!#REF!</definedName>
    <definedName name="total_costs_ex_fuel_per_ASM_2005" localSheetId="22">[15]Global!#REF!</definedName>
    <definedName name="total_costs_ex_fuel_per_ASM_2005">[15]Global!#REF!</definedName>
    <definedName name="total_costs_ex_fuel_per_ASM_2006" localSheetId="4">[15]Global!#REF!</definedName>
    <definedName name="total_costs_ex_fuel_per_ASM_2006" localSheetId="16">[15]Global!#REF!</definedName>
    <definedName name="total_costs_ex_fuel_per_ASM_2006" localSheetId="5">[15]Global!#REF!</definedName>
    <definedName name="total_costs_ex_fuel_per_ASM_2006" localSheetId="11">[15]Global!#REF!</definedName>
    <definedName name="total_costs_ex_fuel_per_ASM_2006" localSheetId="2">[15]Global!#REF!</definedName>
    <definedName name="total_costs_ex_fuel_per_ASM_2006" localSheetId="22">[15]Global!#REF!</definedName>
    <definedName name="total_costs_ex_fuel_per_ASM_2006">[15]Global!#REF!</definedName>
    <definedName name="total_costs_ex_fuel_per_ASM_2007" localSheetId="4">[15]Global!#REF!</definedName>
    <definedName name="total_costs_ex_fuel_per_ASM_2007" localSheetId="16">[15]Global!#REF!</definedName>
    <definedName name="total_costs_ex_fuel_per_ASM_2007" localSheetId="5">[15]Global!#REF!</definedName>
    <definedName name="total_costs_ex_fuel_per_ASM_2007" localSheetId="11">[15]Global!#REF!</definedName>
    <definedName name="total_costs_ex_fuel_per_ASM_2007" localSheetId="2">[15]Global!#REF!</definedName>
    <definedName name="total_costs_ex_fuel_per_ASM_2007" localSheetId="22">[15]Global!#REF!</definedName>
    <definedName name="total_costs_ex_fuel_per_ASM_2007">[15]Global!#REF!</definedName>
    <definedName name="total_costs_ex_fuel_per_ASM_2008" localSheetId="4">[15]Global!#REF!</definedName>
    <definedName name="total_costs_ex_fuel_per_ASM_2008" localSheetId="16">[15]Global!#REF!</definedName>
    <definedName name="total_costs_ex_fuel_per_ASM_2008" localSheetId="5">[15]Global!#REF!</definedName>
    <definedName name="total_costs_ex_fuel_per_ASM_2008" localSheetId="11">[15]Global!#REF!</definedName>
    <definedName name="total_costs_ex_fuel_per_ASM_2008" localSheetId="2">[15]Global!#REF!</definedName>
    <definedName name="total_costs_ex_fuel_per_ASM_2008" localSheetId="22">[15]Global!#REF!</definedName>
    <definedName name="total_costs_ex_fuel_per_ASM_2008">[15]Global!#REF!</definedName>
    <definedName name="total_costs_ex_fuel_per_ASM_2009" localSheetId="4">[15]Global!#REF!</definedName>
    <definedName name="total_costs_ex_fuel_per_ASM_2009" localSheetId="16">[15]Global!#REF!</definedName>
    <definedName name="total_costs_ex_fuel_per_ASM_2009" localSheetId="5">[15]Global!#REF!</definedName>
    <definedName name="total_costs_ex_fuel_per_ASM_2009" localSheetId="11">[15]Global!#REF!</definedName>
    <definedName name="total_costs_ex_fuel_per_ASM_2009" localSheetId="2">[15]Global!#REF!</definedName>
    <definedName name="total_costs_ex_fuel_per_ASM_2009" localSheetId="22">[15]Global!#REF!</definedName>
    <definedName name="total_costs_ex_fuel_per_ASM_2009">[15]Global!#REF!</definedName>
    <definedName name="total_costs_ex_fuel_per_ASM_2010" localSheetId="4">[15]Global!#REF!</definedName>
    <definedName name="total_costs_ex_fuel_per_ASM_2010" localSheetId="16">[15]Global!#REF!</definedName>
    <definedName name="total_costs_ex_fuel_per_ASM_2010" localSheetId="5">[15]Global!#REF!</definedName>
    <definedName name="total_costs_ex_fuel_per_ASM_2010" localSheetId="11">[15]Global!#REF!</definedName>
    <definedName name="total_costs_ex_fuel_per_ASM_2010" localSheetId="2">[15]Global!#REF!</definedName>
    <definedName name="total_costs_ex_fuel_per_ASM_2010" localSheetId="22">[15]Global!#REF!</definedName>
    <definedName name="total_costs_ex_fuel_per_ASM_2010">[15]Global!#REF!</definedName>
    <definedName name="total_costs_ex_fuel_per_ASM_comm" localSheetId="4">[15]Global!#REF!</definedName>
    <definedName name="total_costs_ex_fuel_per_ASM_comm" localSheetId="16">[15]Global!#REF!</definedName>
    <definedName name="total_costs_ex_fuel_per_ASM_comm" localSheetId="5">[15]Global!#REF!</definedName>
    <definedName name="total_costs_ex_fuel_per_ASM_comm" localSheetId="11">[15]Global!#REF!</definedName>
    <definedName name="total_costs_ex_fuel_per_ASM_comm" localSheetId="2">[15]Global!#REF!</definedName>
    <definedName name="total_costs_ex_fuel_per_ASM_comm" localSheetId="22">[15]Global!#REF!</definedName>
    <definedName name="total_costs_ex_fuel_per_ASM_comm">[15]Global!#REF!</definedName>
    <definedName name="total_costs_ex_fuel_per_ATK_1985" localSheetId="4">[15]Global!#REF!</definedName>
    <definedName name="total_costs_ex_fuel_per_ATK_1985" localSheetId="16">[15]Global!#REF!</definedName>
    <definedName name="total_costs_ex_fuel_per_ATK_1985" localSheetId="5">[15]Global!#REF!</definedName>
    <definedName name="total_costs_ex_fuel_per_ATK_1985" localSheetId="11">[15]Global!#REF!</definedName>
    <definedName name="total_costs_ex_fuel_per_ATK_1985" localSheetId="2">[15]Global!#REF!</definedName>
    <definedName name="total_costs_ex_fuel_per_ATK_1985" localSheetId="22">[15]Global!#REF!</definedName>
    <definedName name="total_costs_ex_fuel_per_ATK_1985">[15]Global!#REF!</definedName>
    <definedName name="total_costs_ex_fuel_per_ATK_1986" localSheetId="4">[15]Global!#REF!</definedName>
    <definedName name="total_costs_ex_fuel_per_ATK_1986" localSheetId="16">[15]Global!#REF!</definedName>
    <definedName name="total_costs_ex_fuel_per_ATK_1986" localSheetId="5">[15]Global!#REF!</definedName>
    <definedName name="total_costs_ex_fuel_per_ATK_1986" localSheetId="11">[15]Global!#REF!</definedName>
    <definedName name="total_costs_ex_fuel_per_ATK_1986" localSheetId="2">[15]Global!#REF!</definedName>
    <definedName name="total_costs_ex_fuel_per_ATK_1986" localSheetId="22">[15]Global!#REF!</definedName>
    <definedName name="total_costs_ex_fuel_per_ATK_1986">[15]Global!#REF!</definedName>
    <definedName name="total_costs_ex_fuel_per_ATK_1987" localSheetId="4">[15]Global!#REF!</definedName>
    <definedName name="total_costs_ex_fuel_per_ATK_1987" localSheetId="16">[15]Global!#REF!</definedName>
    <definedName name="total_costs_ex_fuel_per_ATK_1987" localSheetId="5">[15]Global!#REF!</definedName>
    <definedName name="total_costs_ex_fuel_per_ATK_1987" localSheetId="11">[15]Global!#REF!</definedName>
    <definedName name="total_costs_ex_fuel_per_ATK_1987" localSheetId="2">[15]Global!#REF!</definedName>
    <definedName name="total_costs_ex_fuel_per_ATK_1987" localSheetId="22">[15]Global!#REF!</definedName>
    <definedName name="total_costs_ex_fuel_per_ATK_1987">[15]Global!#REF!</definedName>
    <definedName name="total_costs_ex_fuel_per_ATK_1988" localSheetId="4">[15]Global!#REF!</definedName>
    <definedName name="total_costs_ex_fuel_per_ATK_1988" localSheetId="16">[15]Global!#REF!</definedName>
    <definedName name="total_costs_ex_fuel_per_ATK_1988" localSheetId="5">[15]Global!#REF!</definedName>
    <definedName name="total_costs_ex_fuel_per_ATK_1988" localSheetId="11">[15]Global!#REF!</definedName>
    <definedName name="total_costs_ex_fuel_per_ATK_1988" localSheetId="2">[15]Global!#REF!</definedName>
    <definedName name="total_costs_ex_fuel_per_ATK_1988" localSheetId="22">[15]Global!#REF!</definedName>
    <definedName name="total_costs_ex_fuel_per_ATK_1988">[15]Global!#REF!</definedName>
    <definedName name="total_costs_ex_fuel_per_ATK_1989" localSheetId="4">[15]Global!#REF!</definedName>
    <definedName name="total_costs_ex_fuel_per_ATK_1989" localSheetId="16">[15]Global!#REF!</definedName>
    <definedName name="total_costs_ex_fuel_per_ATK_1989" localSheetId="5">[15]Global!#REF!</definedName>
    <definedName name="total_costs_ex_fuel_per_ATK_1989" localSheetId="11">[15]Global!#REF!</definedName>
    <definedName name="total_costs_ex_fuel_per_ATK_1989" localSheetId="2">[15]Global!#REF!</definedName>
    <definedName name="total_costs_ex_fuel_per_ATK_1989" localSheetId="22">[15]Global!#REF!</definedName>
    <definedName name="total_costs_ex_fuel_per_ATK_1989">[15]Global!#REF!</definedName>
    <definedName name="total_costs_ex_fuel_per_ATK_1990" localSheetId="4">[15]Global!#REF!</definedName>
    <definedName name="total_costs_ex_fuel_per_ATK_1990" localSheetId="16">[15]Global!#REF!</definedName>
    <definedName name="total_costs_ex_fuel_per_ATK_1990" localSheetId="5">[15]Global!#REF!</definedName>
    <definedName name="total_costs_ex_fuel_per_ATK_1990" localSheetId="11">[15]Global!#REF!</definedName>
    <definedName name="total_costs_ex_fuel_per_ATK_1990" localSheetId="2">[15]Global!#REF!</definedName>
    <definedName name="total_costs_ex_fuel_per_ATK_1990" localSheetId="22">[15]Global!#REF!</definedName>
    <definedName name="total_costs_ex_fuel_per_ATK_1990">[15]Global!#REF!</definedName>
    <definedName name="total_costs_ex_fuel_per_ATK_1991" localSheetId="4">[15]Global!#REF!</definedName>
    <definedName name="total_costs_ex_fuel_per_ATK_1991" localSheetId="16">[15]Global!#REF!</definedName>
    <definedName name="total_costs_ex_fuel_per_ATK_1991" localSheetId="5">[15]Global!#REF!</definedName>
    <definedName name="total_costs_ex_fuel_per_ATK_1991" localSheetId="11">[15]Global!#REF!</definedName>
    <definedName name="total_costs_ex_fuel_per_ATK_1991" localSheetId="2">[15]Global!#REF!</definedName>
    <definedName name="total_costs_ex_fuel_per_ATK_1991" localSheetId="22">[15]Global!#REF!</definedName>
    <definedName name="total_costs_ex_fuel_per_ATK_1991">[15]Global!#REF!</definedName>
    <definedName name="total_costs_ex_fuel_per_ATK_1992" localSheetId="4">[15]Global!#REF!</definedName>
    <definedName name="total_costs_ex_fuel_per_ATK_1992" localSheetId="16">[15]Global!#REF!</definedName>
    <definedName name="total_costs_ex_fuel_per_ATK_1992" localSheetId="5">[15]Global!#REF!</definedName>
    <definedName name="total_costs_ex_fuel_per_ATK_1992" localSheetId="11">[15]Global!#REF!</definedName>
    <definedName name="total_costs_ex_fuel_per_ATK_1992" localSheetId="2">[15]Global!#REF!</definedName>
    <definedName name="total_costs_ex_fuel_per_ATK_1992" localSheetId="22">[15]Global!#REF!</definedName>
    <definedName name="total_costs_ex_fuel_per_ATK_1992">[15]Global!#REF!</definedName>
    <definedName name="total_costs_ex_fuel_per_ATK_1993" localSheetId="4">[15]Global!#REF!</definedName>
    <definedName name="total_costs_ex_fuel_per_ATK_1993" localSheetId="16">[15]Global!#REF!</definedName>
    <definedName name="total_costs_ex_fuel_per_ATK_1993" localSheetId="5">[15]Global!#REF!</definedName>
    <definedName name="total_costs_ex_fuel_per_ATK_1993" localSheetId="11">[15]Global!#REF!</definedName>
    <definedName name="total_costs_ex_fuel_per_ATK_1993" localSheetId="2">[15]Global!#REF!</definedName>
    <definedName name="total_costs_ex_fuel_per_ATK_1993" localSheetId="22">[15]Global!#REF!</definedName>
    <definedName name="total_costs_ex_fuel_per_ATK_1993">[15]Global!#REF!</definedName>
    <definedName name="total_costs_ex_fuel_per_ATK_1994" localSheetId="4">[15]Global!#REF!</definedName>
    <definedName name="total_costs_ex_fuel_per_ATK_1994" localSheetId="16">[15]Global!#REF!</definedName>
    <definedName name="total_costs_ex_fuel_per_ATK_1994" localSheetId="5">[15]Global!#REF!</definedName>
    <definedName name="total_costs_ex_fuel_per_ATK_1994" localSheetId="11">[15]Global!#REF!</definedName>
    <definedName name="total_costs_ex_fuel_per_ATK_1994" localSheetId="2">[15]Global!#REF!</definedName>
    <definedName name="total_costs_ex_fuel_per_ATK_1994" localSheetId="22">[15]Global!#REF!</definedName>
    <definedName name="total_costs_ex_fuel_per_ATK_1994">[15]Global!#REF!</definedName>
    <definedName name="total_costs_ex_fuel_per_ATK_1995" localSheetId="4">[15]Global!#REF!</definedName>
    <definedName name="total_costs_ex_fuel_per_ATK_1995" localSheetId="16">[15]Global!#REF!</definedName>
    <definedName name="total_costs_ex_fuel_per_ATK_1995" localSheetId="5">[15]Global!#REF!</definedName>
    <definedName name="total_costs_ex_fuel_per_ATK_1995" localSheetId="11">[15]Global!#REF!</definedName>
    <definedName name="total_costs_ex_fuel_per_ATK_1995" localSheetId="2">[15]Global!#REF!</definedName>
    <definedName name="total_costs_ex_fuel_per_ATK_1995" localSheetId="22">[15]Global!#REF!</definedName>
    <definedName name="total_costs_ex_fuel_per_ATK_1995">[15]Global!#REF!</definedName>
    <definedName name="total_costs_ex_fuel_per_ATK_1996" localSheetId="4">[15]Global!#REF!</definedName>
    <definedName name="total_costs_ex_fuel_per_ATK_1996" localSheetId="16">[15]Global!#REF!</definedName>
    <definedName name="total_costs_ex_fuel_per_ATK_1996" localSheetId="5">[15]Global!#REF!</definedName>
    <definedName name="total_costs_ex_fuel_per_ATK_1996" localSheetId="11">[15]Global!#REF!</definedName>
    <definedName name="total_costs_ex_fuel_per_ATK_1996" localSheetId="2">[15]Global!#REF!</definedName>
    <definedName name="total_costs_ex_fuel_per_ATK_1996" localSheetId="22">[15]Global!#REF!</definedName>
    <definedName name="total_costs_ex_fuel_per_ATK_1996">[15]Global!#REF!</definedName>
    <definedName name="total_costs_ex_fuel_per_ATK_1997" localSheetId="4">[15]Global!#REF!</definedName>
    <definedName name="total_costs_ex_fuel_per_ATK_1997" localSheetId="16">[15]Global!#REF!</definedName>
    <definedName name="total_costs_ex_fuel_per_ATK_1997" localSheetId="5">[15]Global!#REF!</definedName>
    <definedName name="total_costs_ex_fuel_per_ATK_1997" localSheetId="11">[15]Global!#REF!</definedName>
    <definedName name="total_costs_ex_fuel_per_ATK_1997" localSheetId="2">[15]Global!#REF!</definedName>
    <definedName name="total_costs_ex_fuel_per_ATK_1997" localSheetId="22">[15]Global!#REF!</definedName>
    <definedName name="total_costs_ex_fuel_per_ATK_1997">[15]Global!#REF!</definedName>
    <definedName name="total_costs_ex_fuel_per_ATK_1998" localSheetId="4">[15]Global!#REF!</definedName>
    <definedName name="total_costs_ex_fuel_per_ATK_1998" localSheetId="16">[15]Global!#REF!</definedName>
    <definedName name="total_costs_ex_fuel_per_ATK_1998" localSheetId="5">[15]Global!#REF!</definedName>
    <definedName name="total_costs_ex_fuel_per_ATK_1998" localSheetId="11">[15]Global!#REF!</definedName>
    <definedName name="total_costs_ex_fuel_per_ATK_1998" localSheetId="2">[15]Global!#REF!</definedName>
    <definedName name="total_costs_ex_fuel_per_ATK_1998" localSheetId="22">[15]Global!#REF!</definedName>
    <definedName name="total_costs_ex_fuel_per_ATK_1998">[15]Global!#REF!</definedName>
    <definedName name="total_costs_ex_fuel_per_ATK_1999" localSheetId="4">[15]Global!#REF!</definedName>
    <definedName name="total_costs_ex_fuel_per_ATK_1999" localSheetId="16">[15]Global!#REF!</definedName>
    <definedName name="total_costs_ex_fuel_per_ATK_1999" localSheetId="5">[15]Global!#REF!</definedName>
    <definedName name="total_costs_ex_fuel_per_ATK_1999" localSheetId="11">[15]Global!#REF!</definedName>
    <definedName name="total_costs_ex_fuel_per_ATK_1999" localSheetId="2">[15]Global!#REF!</definedName>
    <definedName name="total_costs_ex_fuel_per_ATK_1999" localSheetId="22">[15]Global!#REF!</definedName>
    <definedName name="total_costs_ex_fuel_per_ATK_1999">[15]Global!#REF!</definedName>
    <definedName name="total_costs_ex_fuel_per_ATK_2000" localSheetId="4">[15]Global!#REF!</definedName>
    <definedName name="total_costs_ex_fuel_per_ATK_2000" localSheetId="16">[15]Global!#REF!</definedName>
    <definedName name="total_costs_ex_fuel_per_ATK_2000" localSheetId="5">[15]Global!#REF!</definedName>
    <definedName name="total_costs_ex_fuel_per_ATK_2000" localSheetId="11">[15]Global!#REF!</definedName>
    <definedName name="total_costs_ex_fuel_per_ATK_2000" localSheetId="2">[15]Global!#REF!</definedName>
    <definedName name="total_costs_ex_fuel_per_ATK_2000" localSheetId="22">[15]Global!#REF!</definedName>
    <definedName name="total_costs_ex_fuel_per_ATK_2000">[15]Global!#REF!</definedName>
    <definedName name="total_costs_ex_fuel_per_ATK_2001" localSheetId="4">[15]Global!#REF!</definedName>
    <definedName name="total_costs_ex_fuel_per_ATK_2001" localSheetId="16">[15]Global!#REF!</definedName>
    <definedName name="total_costs_ex_fuel_per_ATK_2001" localSheetId="5">[15]Global!#REF!</definedName>
    <definedName name="total_costs_ex_fuel_per_ATK_2001" localSheetId="11">[15]Global!#REF!</definedName>
    <definedName name="total_costs_ex_fuel_per_ATK_2001" localSheetId="2">[15]Global!#REF!</definedName>
    <definedName name="total_costs_ex_fuel_per_ATK_2001" localSheetId="22">[15]Global!#REF!</definedName>
    <definedName name="total_costs_ex_fuel_per_ATK_2001">[15]Global!#REF!</definedName>
    <definedName name="total_costs_ex_fuel_per_ATK_2002" localSheetId="4">[15]Global!#REF!</definedName>
    <definedName name="total_costs_ex_fuel_per_ATK_2002" localSheetId="16">[15]Global!#REF!</definedName>
    <definedName name="total_costs_ex_fuel_per_ATK_2002" localSheetId="5">[15]Global!#REF!</definedName>
    <definedName name="total_costs_ex_fuel_per_ATK_2002" localSheetId="11">[15]Global!#REF!</definedName>
    <definedName name="total_costs_ex_fuel_per_ATK_2002" localSheetId="2">[15]Global!#REF!</definedName>
    <definedName name="total_costs_ex_fuel_per_ATK_2002" localSheetId="22">[15]Global!#REF!</definedName>
    <definedName name="total_costs_ex_fuel_per_ATK_2002">[15]Global!#REF!</definedName>
    <definedName name="total_costs_ex_fuel_per_ATK_2003" localSheetId="4">[15]Global!#REF!</definedName>
    <definedName name="total_costs_ex_fuel_per_ATK_2003" localSheetId="16">[15]Global!#REF!</definedName>
    <definedName name="total_costs_ex_fuel_per_ATK_2003" localSheetId="5">[15]Global!#REF!</definedName>
    <definedName name="total_costs_ex_fuel_per_ATK_2003" localSheetId="11">[15]Global!#REF!</definedName>
    <definedName name="total_costs_ex_fuel_per_ATK_2003" localSheetId="2">[15]Global!#REF!</definedName>
    <definedName name="total_costs_ex_fuel_per_ATK_2003" localSheetId="22">[15]Global!#REF!</definedName>
    <definedName name="total_costs_ex_fuel_per_ATK_2003">[15]Global!#REF!</definedName>
    <definedName name="total_costs_ex_fuel_per_ATK_2004" localSheetId="4">[15]Global!#REF!</definedName>
    <definedName name="total_costs_ex_fuel_per_ATK_2004" localSheetId="16">[15]Global!#REF!</definedName>
    <definedName name="total_costs_ex_fuel_per_ATK_2004" localSheetId="5">[15]Global!#REF!</definedName>
    <definedName name="total_costs_ex_fuel_per_ATK_2004" localSheetId="11">[15]Global!#REF!</definedName>
    <definedName name="total_costs_ex_fuel_per_ATK_2004" localSheetId="2">[15]Global!#REF!</definedName>
    <definedName name="total_costs_ex_fuel_per_ATK_2004" localSheetId="22">[15]Global!#REF!</definedName>
    <definedName name="total_costs_ex_fuel_per_ATK_2004">[15]Global!#REF!</definedName>
    <definedName name="total_costs_ex_fuel_per_ATK_2005" localSheetId="4">[15]Global!#REF!</definedName>
    <definedName name="total_costs_ex_fuel_per_ATK_2005" localSheetId="16">[15]Global!#REF!</definedName>
    <definedName name="total_costs_ex_fuel_per_ATK_2005" localSheetId="5">[15]Global!#REF!</definedName>
    <definedName name="total_costs_ex_fuel_per_ATK_2005" localSheetId="11">[15]Global!#REF!</definedName>
    <definedName name="total_costs_ex_fuel_per_ATK_2005" localSheetId="2">[15]Global!#REF!</definedName>
    <definedName name="total_costs_ex_fuel_per_ATK_2005" localSheetId="22">[15]Global!#REF!</definedName>
    <definedName name="total_costs_ex_fuel_per_ATK_2005">[15]Global!#REF!</definedName>
    <definedName name="total_costs_ex_fuel_per_ATK_2006" localSheetId="4">[15]Global!#REF!</definedName>
    <definedName name="total_costs_ex_fuel_per_ATK_2006" localSheetId="16">[15]Global!#REF!</definedName>
    <definedName name="total_costs_ex_fuel_per_ATK_2006" localSheetId="5">[15]Global!#REF!</definedName>
    <definedName name="total_costs_ex_fuel_per_ATK_2006" localSheetId="11">[15]Global!#REF!</definedName>
    <definedName name="total_costs_ex_fuel_per_ATK_2006" localSheetId="2">[15]Global!#REF!</definedName>
    <definedName name="total_costs_ex_fuel_per_ATK_2006" localSheetId="22">[15]Global!#REF!</definedName>
    <definedName name="total_costs_ex_fuel_per_ATK_2006">[15]Global!#REF!</definedName>
    <definedName name="total_costs_ex_fuel_per_ATK_2007" localSheetId="4">[15]Global!#REF!</definedName>
    <definedName name="total_costs_ex_fuel_per_ATK_2007" localSheetId="16">[15]Global!#REF!</definedName>
    <definedName name="total_costs_ex_fuel_per_ATK_2007" localSheetId="5">[15]Global!#REF!</definedName>
    <definedName name="total_costs_ex_fuel_per_ATK_2007" localSheetId="11">[15]Global!#REF!</definedName>
    <definedName name="total_costs_ex_fuel_per_ATK_2007" localSheetId="2">[15]Global!#REF!</definedName>
    <definedName name="total_costs_ex_fuel_per_ATK_2007" localSheetId="22">[15]Global!#REF!</definedName>
    <definedName name="total_costs_ex_fuel_per_ATK_2007">[15]Global!#REF!</definedName>
    <definedName name="total_costs_ex_fuel_per_ATK_2008" localSheetId="4">[15]Global!#REF!</definedName>
    <definedName name="total_costs_ex_fuel_per_ATK_2008" localSheetId="16">[15]Global!#REF!</definedName>
    <definedName name="total_costs_ex_fuel_per_ATK_2008" localSheetId="5">[15]Global!#REF!</definedName>
    <definedName name="total_costs_ex_fuel_per_ATK_2008" localSheetId="11">[15]Global!#REF!</definedName>
    <definedName name="total_costs_ex_fuel_per_ATK_2008" localSheetId="2">[15]Global!#REF!</definedName>
    <definedName name="total_costs_ex_fuel_per_ATK_2008" localSheetId="22">[15]Global!#REF!</definedName>
    <definedName name="total_costs_ex_fuel_per_ATK_2008">[15]Global!#REF!</definedName>
    <definedName name="total_costs_ex_fuel_per_ATK_2009" localSheetId="4">[15]Global!#REF!</definedName>
    <definedName name="total_costs_ex_fuel_per_ATK_2009" localSheetId="16">[15]Global!#REF!</definedName>
    <definedName name="total_costs_ex_fuel_per_ATK_2009" localSheetId="5">[15]Global!#REF!</definedName>
    <definedName name="total_costs_ex_fuel_per_ATK_2009" localSheetId="11">[15]Global!#REF!</definedName>
    <definedName name="total_costs_ex_fuel_per_ATK_2009" localSheetId="2">[15]Global!#REF!</definedName>
    <definedName name="total_costs_ex_fuel_per_ATK_2009" localSheetId="22">[15]Global!#REF!</definedName>
    <definedName name="total_costs_ex_fuel_per_ATK_2009">[15]Global!#REF!</definedName>
    <definedName name="total_costs_ex_fuel_per_ATK_2010" localSheetId="4">[15]Global!#REF!</definedName>
    <definedName name="total_costs_ex_fuel_per_ATK_2010" localSheetId="16">[15]Global!#REF!</definedName>
    <definedName name="total_costs_ex_fuel_per_ATK_2010" localSheetId="5">[15]Global!#REF!</definedName>
    <definedName name="total_costs_ex_fuel_per_ATK_2010" localSheetId="11">[15]Global!#REF!</definedName>
    <definedName name="total_costs_ex_fuel_per_ATK_2010" localSheetId="2">[15]Global!#REF!</definedName>
    <definedName name="total_costs_ex_fuel_per_ATK_2010" localSheetId="22">[15]Global!#REF!</definedName>
    <definedName name="total_costs_ex_fuel_per_ATK_2010">[15]Global!#REF!</definedName>
    <definedName name="total_costs_ex_fuel_per_ATK_comm" localSheetId="4">[15]Global!#REF!</definedName>
    <definedName name="total_costs_ex_fuel_per_ATK_comm" localSheetId="16">[15]Global!#REF!</definedName>
    <definedName name="total_costs_ex_fuel_per_ATK_comm" localSheetId="5">[15]Global!#REF!</definedName>
    <definedName name="total_costs_ex_fuel_per_ATK_comm" localSheetId="11">[15]Global!#REF!</definedName>
    <definedName name="total_costs_ex_fuel_per_ATK_comm" localSheetId="2">[15]Global!#REF!</definedName>
    <definedName name="total_costs_ex_fuel_per_ATK_comm" localSheetId="22">[15]Global!#REF!</definedName>
    <definedName name="total_costs_ex_fuel_per_ATK_comm">[15]Global!#REF!</definedName>
    <definedName name="total_costs_ex_fuel_per_ATM_1985" localSheetId="4">[15]Global!#REF!</definedName>
    <definedName name="total_costs_ex_fuel_per_ATM_1985" localSheetId="16">[15]Global!#REF!</definedName>
    <definedName name="total_costs_ex_fuel_per_ATM_1985" localSheetId="5">[15]Global!#REF!</definedName>
    <definedName name="total_costs_ex_fuel_per_ATM_1985" localSheetId="11">[15]Global!#REF!</definedName>
    <definedName name="total_costs_ex_fuel_per_ATM_1985" localSheetId="2">[15]Global!#REF!</definedName>
    <definedName name="total_costs_ex_fuel_per_ATM_1985" localSheetId="22">[15]Global!#REF!</definedName>
    <definedName name="total_costs_ex_fuel_per_ATM_1985">[15]Global!#REF!</definedName>
    <definedName name="total_costs_ex_fuel_per_ATM_1986" localSheetId="4">[15]Global!#REF!</definedName>
    <definedName name="total_costs_ex_fuel_per_ATM_1986" localSheetId="16">[15]Global!#REF!</definedName>
    <definedName name="total_costs_ex_fuel_per_ATM_1986" localSheetId="5">[15]Global!#REF!</definedName>
    <definedName name="total_costs_ex_fuel_per_ATM_1986" localSheetId="11">[15]Global!#REF!</definedName>
    <definedName name="total_costs_ex_fuel_per_ATM_1986" localSheetId="2">[15]Global!#REF!</definedName>
    <definedName name="total_costs_ex_fuel_per_ATM_1986" localSheetId="22">[15]Global!#REF!</definedName>
    <definedName name="total_costs_ex_fuel_per_ATM_1986">[15]Global!#REF!</definedName>
    <definedName name="total_costs_ex_fuel_per_ATM_1987" localSheetId="4">[15]Global!#REF!</definedName>
    <definedName name="total_costs_ex_fuel_per_ATM_1987" localSheetId="16">[15]Global!#REF!</definedName>
    <definedName name="total_costs_ex_fuel_per_ATM_1987" localSheetId="5">[15]Global!#REF!</definedName>
    <definedName name="total_costs_ex_fuel_per_ATM_1987" localSheetId="11">[15]Global!#REF!</definedName>
    <definedName name="total_costs_ex_fuel_per_ATM_1987" localSheetId="2">[15]Global!#REF!</definedName>
    <definedName name="total_costs_ex_fuel_per_ATM_1987" localSheetId="22">[15]Global!#REF!</definedName>
    <definedName name="total_costs_ex_fuel_per_ATM_1987">[15]Global!#REF!</definedName>
    <definedName name="total_costs_ex_fuel_per_ATM_1988" localSheetId="4">[15]Global!#REF!</definedName>
    <definedName name="total_costs_ex_fuel_per_ATM_1988" localSheetId="16">[15]Global!#REF!</definedName>
    <definedName name="total_costs_ex_fuel_per_ATM_1988" localSheetId="5">[15]Global!#REF!</definedName>
    <definedName name="total_costs_ex_fuel_per_ATM_1988" localSheetId="11">[15]Global!#REF!</definedName>
    <definedName name="total_costs_ex_fuel_per_ATM_1988" localSheetId="2">[15]Global!#REF!</definedName>
    <definedName name="total_costs_ex_fuel_per_ATM_1988" localSheetId="22">[15]Global!#REF!</definedName>
    <definedName name="total_costs_ex_fuel_per_ATM_1988">[15]Global!#REF!</definedName>
    <definedName name="total_costs_ex_fuel_per_ATM_1989" localSheetId="4">[15]Global!#REF!</definedName>
    <definedName name="total_costs_ex_fuel_per_ATM_1989" localSheetId="16">[15]Global!#REF!</definedName>
    <definedName name="total_costs_ex_fuel_per_ATM_1989" localSheetId="5">[15]Global!#REF!</definedName>
    <definedName name="total_costs_ex_fuel_per_ATM_1989" localSheetId="11">[15]Global!#REF!</definedName>
    <definedName name="total_costs_ex_fuel_per_ATM_1989" localSheetId="2">[15]Global!#REF!</definedName>
    <definedName name="total_costs_ex_fuel_per_ATM_1989" localSheetId="22">[15]Global!#REF!</definedName>
    <definedName name="total_costs_ex_fuel_per_ATM_1989">[15]Global!#REF!</definedName>
    <definedName name="total_costs_ex_fuel_per_ATM_1990" localSheetId="4">[15]Global!#REF!</definedName>
    <definedName name="total_costs_ex_fuel_per_ATM_1990" localSheetId="16">[15]Global!#REF!</definedName>
    <definedName name="total_costs_ex_fuel_per_ATM_1990" localSheetId="5">[15]Global!#REF!</definedName>
    <definedName name="total_costs_ex_fuel_per_ATM_1990" localSheetId="11">[15]Global!#REF!</definedName>
    <definedName name="total_costs_ex_fuel_per_ATM_1990" localSheetId="2">[15]Global!#REF!</definedName>
    <definedName name="total_costs_ex_fuel_per_ATM_1990" localSheetId="22">[15]Global!#REF!</definedName>
    <definedName name="total_costs_ex_fuel_per_ATM_1990">[15]Global!#REF!</definedName>
    <definedName name="total_costs_ex_fuel_per_ATM_1991" localSheetId="4">[15]Global!#REF!</definedName>
    <definedName name="total_costs_ex_fuel_per_ATM_1991" localSheetId="16">[15]Global!#REF!</definedName>
    <definedName name="total_costs_ex_fuel_per_ATM_1991" localSheetId="5">[15]Global!#REF!</definedName>
    <definedName name="total_costs_ex_fuel_per_ATM_1991" localSheetId="11">[15]Global!#REF!</definedName>
    <definedName name="total_costs_ex_fuel_per_ATM_1991" localSheetId="2">[15]Global!#REF!</definedName>
    <definedName name="total_costs_ex_fuel_per_ATM_1991" localSheetId="22">[15]Global!#REF!</definedName>
    <definedName name="total_costs_ex_fuel_per_ATM_1991">[15]Global!#REF!</definedName>
    <definedName name="total_costs_ex_fuel_per_ATM_1992" localSheetId="4">[15]Global!#REF!</definedName>
    <definedName name="total_costs_ex_fuel_per_ATM_1992" localSheetId="16">[15]Global!#REF!</definedName>
    <definedName name="total_costs_ex_fuel_per_ATM_1992" localSheetId="5">[15]Global!#REF!</definedName>
    <definedName name="total_costs_ex_fuel_per_ATM_1992" localSheetId="11">[15]Global!#REF!</definedName>
    <definedName name="total_costs_ex_fuel_per_ATM_1992" localSheetId="2">[15]Global!#REF!</definedName>
    <definedName name="total_costs_ex_fuel_per_ATM_1992" localSheetId="22">[15]Global!#REF!</definedName>
    <definedName name="total_costs_ex_fuel_per_ATM_1992">[15]Global!#REF!</definedName>
    <definedName name="total_costs_ex_fuel_per_ATM_1993" localSheetId="4">[15]Global!#REF!</definedName>
    <definedName name="total_costs_ex_fuel_per_ATM_1993" localSheetId="16">[15]Global!#REF!</definedName>
    <definedName name="total_costs_ex_fuel_per_ATM_1993" localSheetId="5">[15]Global!#REF!</definedName>
    <definedName name="total_costs_ex_fuel_per_ATM_1993" localSheetId="11">[15]Global!#REF!</definedName>
    <definedName name="total_costs_ex_fuel_per_ATM_1993" localSheetId="2">[15]Global!#REF!</definedName>
    <definedName name="total_costs_ex_fuel_per_ATM_1993" localSheetId="22">[15]Global!#REF!</definedName>
    <definedName name="total_costs_ex_fuel_per_ATM_1993">[15]Global!#REF!</definedName>
    <definedName name="total_costs_ex_fuel_per_ATM_1994" localSheetId="4">[15]Global!#REF!</definedName>
    <definedName name="total_costs_ex_fuel_per_ATM_1994" localSheetId="16">[15]Global!#REF!</definedName>
    <definedName name="total_costs_ex_fuel_per_ATM_1994" localSheetId="5">[15]Global!#REF!</definedName>
    <definedName name="total_costs_ex_fuel_per_ATM_1994" localSheetId="11">[15]Global!#REF!</definedName>
    <definedName name="total_costs_ex_fuel_per_ATM_1994" localSheetId="2">[15]Global!#REF!</definedName>
    <definedName name="total_costs_ex_fuel_per_ATM_1994" localSheetId="22">[15]Global!#REF!</definedName>
    <definedName name="total_costs_ex_fuel_per_ATM_1994">[15]Global!#REF!</definedName>
    <definedName name="total_costs_ex_fuel_per_ATM_1995" localSheetId="4">[15]Global!#REF!</definedName>
    <definedName name="total_costs_ex_fuel_per_ATM_1995" localSheetId="16">[15]Global!#REF!</definedName>
    <definedName name="total_costs_ex_fuel_per_ATM_1995" localSheetId="5">[15]Global!#REF!</definedName>
    <definedName name="total_costs_ex_fuel_per_ATM_1995" localSheetId="11">[15]Global!#REF!</definedName>
    <definedName name="total_costs_ex_fuel_per_ATM_1995" localSheetId="2">[15]Global!#REF!</definedName>
    <definedName name="total_costs_ex_fuel_per_ATM_1995" localSheetId="22">[15]Global!#REF!</definedName>
    <definedName name="total_costs_ex_fuel_per_ATM_1995">[15]Global!#REF!</definedName>
    <definedName name="total_costs_ex_fuel_per_ATM_1996" localSheetId="4">[15]Global!#REF!</definedName>
    <definedName name="total_costs_ex_fuel_per_ATM_1996" localSheetId="16">[15]Global!#REF!</definedName>
    <definedName name="total_costs_ex_fuel_per_ATM_1996" localSheetId="5">[15]Global!#REF!</definedName>
    <definedName name="total_costs_ex_fuel_per_ATM_1996" localSheetId="11">[15]Global!#REF!</definedName>
    <definedName name="total_costs_ex_fuel_per_ATM_1996" localSheetId="2">[15]Global!#REF!</definedName>
    <definedName name="total_costs_ex_fuel_per_ATM_1996" localSheetId="22">[15]Global!#REF!</definedName>
    <definedName name="total_costs_ex_fuel_per_ATM_1996">[15]Global!#REF!</definedName>
    <definedName name="total_costs_ex_fuel_per_ATM_1997" localSheetId="4">[15]Global!#REF!</definedName>
    <definedName name="total_costs_ex_fuel_per_ATM_1997" localSheetId="16">[15]Global!#REF!</definedName>
    <definedName name="total_costs_ex_fuel_per_ATM_1997" localSheetId="5">[15]Global!#REF!</definedName>
    <definedName name="total_costs_ex_fuel_per_ATM_1997" localSheetId="11">[15]Global!#REF!</definedName>
    <definedName name="total_costs_ex_fuel_per_ATM_1997" localSheetId="2">[15]Global!#REF!</definedName>
    <definedName name="total_costs_ex_fuel_per_ATM_1997" localSheetId="22">[15]Global!#REF!</definedName>
    <definedName name="total_costs_ex_fuel_per_ATM_1997">[15]Global!#REF!</definedName>
    <definedName name="total_costs_ex_fuel_per_ATM_1998" localSheetId="4">[15]Global!#REF!</definedName>
    <definedName name="total_costs_ex_fuel_per_ATM_1998" localSheetId="16">[15]Global!#REF!</definedName>
    <definedName name="total_costs_ex_fuel_per_ATM_1998" localSheetId="5">[15]Global!#REF!</definedName>
    <definedName name="total_costs_ex_fuel_per_ATM_1998" localSheetId="11">[15]Global!#REF!</definedName>
    <definedName name="total_costs_ex_fuel_per_ATM_1998" localSheetId="2">[15]Global!#REF!</definedName>
    <definedName name="total_costs_ex_fuel_per_ATM_1998" localSheetId="22">[15]Global!#REF!</definedName>
    <definedName name="total_costs_ex_fuel_per_ATM_1998">[15]Global!#REF!</definedName>
    <definedName name="total_costs_ex_fuel_per_ATM_1999" localSheetId="4">[15]Global!#REF!</definedName>
    <definedName name="total_costs_ex_fuel_per_ATM_1999" localSheetId="16">[15]Global!#REF!</definedName>
    <definedName name="total_costs_ex_fuel_per_ATM_1999" localSheetId="5">[15]Global!#REF!</definedName>
    <definedName name="total_costs_ex_fuel_per_ATM_1999" localSheetId="11">[15]Global!#REF!</definedName>
    <definedName name="total_costs_ex_fuel_per_ATM_1999" localSheetId="2">[15]Global!#REF!</definedName>
    <definedName name="total_costs_ex_fuel_per_ATM_1999" localSheetId="22">[15]Global!#REF!</definedName>
    <definedName name="total_costs_ex_fuel_per_ATM_1999">[15]Global!#REF!</definedName>
    <definedName name="total_costs_ex_fuel_per_ATM_2000" localSheetId="4">[15]Global!#REF!</definedName>
    <definedName name="total_costs_ex_fuel_per_ATM_2000" localSheetId="16">[15]Global!#REF!</definedName>
    <definedName name="total_costs_ex_fuel_per_ATM_2000" localSheetId="5">[15]Global!#REF!</definedName>
    <definedName name="total_costs_ex_fuel_per_ATM_2000" localSheetId="11">[15]Global!#REF!</definedName>
    <definedName name="total_costs_ex_fuel_per_ATM_2000" localSheetId="2">[15]Global!#REF!</definedName>
    <definedName name="total_costs_ex_fuel_per_ATM_2000" localSheetId="22">[15]Global!#REF!</definedName>
    <definedName name="total_costs_ex_fuel_per_ATM_2000">[15]Global!#REF!</definedName>
    <definedName name="total_costs_ex_fuel_per_ATM_2001" localSheetId="4">[15]Global!#REF!</definedName>
    <definedName name="total_costs_ex_fuel_per_ATM_2001" localSheetId="16">[15]Global!#REF!</definedName>
    <definedName name="total_costs_ex_fuel_per_ATM_2001" localSheetId="5">[15]Global!#REF!</definedName>
    <definedName name="total_costs_ex_fuel_per_ATM_2001" localSheetId="11">[15]Global!#REF!</definedName>
    <definedName name="total_costs_ex_fuel_per_ATM_2001" localSheetId="2">[15]Global!#REF!</definedName>
    <definedName name="total_costs_ex_fuel_per_ATM_2001" localSheetId="22">[15]Global!#REF!</definedName>
    <definedName name="total_costs_ex_fuel_per_ATM_2001">[15]Global!#REF!</definedName>
    <definedName name="total_costs_ex_fuel_per_ATM_2002" localSheetId="4">[15]Global!#REF!</definedName>
    <definedName name="total_costs_ex_fuel_per_ATM_2002" localSheetId="16">[15]Global!#REF!</definedName>
    <definedName name="total_costs_ex_fuel_per_ATM_2002" localSheetId="5">[15]Global!#REF!</definedName>
    <definedName name="total_costs_ex_fuel_per_ATM_2002" localSheetId="11">[15]Global!#REF!</definedName>
    <definedName name="total_costs_ex_fuel_per_ATM_2002" localSheetId="2">[15]Global!#REF!</definedName>
    <definedName name="total_costs_ex_fuel_per_ATM_2002" localSheetId="22">[15]Global!#REF!</definedName>
    <definedName name="total_costs_ex_fuel_per_ATM_2002">[15]Global!#REF!</definedName>
    <definedName name="total_costs_ex_fuel_per_ATM_2003" localSheetId="4">[15]Global!#REF!</definedName>
    <definedName name="total_costs_ex_fuel_per_ATM_2003" localSheetId="16">[15]Global!#REF!</definedName>
    <definedName name="total_costs_ex_fuel_per_ATM_2003" localSheetId="5">[15]Global!#REF!</definedName>
    <definedName name="total_costs_ex_fuel_per_ATM_2003" localSheetId="11">[15]Global!#REF!</definedName>
    <definedName name="total_costs_ex_fuel_per_ATM_2003" localSheetId="2">[15]Global!#REF!</definedName>
    <definedName name="total_costs_ex_fuel_per_ATM_2003" localSheetId="22">[15]Global!#REF!</definedName>
    <definedName name="total_costs_ex_fuel_per_ATM_2003">[15]Global!#REF!</definedName>
    <definedName name="total_costs_ex_fuel_per_ATM_2004" localSheetId="4">[15]Global!#REF!</definedName>
    <definedName name="total_costs_ex_fuel_per_ATM_2004" localSheetId="16">[15]Global!#REF!</definedName>
    <definedName name="total_costs_ex_fuel_per_ATM_2004" localSheetId="5">[15]Global!#REF!</definedName>
    <definedName name="total_costs_ex_fuel_per_ATM_2004" localSheetId="11">[15]Global!#REF!</definedName>
    <definedName name="total_costs_ex_fuel_per_ATM_2004" localSheetId="2">[15]Global!#REF!</definedName>
    <definedName name="total_costs_ex_fuel_per_ATM_2004" localSheetId="22">[15]Global!#REF!</definedName>
    <definedName name="total_costs_ex_fuel_per_ATM_2004">[15]Global!#REF!</definedName>
    <definedName name="total_costs_ex_fuel_per_ATM_2005" localSheetId="4">[15]Global!#REF!</definedName>
    <definedName name="total_costs_ex_fuel_per_ATM_2005" localSheetId="16">[15]Global!#REF!</definedName>
    <definedName name="total_costs_ex_fuel_per_ATM_2005" localSheetId="5">[15]Global!#REF!</definedName>
    <definedName name="total_costs_ex_fuel_per_ATM_2005" localSheetId="11">[15]Global!#REF!</definedName>
    <definedName name="total_costs_ex_fuel_per_ATM_2005" localSheetId="2">[15]Global!#REF!</definedName>
    <definedName name="total_costs_ex_fuel_per_ATM_2005" localSheetId="22">[15]Global!#REF!</definedName>
    <definedName name="total_costs_ex_fuel_per_ATM_2005">[15]Global!#REF!</definedName>
    <definedName name="total_costs_ex_fuel_per_ATM_2006" localSheetId="4">[15]Global!#REF!</definedName>
    <definedName name="total_costs_ex_fuel_per_ATM_2006" localSheetId="16">[15]Global!#REF!</definedName>
    <definedName name="total_costs_ex_fuel_per_ATM_2006" localSheetId="5">[15]Global!#REF!</definedName>
    <definedName name="total_costs_ex_fuel_per_ATM_2006" localSheetId="11">[15]Global!#REF!</definedName>
    <definedName name="total_costs_ex_fuel_per_ATM_2006" localSheetId="2">[15]Global!#REF!</definedName>
    <definedName name="total_costs_ex_fuel_per_ATM_2006" localSheetId="22">[15]Global!#REF!</definedName>
    <definedName name="total_costs_ex_fuel_per_ATM_2006">[15]Global!#REF!</definedName>
    <definedName name="total_costs_ex_fuel_per_ATM_2007" localSheetId="4">[15]Global!#REF!</definedName>
    <definedName name="total_costs_ex_fuel_per_ATM_2007" localSheetId="16">[15]Global!#REF!</definedName>
    <definedName name="total_costs_ex_fuel_per_ATM_2007" localSheetId="5">[15]Global!#REF!</definedName>
    <definedName name="total_costs_ex_fuel_per_ATM_2007" localSheetId="11">[15]Global!#REF!</definedName>
    <definedName name="total_costs_ex_fuel_per_ATM_2007" localSheetId="2">[15]Global!#REF!</definedName>
    <definedName name="total_costs_ex_fuel_per_ATM_2007" localSheetId="22">[15]Global!#REF!</definedName>
    <definedName name="total_costs_ex_fuel_per_ATM_2007">[15]Global!#REF!</definedName>
    <definedName name="total_costs_ex_fuel_per_ATM_2008" localSheetId="4">[15]Global!#REF!</definedName>
    <definedName name="total_costs_ex_fuel_per_ATM_2008" localSheetId="16">[15]Global!#REF!</definedName>
    <definedName name="total_costs_ex_fuel_per_ATM_2008" localSheetId="5">[15]Global!#REF!</definedName>
    <definedName name="total_costs_ex_fuel_per_ATM_2008" localSheetId="11">[15]Global!#REF!</definedName>
    <definedName name="total_costs_ex_fuel_per_ATM_2008" localSheetId="2">[15]Global!#REF!</definedName>
    <definedName name="total_costs_ex_fuel_per_ATM_2008" localSheetId="22">[15]Global!#REF!</definedName>
    <definedName name="total_costs_ex_fuel_per_ATM_2008">[15]Global!#REF!</definedName>
    <definedName name="total_costs_ex_fuel_per_ATM_2009" localSheetId="4">[15]Global!#REF!</definedName>
    <definedName name="total_costs_ex_fuel_per_ATM_2009" localSheetId="16">[15]Global!#REF!</definedName>
    <definedName name="total_costs_ex_fuel_per_ATM_2009" localSheetId="5">[15]Global!#REF!</definedName>
    <definedName name="total_costs_ex_fuel_per_ATM_2009" localSheetId="11">[15]Global!#REF!</definedName>
    <definedName name="total_costs_ex_fuel_per_ATM_2009" localSheetId="2">[15]Global!#REF!</definedName>
    <definedName name="total_costs_ex_fuel_per_ATM_2009" localSheetId="22">[15]Global!#REF!</definedName>
    <definedName name="total_costs_ex_fuel_per_ATM_2009">[15]Global!#REF!</definedName>
    <definedName name="total_costs_ex_fuel_per_ATM_2010" localSheetId="4">[15]Global!#REF!</definedName>
    <definedName name="total_costs_ex_fuel_per_ATM_2010" localSheetId="16">[15]Global!#REF!</definedName>
    <definedName name="total_costs_ex_fuel_per_ATM_2010" localSheetId="5">[15]Global!#REF!</definedName>
    <definedName name="total_costs_ex_fuel_per_ATM_2010" localSheetId="11">[15]Global!#REF!</definedName>
    <definedName name="total_costs_ex_fuel_per_ATM_2010" localSheetId="2">[15]Global!#REF!</definedName>
    <definedName name="total_costs_ex_fuel_per_ATM_2010" localSheetId="22">[15]Global!#REF!</definedName>
    <definedName name="total_costs_ex_fuel_per_ATM_2010">[15]Global!#REF!</definedName>
    <definedName name="total_costs_ex_fuel_per_ATM_comm" localSheetId="4">[15]Global!#REF!</definedName>
    <definedName name="total_costs_ex_fuel_per_ATM_comm" localSheetId="16">[15]Global!#REF!</definedName>
    <definedName name="total_costs_ex_fuel_per_ATM_comm" localSheetId="5">[15]Global!#REF!</definedName>
    <definedName name="total_costs_ex_fuel_per_ATM_comm" localSheetId="11">[15]Global!#REF!</definedName>
    <definedName name="total_costs_ex_fuel_per_ATM_comm" localSheetId="2">[15]Global!#REF!</definedName>
    <definedName name="total_costs_ex_fuel_per_ATM_comm" localSheetId="22">[15]Global!#REF!</definedName>
    <definedName name="total_costs_ex_fuel_per_ATM_comm">[15]Global!#REF!</definedName>
    <definedName name="total_costs_per_ASK_1985" localSheetId="4">[15]Global!#REF!</definedName>
    <definedName name="total_costs_per_ASK_1985" localSheetId="16">[15]Global!#REF!</definedName>
    <definedName name="total_costs_per_ASK_1985" localSheetId="5">[15]Global!#REF!</definedName>
    <definedName name="total_costs_per_ASK_1985" localSheetId="11">[15]Global!#REF!</definedName>
    <definedName name="total_costs_per_ASK_1985" localSheetId="2">[15]Global!#REF!</definedName>
    <definedName name="total_costs_per_ASK_1985" localSheetId="22">[15]Global!#REF!</definedName>
    <definedName name="total_costs_per_ASK_1985">[15]Global!#REF!</definedName>
    <definedName name="total_costs_per_ASK_1986" localSheetId="4">[15]Global!#REF!</definedName>
    <definedName name="total_costs_per_ASK_1986" localSheetId="16">[15]Global!#REF!</definedName>
    <definedName name="total_costs_per_ASK_1986" localSheetId="5">[15]Global!#REF!</definedName>
    <definedName name="total_costs_per_ASK_1986" localSheetId="11">[15]Global!#REF!</definedName>
    <definedName name="total_costs_per_ASK_1986" localSheetId="2">[15]Global!#REF!</definedName>
    <definedName name="total_costs_per_ASK_1986" localSheetId="22">[15]Global!#REF!</definedName>
    <definedName name="total_costs_per_ASK_1986">[15]Global!#REF!</definedName>
    <definedName name="total_costs_per_ASK_1987" localSheetId="4">[15]Global!#REF!</definedName>
    <definedName name="total_costs_per_ASK_1987" localSheetId="16">[15]Global!#REF!</definedName>
    <definedName name="total_costs_per_ASK_1987" localSheetId="5">[15]Global!#REF!</definedName>
    <definedName name="total_costs_per_ASK_1987" localSheetId="11">[15]Global!#REF!</definedName>
    <definedName name="total_costs_per_ASK_1987" localSheetId="2">[15]Global!#REF!</definedName>
    <definedName name="total_costs_per_ASK_1987" localSheetId="22">[15]Global!#REF!</definedName>
    <definedName name="total_costs_per_ASK_1987">[15]Global!#REF!</definedName>
    <definedName name="total_costs_per_ASK_1988" localSheetId="4">[15]Global!#REF!</definedName>
    <definedName name="total_costs_per_ASK_1988" localSheetId="16">[15]Global!#REF!</definedName>
    <definedName name="total_costs_per_ASK_1988" localSheetId="5">[15]Global!#REF!</definedName>
    <definedName name="total_costs_per_ASK_1988" localSheetId="11">[15]Global!#REF!</definedName>
    <definedName name="total_costs_per_ASK_1988" localSheetId="2">[15]Global!#REF!</definedName>
    <definedName name="total_costs_per_ASK_1988" localSheetId="22">[15]Global!#REF!</definedName>
    <definedName name="total_costs_per_ASK_1988">[15]Global!#REF!</definedName>
    <definedName name="total_costs_per_ASK_1989" localSheetId="4">[15]Global!#REF!</definedName>
    <definedName name="total_costs_per_ASK_1989" localSheetId="16">[15]Global!#REF!</definedName>
    <definedName name="total_costs_per_ASK_1989" localSheetId="5">[15]Global!#REF!</definedName>
    <definedName name="total_costs_per_ASK_1989" localSheetId="11">[15]Global!#REF!</definedName>
    <definedName name="total_costs_per_ASK_1989" localSheetId="2">[15]Global!#REF!</definedName>
    <definedName name="total_costs_per_ASK_1989" localSheetId="22">[15]Global!#REF!</definedName>
    <definedName name="total_costs_per_ASK_1989">[15]Global!#REF!</definedName>
    <definedName name="total_costs_per_ASK_1990" localSheetId="4">[15]Global!#REF!</definedName>
    <definedName name="total_costs_per_ASK_1990" localSheetId="16">[15]Global!#REF!</definedName>
    <definedName name="total_costs_per_ASK_1990" localSheetId="5">[15]Global!#REF!</definedName>
    <definedName name="total_costs_per_ASK_1990" localSheetId="11">[15]Global!#REF!</definedName>
    <definedName name="total_costs_per_ASK_1990" localSheetId="2">[15]Global!#REF!</definedName>
    <definedName name="total_costs_per_ASK_1990" localSheetId="22">[15]Global!#REF!</definedName>
    <definedName name="total_costs_per_ASK_1990">[15]Global!#REF!</definedName>
    <definedName name="total_costs_per_ASK_1991" localSheetId="4">[15]Global!#REF!</definedName>
    <definedName name="total_costs_per_ASK_1991" localSheetId="16">[15]Global!#REF!</definedName>
    <definedName name="total_costs_per_ASK_1991" localSheetId="5">[15]Global!#REF!</definedName>
    <definedName name="total_costs_per_ASK_1991" localSheetId="11">[15]Global!#REF!</definedName>
    <definedName name="total_costs_per_ASK_1991" localSheetId="2">[15]Global!#REF!</definedName>
    <definedName name="total_costs_per_ASK_1991" localSheetId="22">[15]Global!#REF!</definedName>
    <definedName name="total_costs_per_ASK_1991">[15]Global!#REF!</definedName>
    <definedName name="total_costs_per_ASK_1992" localSheetId="4">[15]Global!#REF!</definedName>
    <definedName name="total_costs_per_ASK_1992" localSheetId="16">[15]Global!#REF!</definedName>
    <definedName name="total_costs_per_ASK_1992" localSheetId="5">[15]Global!#REF!</definedName>
    <definedName name="total_costs_per_ASK_1992" localSheetId="11">[15]Global!#REF!</definedName>
    <definedName name="total_costs_per_ASK_1992" localSheetId="2">[15]Global!#REF!</definedName>
    <definedName name="total_costs_per_ASK_1992" localSheetId="22">[15]Global!#REF!</definedName>
    <definedName name="total_costs_per_ASK_1992">[15]Global!#REF!</definedName>
    <definedName name="total_costs_per_ASK_1993" localSheetId="4">[15]Global!#REF!</definedName>
    <definedName name="total_costs_per_ASK_1993" localSheetId="16">[15]Global!#REF!</definedName>
    <definedName name="total_costs_per_ASK_1993" localSheetId="5">[15]Global!#REF!</definedName>
    <definedName name="total_costs_per_ASK_1993" localSheetId="11">[15]Global!#REF!</definedName>
    <definedName name="total_costs_per_ASK_1993" localSheetId="2">[15]Global!#REF!</definedName>
    <definedName name="total_costs_per_ASK_1993" localSheetId="22">[15]Global!#REF!</definedName>
    <definedName name="total_costs_per_ASK_1993">[15]Global!#REF!</definedName>
    <definedName name="total_costs_per_ASK_1994" localSheetId="4">[15]Global!#REF!</definedName>
    <definedName name="total_costs_per_ASK_1994" localSheetId="16">[15]Global!#REF!</definedName>
    <definedName name="total_costs_per_ASK_1994" localSheetId="5">[15]Global!#REF!</definedName>
    <definedName name="total_costs_per_ASK_1994" localSheetId="11">[15]Global!#REF!</definedName>
    <definedName name="total_costs_per_ASK_1994" localSheetId="2">[15]Global!#REF!</definedName>
    <definedName name="total_costs_per_ASK_1994" localSheetId="22">[15]Global!#REF!</definedName>
    <definedName name="total_costs_per_ASK_1994">[15]Global!#REF!</definedName>
    <definedName name="total_costs_per_ASK_1995" localSheetId="4">[15]Global!#REF!</definedName>
    <definedName name="total_costs_per_ASK_1995" localSheetId="16">[15]Global!#REF!</definedName>
    <definedName name="total_costs_per_ASK_1995" localSheetId="5">[15]Global!#REF!</definedName>
    <definedName name="total_costs_per_ASK_1995" localSheetId="11">[15]Global!#REF!</definedName>
    <definedName name="total_costs_per_ASK_1995" localSheetId="2">[15]Global!#REF!</definedName>
    <definedName name="total_costs_per_ASK_1995" localSheetId="22">[15]Global!#REF!</definedName>
    <definedName name="total_costs_per_ASK_1995">[15]Global!#REF!</definedName>
    <definedName name="total_costs_per_ASK_1996" localSheetId="4">[15]Global!#REF!</definedName>
    <definedName name="total_costs_per_ASK_1996" localSheetId="16">[15]Global!#REF!</definedName>
    <definedName name="total_costs_per_ASK_1996" localSheetId="5">[15]Global!#REF!</definedName>
    <definedName name="total_costs_per_ASK_1996" localSheetId="11">[15]Global!#REF!</definedName>
    <definedName name="total_costs_per_ASK_1996" localSheetId="2">[15]Global!#REF!</definedName>
    <definedName name="total_costs_per_ASK_1996" localSheetId="22">[15]Global!#REF!</definedName>
    <definedName name="total_costs_per_ASK_1996">[15]Global!#REF!</definedName>
    <definedName name="total_costs_per_ASK_1997" localSheetId="4">[15]Global!#REF!</definedName>
    <definedName name="total_costs_per_ASK_1997" localSheetId="16">[15]Global!#REF!</definedName>
    <definedName name="total_costs_per_ASK_1997" localSheetId="5">[15]Global!#REF!</definedName>
    <definedName name="total_costs_per_ASK_1997" localSheetId="11">[15]Global!#REF!</definedName>
    <definedName name="total_costs_per_ASK_1997" localSheetId="2">[15]Global!#REF!</definedName>
    <definedName name="total_costs_per_ASK_1997" localSheetId="22">[15]Global!#REF!</definedName>
    <definedName name="total_costs_per_ASK_1997">[15]Global!#REF!</definedName>
    <definedName name="total_costs_per_ASK_1998" localSheetId="4">[15]Global!#REF!</definedName>
    <definedName name="total_costs_per_ASK_1998" localSheetId="16">[15]Global!#REF!</definedName>
    <definedName name="total_costs_per_ASK_1998" localSheetId="5">[15]Global!#REF!</definedName>
    <definedName name="total_costs_per_ASK_1998" localSheetId="11">[15]Global!#REF!</definedName>
    <definedName name="total_costs_per_ASK_1998" localSheetId="2">[15]Global!#REF!</definedName>
    <definedName name="total_costs_per_ASK_1998" localSheetId="22">[15]Global!#REF!</definedName>
    <definedName name="total_costs_per_ASK_1998">[15]Global!#REF!</definedName>
    <definedName name="total_costs_per_ASK_1999" localSheetId="4">[15]Global!#REF!</definedName>
    <definedName name="total_costs_per_ASK_1999" localSheetId="16">[15]Global!#REF!</definedName>
    <definedName name="total_costs_per_ASK_1999" localSheetId="5">[15]Global!#REF!</definedName>
    <definedName name="total_costs_per_ASK_1999" localSheetId="11">[15]Global!#REF!</definedName>
    <definedName name="total_costs_per_ASK_1999" localSheetId="2">[15]Global!#REF!</definedName>
    <definedName name="total_costs_per_ASK_1999" localSheetId="22">[15]Global!#REF!</definedName>
    <definedName name="total_costs_per_ASK_1999">[15]Global!#REF!</definedName>
    <definedName name="total_costs_per_ASK_2000" localSheetId="4">[15]Global!#REF!</definedName>
    <definedName name="total_costs_per_ASK_2000" localSheetId="16">[15]Global!#REF!</definedName>
    <definedName name="total_costs_per_ASK_2000" localSheetId="5">[15]Global!#REF!</definedName>
    <definedName name="total_costs_per_ASK_2000" localSheetId="11">[15]Global!#REF!</definedName>
    <definedName name="total_costs_per_ASK_2000" localSheetId="2">[15]Global!#REF!</definedName>
    <definedName name="total_costs_per_ASK_2000" localSheetId="22">[15]Global!#REF!</definedName>
    <definedName name="total_costs_per_ASK_2000">[15]Global!#REF!</definedName>
    <definedName name="total_costs_per_ASK_2001" localSheetId="4">[15]Global!#REF!</definedName>
    <definedName name="total_costs_per_ASK_2001" localSheetId="16">[15]Global!#REF!</definedName>
    <definedName name="total_costs_per_ASK_2001" localSheetId="5">[15]Global!#REF!</definedName>
    <definedName name="total_costs_per_ASK_2001" localSheetId="11">[15]Global!#REF!</definedName>
    <definedName name="total_costs_per_ASK_2001" localSheetId="2">[15]Global!#REF!</definedName>
    <definedName name="total_costs_per_ASK_2001" localSheetId="22">[15]Global!#REF!</definedName>
    <definedName name="total_costs_per_ASK_2001">[15]Global!#REF!</definedName>
    <definedName name="total_costs_per_ASK_2002" localSheetId="4">[15]Global!#REF!</definedName>
    <definedName name="total_costs_per_ASK_2002" localSheetId="16">[15]Global!#REF!</definedName>
    <definedName name="total_costs_per_ASK_2002" localSheetId="5">[15]Global!#REF!</definedName>
    <definedName name="total_costs_per_ASK_2002" localSheetId="11">[15]Global!#REF!</definedName>
    <definedName name="total_costs_per_ASK_2002" localSheetId="2">[15]Global!#REF!</definedName>
    <definedName name="total_costs_per_ASK_2002" localSheetId="22">[15]Global!#REF!</definedName>
    <definedName name="total_costs_per_ASK_2002">[15]Global!#REF!</definedName>
    <definedName name="total_costs_per_ASK_2003" localSheetId="4">[15]Global!#REF!</definedName>
    <definedName name="total_costs_per_ASK_2003" localSheetId="16">[15]Global!#REF!</definedName>
    <definedName name="total_costs_per_ASK_2003" localSheetId="5">[15]Global!#REF!</definedName>
    <definedName name="total_costs_per_ASK_2003" localSheetId="11">[15]Global!#REF!</definedName>
    <definedName name="total_costs_per_ASK_2003" localSheetId="2">[15]Global!#REF!</definedName>
    <definedName name="total_costs_per_ASK_2003" localSheetId="22">[15]Global!#REF!</definedName>
    <definedName name="total_costs_per_ASK_2003">[15]Global!#REF!</definedName>
    <definedName name="total_costs_per_ASK_2004" localSheetId="4">[15]Global!#REF!</definedName>
    <definedName name="total_costs_per_ASK_2004" localSheetId="16">[15]Global!#REF!</definedName>
    <definedName name="total_costs_per_ASK_2004" localSheetId="5">[15]Global!#REF!</definedName>
    <definedName name="total_costs_per_ASK_2004" localSheetId="11">[15]Global!#REF!</definedName>
    <definedName name="total_costs_per_ASK_2004" localSheetId="2">[15]Global!#REF!</definedName>
    <definedName name="total_costs_per_ASK_2004" localSheetId="22">[15]Global!#REF!</definedName>
    <definedName name="total_costs_per_ASK_2004">[15]Global!#REF!</definedName>
    <definedName name="total_costs_per_ASK_2005" localSheetId="4">[15]Global!#REF!</definedName>
    <definedName name="total_costs_per_ASK_2005" localSheetId="16">[15]Global!#REF!</definedName>
    <definedName name="total_costs_per_ASK_2005" localSheetId="5">[15]Global!#REF!</definedName>
    <definedName name="total_costs_per_ASK_2005" localSheetId="11">[15]Global!#REF!</definedName>
    <definedName name="total_costs_per_ASK_2005" localSheetId="2">[15]Global!#REF!</definedName>
    <definedName name="total_costs_per_ASK_2005" localSheetId="22">[15]Global!#REF!</definedName>
    <definedName name="total_costs_per_ASK_2005">[15]Global!#REF!</definedName>
    <definedName name="total_costs_per_ASK_2006" localSheetId="4">[15]Global!#REF!</definedName>
    <definedName name="total_costs_per_ASK_2006" localSheetId="16">[15]Global!#REF!</definedName>
    <definedName name="total_costs_per_ASK_2006" localSheetId="5">[15]Global!#REF!</definedName>
    <definedName name="total_costs_per_ASK_2006" localSheetId="11">[15]Global!#REF!</definedName>
    <definedName name="total_costs_per_ASK_2006" localSheetId="2">[15]Global!#REF!</definedName>
    <definedName name="total_costs_per_ASK_2006" localSheetId="22">[15]Global!#REF!</definedName>
    <definedName name="total_costs_per_ASK_2006">[15]Global!#REF!</definedName>
    <definedName name="total_costs_per_ASK_2007" localSheetId="4">[15]Global!#REF!</definedName>
    <definedName name="total_costs_per_ASK_2007" localSheetId="16">[15]Global!#REF!</definedName>
    <definedName name="total_costs_per_ASK_2007" localSheetId="5">[15]Global!#REF!</definedName>
    <definedName name="total_costs_per_ASK_2007" localSheetId="11">[15]Global!#REF!</definedName>
    <definedName name="total_costs_per_ASK_2007" localSheetId="2">[15]Global!#REF!</definedName>
    <definedName name="total_costs_per_ASK_2007" localSheetId="22">[15]Global!#REF!</definedName>
    <definedName name="total_costs_per_ASK_2007">[15]Global!#REF!</definedName>
    <definedName name="total_costs_per_ASK_2008" localSheetId="4">[15]Global!#REF!</definedName>
    <definedName name="total_costs_per_ASK_2008" localSheetId="16">[15]Global!#REF!</definedName>
    <definedName name="total_costs_per_ASK_2008" localSheetId="5">[15]Global!#REF!</definedName>
    <definedName name="total_costs_per_ASK_2008" localSheetId="11">[15]Global!#REF!</definedName>
    <definedName name="total_costs_per_ASK_2008" localSheetId="2">[15]Global!#REF!</definedName>
    <definedName name="total_costs_per_ASK_2008" localSheetId="22">[15]Global!#REF!</definedName>
    <definedName name="total_costs_per_ASK_2008">[15]Global!#REF!</definedName>
    <definedName name="total_costs_per_ASK_2009" localSheetId="4">[15]Global!#REF!</definedName>
    <definedName name="total_costs_per_ASK_2009" localSheetId="16">[15]Global!#REF!</definedName>
    <definedName name="total_costs_per_ASK_2009" localSheetId="5">[15]Global!#REF!</definedName>
    <definedName name="total_costs_per_ASK_2009" localSheetId="11">[15]Global!#REF!</definedName>
    <definedName name="total_costs_per_ASK_2009" localSheetId="2">[15]Global!#REF!</definedName>
    <definedName name="total_costs_per_ASK_2009" localSheetId="22">[15]Global!#REF!</definedName>
    <definedName name="total_costs_per_ASK_2009">[15]Global!#REF!</definedName>
    <definedName name="total_costs_per_ASK_2010" localSheetId="4">[15]Global!#REF!</definedName>
    <definedName name="total_costs_per_ASK_2010" localSheetId="16">[15]Global!#REF!</definedName>
    <definedName name="total_costs_per_ASK_2010" localSheetId="5">[15]Global!#REF!</definedName>
    <definedName name="total_costs_per_ASK_2010" localSheetId="11">[15]Global!#REF!</definedName>
    <definedName name="total_costs_per_ASK_2010" localSheetId="2">[15]Global!#REF!</definedName>
    <definedName name="total_costs_per_ASK_2010" localSheetId="22">[15]Global!#REF!</definedName>
    <definedName name="total_costs_per_ASK_2010">[15]Global!#REF!</definedName>
    <definedName name="total_costs_per_ASK_comm" localSheetId="4">[15]Global!#REF!</definedName>
    <definedName name="total_costs_per_ASK_comm" localSheetId="16">[15]Global!#REF!</definedName>
    <definedName name="total_costs_per_ASK_comm" localSheetId="5">[15]Global!#REF!</definedName>
    <definedName name="total_costs_per_ASK_comm" localSheetId="11">[15]Global!#REF!</definedName>
    <definedName name="total_costs_per_ASK_comm" localSheetId="2">[15]Global!#REF!</definedName>
    <definedName name="total_costs_per_ASK_comm" localSheetId="22">[15]Global!#REF!</definedName>
    <definedName name="total_costs_per_ASK_comm">[15]Global!#REF!</definedName>
    <definedName name="total_costs_per_ASM_1985" localSheetId="4">[15]Global!#REF!</definedName>
    <definedName name="total_costs_per_ASM_1985" localSheetId="16">[15]Global!#REF!</definedName>
    <definedName name="total_costs_per_ASM_1985" localSheetId="5">[15]Global!#REF!</definedName>
    <definedName name="total_costs_per_ASM_1985" localSheetId="11">[15]Global!#REF!</definedName>
    <definedName name="total_costs_per_ASM_1985" localSheetId="2">[15]Global!#REF!</definedName>
    <definedName name="total_costs_per_ASM_1985" localSheetId="22">[15]Global!#REF!</definedName>
    <definedName name="total_costs_per_ASM_1985">[15]Global!#REF!</definedName>
    <definedName name="total_costs_per_ASM_1986" localSheetId="4">[15]Global!#REF!</definedName>
    <definedName name="total_costs_per_ASM_1986" localSheetId="16">[15]Global!#REF!</definedName>
    <definedName name="total_costs_per_ASM_1986" localSheetId="5">[15]Global!#REF!</definedName>
    <definedName name="total_costs_per_ASM_1986" localSheetId="11">[15]Global!#REF!</definedName>
    <definedName name="total_costs_per_ASM_1986" localSheetId="2">[15]Global!#REF!</definedName>
    <definedName name="total_costs_per_ASM_1986" localSheetId="22">[15]Global!#REF!</definedName>
    <definedName name="total_costs_per_ASM_1986">[15]Global!#REF!</definedName>
    <definedName name="total_costs_per_ASM_1987" localSheetId="4">[15]Global!#REF!</definedName>
    <definedName name="total_costs_per_ASM_1987" localSheetId="16">[15]Global!#REF!</definedName>
    <definedName name="total_costs_per_ASM_1987" localSheetId="5">[15]Global!#REF!</definedName>
    <definedName name="total_costs_per_ASM_1987" localSheetId="11">[15]Global!#REF!</definedName>
    <definedName name="total_costs_per_ASM_1987" localSheetId="2">[15]Global!#REF!</definedName>
    <definedName name="total_costs_per_ASM_1987" localSheetId="22">[15]Global!#REF!</definedName>
    <definedName name="total_costs_per_ASM_1987">[15]Global!#REF!</definedName>
    <definedName name="total_costs_per_ASM_1988" localSheetId="4">[15]Global!#REF!</definedName>
    <definedName name="total_costs_per_ASM_1988" localSheetId="16">[15]Global!#REF!</definedName>
    <definedName name="total_costs_per_ASM_1988" localSheetId="5">[15]Global!#REF!</definedName>
    <definedName name="total_costs_per_ASM_1988" localSheetId="11">[15]Global!#REF!</definedName>
    <definedName name="total_costs_per_ASM_1988" localSheetId="2">[15]Global!#REF!</definedName>
    <definedName name="total_costs_per_ASM_1988" localSheetId="22">[15]Global!#REF!</definedName>
    <definedName name="total_costs_per_ASM_1988">[15]Global!#REF!</definedName>
    <definedName name="total_costs_per_ASM_1989" localSheetId="4">[15]Global!#REF!</definedName>
    <definedName name="total_costs_per_ASM_1989" localSheetId="16">[15]Global!#REF!</definedName>
    <definedName name="total_costs_per_ASM_1989" localSheetId="5">[15]Global!#REF!</definedName>
    <definedName name="total_costs_per_ASM_1989" localSheetId="11">[15]Global!#REF!</definedName>
    <definedName name="total_costs_per_ASM_1989" localSheetId="2">[15]Global!#REF!</definedName>
    <definedName name="total_costs_per_ASM_1989" localSheetId="22">[15]Global!#REF!</definedName>
    <definedName name="total_costs_per_ASM_1989">[15]Global!#REF!</definedName>
    <definedName name="total_costs_per_ASM_1990" localSheetId="4">[15]Global!#REF!</definedName>
    <definedName name="total_costs_per_ASM_1990" localSheetId="16">[15]Global!#REF!</definedName>
    <definedName name="total_costs_per_ASM_1990" localSheetId="5">[15]Global!#REF!</definedName>
    <definedName name="total_costs_per_ASM_1990" localSheetId="11">[15]Global!#REF!</definedName>
    <definedName name="total_costs_per_ASM_1990" localSheetId="2">[15]Global!#REF!</definedName>
    <definedName name="total_costs_per_ASM_1990" localSheetId="22">[15]Global!#REF!</definedName>
    <definedName name="total_costs_per_ASM_1990">[15]Global!#REF!</definedName>
    <definedName name="total_costs_per_ASM_1991" localSheetId="4">[15]Global!#REF!</definedName>
    <definedName name="total_costs_per_ASM_1991" localSheetId="16">[15]Global!#REF!</definedName>
    <definedName name="total_costs_per_ASM_1991" localSheetId="5">[15]Global!#REF!</definedName>
    <definedName name="total_costs_per_ASM_1991" localSheetId="11">[15]Global!#REF!</definedName>
    <definedName name="total_costs_per_ASM_1991" localSheetId="2">[15]Global!#REF!</definedName>
    <definedName name="total_costs_per_ASM_1991" localSheetId="22">[15]Global!#REF!</definedName>
    <definedName name="total_costs_per_ASM_1991">[15]Global!#REF!</definedName>
    <definedName name="total_costs_per_ASM_1992" localSheetId="4">[15]Global!#REF!</definedName>
    <definedName name="total_costs_per_ASM_1992" localSheetId="16">[15]Global!#REF!</definedName>
    <definedName name="total_costs_per_ASM_1992" localSheetId="5">[15]Global!#REF!</definedName>
    <definedName name="total_costs_per_ASM_1992" localSheetId="11">[15]Global!#REF!</definedName>
    <definedName name="total_costs_per_ASM_1992" localSheetId="2">[15]Global!#REF!</definedName>
    <definedName name="total_costs_per_ASM_1992" localSheetId="22">[15]Global!#REF!</definedName>
    <definedName name="total_costs_per_ASM_1992">[15]Global!#REF!</definedName>
    <definedName name="total_costs_per_ASM_1993" localSheetId="4">[15]Global!#REF!</definedName>
    <definedName name="total_costs_per_ASM_1993" localSheetId="16">[15]Global!#REF!</definedName>
    <definedName name="total_costs_per_ASM_1993" localSheetId="5">[15]Global!#REF!</definedName>
    <definedName name="total_costs_per_ASM_1993" localSheetId="11">[15]Global!#REF!</definedName>
    <definedName name="total_costs_per_ASM_1993" localSheetId="2">[15]Global!#REF!</definedName>
    <definedName name="total_costs_per_ASM_1993" localSheetId="22">[15]Global!#REF!</definedName>
    <definedName name="total_costs_per_ASM_1993">[15]Global!#REF!</definedName>
    <definedName name="total_costs_per_ASM_1994" localSheetId="4">[15]Global!#REF!</definedName>
    <definedName name="total_costs_per_ASM_1994" localSheetId="16">[15]Global!#REF!</definedName>
    <definedName name="total_costs_per_ASM_1994" localSheetId="5">[15]Global!#REF!</definedName>
    <definedName name="total_costs_per_ASM_1994" localSheetId="11">[15]Global!#REF!</definedName>
    <definedName name="total_costs_per_ASM_1994" localSheetId="2">[15]Global!#REF!</definedName>
    <definedName name="total_costs_per_ASM_1994" localSheetId="22">[15]Global!#REF!</definedName>
    <definedName name="total_costs_per_ASM_1994">[15]Global!#REF!</definedName>
    <definedName name="total_costs_per_ASM_1995" localSheetId="4">[15]Global!#REF!</definedName>
    <definedName name="total_costs_per_ASM_1995" localSheetId="16">[15]Global!#REF!</definedName>
    <definedName name="total_costs_per_ASM_1995" localSheetId="5">[15]Global!#REF!</definedName>
    <definedName name="total_costs_per_ASM_1995" localSheetId="11">[15]Global!#REF!</definedName>
    <definedName name="total_costs_per_ASM_1995" localSheetId="2">[15]Global!#REF!</definedName>
    <definedName name="total_costs_per_ASM_1995" localSheetId="22">[15]Global!#REF!</definedName>
    <definedName name="total_costs_per_ASM_1995">[15]Global!#REF!</definedName>
    <definedName name="total_costs_per_ASM_1996" localSheetId="4">[15]Global!#REF!</definedName>
    <definedName name="total_costs_per_ASM_1996" localSheetId="16">[15]Global!#REF!</definedName>
    <definedName name="total_costs_per_ASM_1996" localSheetId="5">[15]Global!#REF!</definedName>
    <definedName name="total_costs_per_ASM_1996" localSheetId="11">[15]Global!#REF!</definedName>
    <definedName name="total_costs_per_ASM_1996" localSheetId="2">[15]Global!#REF!</definedName>
    <definedName name="total_costs_per_ASM_1996" localSheetId="22">[15]Global!#REF!</definedName>
    <definedName name="total_costs_per_ASM_1996">[15]Global!#REF!</definedName>
    <definedName name="total_costs_per_ASM_1997" localSheetId="4">[15]Global!#REF!</definedName>
    <definedName name="total_costs_per_ASM_1997" localSheetId="16">[15]Global!#REF!</definedName>
    <definedName name="total_costs_per_ASM_1997" localSheetId="5">[15]Global!#REF!</definedName>
    <definedName name="total_costs_per_ASM_1997" localSheetId="11">[15]Global!#REF!</definedName>
    <definedName name="total_costs_per_ASM_1997" localSheetId="2">[15]Global!#REF!</definedName>
    <definedName name="total_costs_per_ASM_1997" localSheetId="22">[15]Global!#REF!</definedName>
    <definedName name="total_costs_per_ASM_1997">[15]Global!#REF!</definedName>
    <definedName name="total_costs_per_ASM_1998" localSheetId="4">[15]Global!#REF!</definedName>
    <definedName name="total_costs_per_ASM_1998" localSheetId="16">[15]Global!#REF!</definedName>
    <definedName name="total_costs_per_ASM_1998" localSheetId="5">[15]Global!#REF!</definedName>
    <definedName name="total_costs_per_ASM_1998" localSheetId="11">[15]Global!#REF!</definedName>
    <definedName name="total_costs_per_ASM_1998" localSheetId="2">[15]Global!#REF!</definedName>
    <definedName name="total_costs_per_ASM_1998" localSheetId="22">[15]Global!#REF!</definedName>
    <definedName name="total_costs_per_ASM_1998">[15]Global!#REF!</definedName>
    <definedName name="total_costs_per_ASM_1999" localSheetId="4">[15]Global!#REF!</definedName>
    <definedName name="total_costs_per_ASM_1999" localSheetId="16">[15]Global!#REF!</definedName>
    <definedName name="total_costs_per_ASM_1999" localSheetId="5">[15]Global!#REF!</definedName>
    <definedName name="total_costs_per_ASM_1999" localSheetId="11">[15]Global!#REF!</definedName>
    <definedName name="total_costs_per_ASM_1999" localSheetId="2">[15]Global!#REF!</definedName>
    <definedName name="total_costs_per_ASM_1999" localSheetId="22">[15]Global!#REF!</definedName>
    <definedName name="total_costs_per_ASM_1999">[15]Global!#REF!</definedName>
    <definedName name="total_costs_per_ASM_2000" localSheetId="4">[15]Global!#REF!</definedName>
    <definedName name="total_costs_per_ASM_2000" localSheetId="16">[15]Global!#REF!</definedName>
    <definedName name="total_costs_per_ASM_2000" localSheetId="5">[15]Global!#REF!</definedName>
    <definedName name="total_costs_per_ASM_2000" localSheetId="11">[15]Global!#REF!</definedName>
    <definedName name="total_costs_per_ASM_2000" localSheetId="2">[15]Global!#REF!</definedName>
    <definedName name="total_costs_per_ASM_2000" localSheetId="22">[15]Global!#REF!</definedName>
    <definedName name="total_costs_per_ASM_2000">[15]Global!#REF!</definedName>
    <definedName name="total_costs_per_ASM_2001" localSheetId="4">[15]Global!#REF!</definedName>
    <definedName name="total_costs_per_ASM_2001" localSheetId="16">[15]Global!#REF!</definedName>
    <definedName name="total_costs_per_ASM_2001" localSheetId="5">[15]Global!#REF!</definedName>
    <definedName name="total_costs_per_ASM_2001" localSheetId="11">[15]Global!#REF!</definedName>
    <definedName name="total_costs_per_ASM_2001" localSheetId="2">[15]Global!#REF!</definedName>
    <definedName name="total_costs_per_ASM_2001" localSheetId="22">[15]Global!#REF!</definedName>
    <definedName name="total_costs_per_ASM_2001">[15]Global!#REF!</definedName>
    <definedName name="total_costs_per_ASM_2002" localSheetId="4">[15]Global!#REF!</definedName>
    <definedName name="total_costs_per_ASM_2002" localSheetId="16">[15]Global!#REF!</definedName>
    <definedName name="total_costs_per_ASM_2002" localSheetId="5">[15]Global!#REF!</definedName>
    <definedName name="total_costs_per_ASM_2002" localSheetId="11">[15]Global!#REF!</definedName>
    <definedName name="total_costs_per_ASM_2002" localSheetId="2">[15]Global!#REF!</definedName>
    <definedName name="total_costs_per_ASM_2002" localSheetId="22">[15]Global!#REF!</definedName>
    <definedName name="total_costs_per_ASM_2002">[15]Global!#REF!</definedName>
    <definedName name="total_costs_per_ASM_2003" localSheetId="4">[15]Global!#REF!</definedName>
    <definedName name="total_costs_per_ASM_2003" localSheetId="16">[15]Global!#REF!</definedName>
    <definedName name="total_costs_per_ASM_2003" localSheetId="5">[15]Global!#REF!</definedName>
    <definedName name="total_costs_per_ASM_2003" localSheetId="11">[15]Global!#REF!</definedName>
    <definedName name="total_costs_per_ASM_2003" localSheetId="2">[15]Global!#REF!</definedName>
    <definedName name="total_costs_per_ASM_2003" localSheetId="22">[15]Global!#REF!</definedName>
    <definedName name="total_costs_per_ASM_2003">[15]Global!#REF!</definedName>
    <definedName name="total_costs_per_ASM_2004" localSheetId="4">[15]Global!#REF!</definedName>
    <definedName name="total_costs_per_ASM_2004" localSheetId="16">[15]Global!#REF!</definedName>
    <definedName name="total_costs_per_ASM_2004" localSheetId="5">[15]Global!#REF!</definedName>
    <definedName name="total_costs_per_ASM_2004" localSheetId="11">[15]Global!#REF!</definedName>
    <definedName name="total_costs_per_ASM_2004" localSheetId="2">[15]Global!#REF!</definedName>
    <definedName name="total_costs_per_ASM_2004" localSheetId="22">[15]Global!#REF!</definedName>
    <definedName name="total_costs_per_ASM_2004">[15]Global!#REF!</definedName>
    <definedName name="total_costs_per_ASM_2005" localSheetId="4">[15]Global!#REF!</definedName>
    <definedName name="total_costs_per_ASM_2005" localSheetId="16">[15]Global!#REF!</definedName>
    <definedName name="total_costs_per_ASM_2005" localSheetId="5">[15]Global!#REF!</definedName>
    <definedName name="total_costs_per_ASM_2005" localSheetId="11">[15]Global!#REF!</definedName>
    <definedName name="total_costs_per_ASM_2005" localSheetId="2">[15]Global!#REF!</definedName>
    <definedName name="total_costs_per_ASM_2005" localSheetId="22">[15]Global!#REF!</definedName>
    <definedName name="total_costs_per_ASM_2005">[15]Global!#REF!</definedName>
    <definedName name="total_costs_per_ASM_2006" localSheetId="4">[15]Global!#REF!</definedName>
    <definedName name="total_costs_per_ASM_2006" localSheetId="16">[15]Global!#REF!</definedName>
    <definedName name="total_costs_per_ASM_2006" localSheetId="5">[15]Global!#REF!</definedName>
    <definedName name="total_costs_per_ASM_2006" localSheetId="11">[15]Global!#REF!</definedName>
    <definedName name="total_costs_per_ASM_2006" localSheetId="2">[15]Global!#REF!</definedName>
    <definedName name="total_costs_per_ASM_2006" localSheetId="22">[15]Global!#REF!</definedName>
    <definedName name="total_costs_per_ASM_2006">[15]Global!#REF!</definedName>
    <definedName name="total_costs_per_ASM_2007" localSheetId="4">[15]Global!#REF!</definedName>
    <definedName name="total_costs_per_ASM_2007" localSheetId="16">[15]Global!#REF!</definedName>
    <definedName name="total_costs_per_ASM_2007" localSheetId="5">[15]Global!#REF!</definedName>
    <definedName name="total_costs_per_ASM_2007" localSheetId="11">[15]Global!#REF!</definedName>
    <definedName name="total_costs_per_ASM_2007" localSheetId="2">[15]Global!#REF!</definedName>
    <definedName name="total_costs_per_ASM_2007" localSheetId="22">[15]Global!#REF!</definedName>
    <definedName name="total_costs_per_ASM_2007">[15]Global!#REF!</definedName>
    <definedName name="total_costs_per_ASM_2008" localSheetId="4">[15]Global!#REF!</definedName>
    <definedName name="total_costs_per_ASM_2008" localSheetId="16">[15]Global!#REF!</definedName>
    <definedName name="total_costs_per_ASM_2008" localSheetId="5">[15]Global!#REF!</definedName>
    <definedName name="total_costs_per_ASM_2008" localSheetId="11">[15]Global!#REF!</definedName>
    <definedName name="total_costs_per_ASM_2008" localSheetId="2">[15]Global!#REF!</definedName>
    <definedName name="total_costs_per_ASM_2008" localSheetId="22">[15]Global!#REF!</definedName>
    <definedName name="total_costs_per_ASM_2008">[15]Global!#REF!</definedName>
    <definedName name="total_costs_per_ASM_2009" localSheetId="4">[15]Global!#REF!</definedName>
    <definedName name="total_costs_per_ASM_2009" localSheetId="16">[15]Global!#REF!</definedName>
    <definedName name="total_costs_per_ASM_2009" localSheetId="5">[15]Global!#REF!</definedName>
    <definedName name="total_costs_per_ASM_2009" localSheetId="11">[15]Global!#REF!</definedName>
    <definedName name="total_costs_per_ASM_2009" localSheetId="2">[15]Global!#REF!</definedName>
    <definedName name="total_costs_per_ASM_2009" localSheetId="22">[15]Global!#REF!</definedName>
    <definedName name="total_costs_per_ASM_2009">[15]Global!#REF!</definedName>
    <definedName name="total_costs_per_ASM_2010" localSheetId="4">[15]Global!#REF!</definedName>
    <definedName name="total_costs_per_ASM_2010" localSheetId="16">[15]Global!#REF!</definedName>
    <definedName name="total_costs_per_ASM_2010" localSheetId="5">[15]Global!#REF!</definedName>
    <definedName name="total_costs_per_ASM_2010" localSheetId="11">[15]Global!#REF!</definedName>
    <definedName name="total_costs_per_ASM_2010" localSheetId="2">[15]Global!#REF!</definedName>
    <definedName name="total_costs_per_ASM_2010" localSheetId="22">[15]Global!#REF!</definedName>
    <definedName name="total_costs_per_ASM_2010">[15]Global!#REF!</definedName>
    <definedName name="total_costs_per_ASM_comm" localSheetId="4">[15]Global!#REF!</definedName>
    <definedName name="total_costs_per_ASM_comm" localSheetId="16">[15]Global!#REF!</definedName>
    <definedName name="total_costs_per_ASM_comm" localSheetId="5">[15]Global!#REF!</definedName>
    <definedName name="total_costs_per_ASM_comm" localSheetId="11">[15]Global!#REF!</definedName>
    <definedName name="total_costs_per_ASM_comm" localSheetId="2">[15]Global!#REF!</definedName>
    <definedName name="total_costs_per_ASM_comm" localSheetId="22">[15]Global!#REF!</definedName>
    <definedName name="total_costs_per_ASM_comm">[15]Global!#REF!</definedName>
    <definedName name="total_costs_per_ATK_1985" localSheetId="4">[15]Global!#REF!</definedName>
    <definedName name="total_costs_per_ATK_1985" localSheetId="16">[15]Global!#REF!</definedName>
    <definedName name="total_costs_per_ATK_1985" localSheetId="5">[15]Global!#REF!</definedName>
    <definedName name="total_costs_per_ATK_1985" localSheetId="11">[15]Global!#REF!</definedName>
    <definedName name="total_costs_per_ATK_1985" localSheetId="2">[15]Global!#REF!</definedName>
    <definedName name="total_costs_per_ATK_1985" localSheetId="22">[15]Global!#REF!</definedName>
    <definedName name="total_costs_per_ATK_1985">[15]Global!#REF!</definedName>
    <definedName name="total_costs_per_ATK_1986" localSheetId="4">[15]Global!#REF!</definedName>
    <definedName name="total_costs_per_ATK_1986" localSheetId="16">[15]Global!#REF!</definedName>
    <definedName name="total_costs_per_ATK_1986" localSheetId="5">[15]Global!#REF!</definedName>
    <definedName name="total_costs_per_ATK_1986" localSheetId="11">[15]Global!#REF!</definedName>
    <definedName name="total_costs_per_ATK_1986" localSheetId="2">[15]Global!#REF!</definedName>
    <definedName name="total_costs_per_ATK_1986" localSheetId="22">[15]Global!#REF!</definedName>
    <definedName name="total_costs_per_ATK_1986">[15]Global!#REF!</definedName>
    <definedName name="total_costs_per_ATK_1987" localSheetId="4">[15]Global!#REF!</definedName>
    <definedName name="total_costs_per_ATK_1987" localSheetId="16">[15]Global!#REF!</definedName>
    <definedName name="total_costs_per_ATK_1987" localSheetId="5">[15]Global!#REF!</definedName>
    <definedName name="total_costs_per_ATK_1987" localSheetId="11">[15]Global!#REF!</definedName>
    <definedName name="total_costs_per_ATK_1987" localSheetId="2">[15]Global!#REF!</definedName>
    <definedName name="total_costs_per_ATK_1987" localSheetId="22">[15]Global!#REF!</definedName>
    <definedName name="total_costs_per_ATK_1987">[15]Global!#REF!</definedName>
    <definedName name="total_costs_per_ATK_1988" localSheetId="4">[15]Global!#REF!</definedName>
    <definedName name="total_costs_per_ATK_1988" localSheetId="16">[15]Global!#REF!</definedName>
    <definedName name="total_costs_per_ATK_1988" localSheetId="5">[15]Global!#REF!</definedName>
    <definedName name="total_costs_per_ATK_1988" localSheetId="11">[15]Global!#REF!</definedName>
    <definedName name="total_costs_per_ATK_1988" localSheetId="2">[15]Global!#REF!</definedName>
    <definedName name="total_costs_per_ATK_1988" localSheetId="22">[15]Global!#REF!</definedName>
    <definedName name="total_costs_per_ATK_1988">[15]Global!#REF!</definedName>
    <definedName name="total_costs_per_ATK_1989" localSheetId="4">[15]Global!#REF!</definedName>
    <definedName name="total_costs_per_ATK_1989" localSheetId="16">[15]Global!#REF!</definedName>
    <definedName name="total_costs_per_ATK_1989" localSheetId="5">[15]Global!#REF!</definedName>
    <definedName name="total_costs_per_ATK_1989" localSheetId="11">[15]Global!#REF!</definedName>
    <definedName name="total_costs_per_ATK_1989" localSheetId="2">[15]Global!#REF!</definedName>
    <definedName name="total_costs_per_ATK_1989" localSheetId="22">[15]Global!#REF!</definedName>
    <definedName name="total_costs_per_ATK_1989">[15]Global!#REF!</definedName>
    <definedName name="total_costs_per_ATK_1990" localSheetId="4">[15]Global!#REF!</definedName>
    <definedName name="total_costs_per_ATK_1990" localSheetId="16">[15]Global!#REF!</definedName>
    <definedName name="total_costs_per_ATK_1990" localSheetId="5">[15]Global!#REF!</definedName>
    <definedName name="total_costs_per_ATK_1990" localSheetId="11">[15]Global!#REF!</definedName>
    <definedName name="total_costs_per_ATK_1990" localSheetId="2">[15]Global!#REF!</definedName>
    <definedName name="total_costs_per_ATK_1990" localSheetId="22">[15]Global!#REF!</definedName>
    <definedName name="total_costs_per_ATK_1990">[15]Global!#REF!</definedName>
    <definedName name="total_costs_per_ATK_1991" localSheetId="4">[15]Global!#REF!</definedName>
    <definedName name="total_costs_per_ATK_1991" localSheetId="16">[15]Global!#REF!</definedName>
    <definedName name="total_costs_per_ATK_1991" localSheetId="5">[15]Global!#REF!</definedName>
    <definedName name="total_costs_per_ATK_1991" localSheetId="11">[15]Global!#REF!</definedName>
    <definedName name="total_costs_per_ATK_1991" localSheetId="2">[15]Global!#REF!</definedName>
    <definedName name="total_costs_per_ATK_1991" localSheetId="22">[15]Global!#REF!</definedName>
    <definedName name="total_costs_per_ATK_1991">[15]Global!#REF!</definedName>
    <definedName name="total_costs_per_ATK_1992" localSheetId="4">[15]Global!#REF!</definedName>
    <definedName name="total_costs_per_ATK_1992" localSheetId="16">[15]Global!#REF!</definedName>
    <definedName name="total_costs_per_ATK_1992" localSheetId="5">[15]Global!#REF!</definedName>
    <definedName name="total_costs_per_ATK_1992" localSheetId="11">[15]Global!#REF!</definedName>
    <definedName name="total_costs_per_ATK_1992" localSheetId="2">[15]Global!#REF!</definedName>
    <definedName name="total_costs_per_ATK_1992" localSheetId="22">[15]Global!#REF!</definedName>
    <definedName name="total_costs_per_ATK_1992">[15]Global!#REF!</definedName>
    <definedName name="total_costs_per_ATK_1993" localSheetId="4">[15]Global!#REF!</definedName>
    <definedName name="total_costs_per_ATK_1993" localSheetId="16">[15]Global!#REF!</definedName>
    <definedName name="total_costs_per_ATK_1993" localSheetId="5">[15]Global!#REF!</definedName>
    <definedName name="total_costs_per_ATK_1993" localSheetId="11">[15]Global!#REF!</definedName>
    <definedName name="total_costs_per_ATK_1993" localSheetId="2">[15]Global!#REF!</definedName>
    <definedName name="total_costs_per_ATK_1993" localSheetId="22">[15]Global!#REF!</definedName>
    <definedName name="total_costs_per_ATK_1993">[15]Global!#REF!</definedName>
    <definedName name="total_costs_per_ATK_1994" localSheetId="4">[15]Global!#REF!</definedName>
    <definedName name="total_costs_per_ATK_1994" localSheetId="16">[15]Global!#REF!</definedName>
    <definedName name="total_costs_per_ATK_1994" localSheetId="5">[15]Global!#REF!</definedName>
    <definedName name="total_costs_per_ATK_1994" localSheetId="11">[15]Global!#REF!</definedName>
    <definedName name="total_costs_per_ATK_1994" localSheetId="2">[15]Global!#REF!</definedName>
    <definedName name="total_costs_per_ATK_1994" localSheetId="22">[15]Global!#REF!</definedName>
    <definedName name="total_costs_per_ATK_1994">[15]Global!#REF!</definedName>
    <definedName name="total_costs_per_ATK_1995" localSheetId="4">[15]Global!#REF!</definedName>
    <definedName name="total_costs_per_ATK_1995" localSheetId="16">[15]Global!#REF!</definedName>
    <definedName name="total_costs_per_ATK_1995" localSheetId="5">[15]Global!#REF!</definedName>
    <definedName name="total_costs_per_ATK_1995" localSheetId="11">[15]Global!#REF!</definedName>
    <definedName name="total_costs_per_ATK_1995" localSheetId="2">[15]Global!#REF!</definedName>
    <definedName name="total_costs_per_ATK_1995" localSheetId="22">[15]Global!#REF!</definedName>
    <definedName name="total_costs_per_ATK_1995">[15]Global!#REF!</definedName>
    <definedName name="total_costs_per_ATK_1996" localSheetId="4">[15]Global!#REF!</definedName>
    <definedName name="total_costs_per_ATK_1996" localSheetId="16">[15]Global!#REF!</definedName>
    <definedName name="total_costs_per_ATK_1996" localSheetId="5">[15]Global!#REF!</definedName>
    <definedName name="total_costs_per_ATK_1996" localSheetId="11">[15]Global!#REF!</definedName>
    <definedName name="total_costs_per_ATK_1996" localSheetId="2">[15]Global!#REF!</definedName>
    <definedName name="total_costs_per_ATK_1996" localSheetId="22">[15]Global!#REF!</definedName>
    <definedName name="total_costs_per_ATK_1996">[15]Global!#REF!</definedName>
    <definedName name="total_costs_per_ATK_1997" localSheetId="4">[15]Global!#REF!</definedName>
    <definedName name="total_costs_per_ATK_1997" localSheetId="16">[15]Global!#REF!</definedName>
    <definedName name="total_costs_per_ATK_1997" localSheetId="5">[15]Global!#REF!</definedName>
    <definedName name="total_costs_per_ATK_1997" localSheetId="11">[15]Global!#REF!</definedName>
    <definedName name="total_costs_per_ATK_1997" localSheetId="2">[15]Global!#REF!</definedName>
    <definedName name="total_costs_per_ATK_1997" localSheetId="22">[15]Global!#REF!</definedName>
    <definedName name="total_costs_per_ATK_1997">[15]Global!#REF!</definedName>
    <definedName name="total_costs_per_ATK_1998" localSheetId="4">[15]Global!#REF!</definedName>
    <definedName name="total_costs_per_ATK_1998" localSheetId="16">[15]Global!#REF!</definedName>
    <definedName name="total_costs_per_ATK_1998" localSheetId="5">[15]Global!#REF!</definedName>
    <definedName name="total_costs_per_ATK_1998" localSheetId="11">[15]Global!#REF!</definedName>
    <definedName name="total_costs_per_ATK_1998" localSheetId="2">[15]Global!#REF!</definedName>
    <definedName name="total_costs_per_ATK_1998" localSheetId="22">[15]Global!#REF!</definedName>
    <definedName name="total_costs_per_ATK_1998">[15]Global!#REF!</definedName>
    <definedName name="total_costs_per_ATK_1999" localSheetId="4">[15]Global!#REF!</definedName>
    <definedName name="total_costs_per_ATK_1999" localSheetId="16">[15]Global!#REF!</definedName>
    <definedName name="total_costs_per_ATK_1999" localSheetId="5">[15]Global!#REF!</definedName>
    <definedName name="total_costs_per_ATK_1999" localSheetId="11">[15]Global!#REF!</definedName>
    <definedName name="total_costs_per_ATK_1999" localSheetId="2">[15]Global!#REF!</definedName>
    <definedName name="total_costs_per_ATK_1999" localSheetId="22">[15]Global!#REF!</definedName>
    <definedName name="total_costs_per_ATK_1999">[15]Global!#REF!</definedName>
    <definedName name="total_costs_per_ATK_2000" localSheetId="4">[15]Global!#REF!</definedName>
    <definedName name="total_costs_per_ATK_2000" localSheetId="16">[15]Global!#REF!</definedName>
    <definedName name="total_costs_per_ATK_2000" localSheetId="5">[15]Global!#REF!</definedName>
    <definedName name="total_costs_per_ATK_2000" localSheetId="11">[15]Global!#REF!</definedName>
    <definedName name="total_costs_per_ATK_2000" localSheetId="2">[15]Global!#REF!</definedName>
    <definedName name="total_costs_per_ATK_2000" localSheetId="22">[15]Global!#REF!</definedName>
    <definedName name="total_costs_per_ATK_2000">[15]Global!#REF!</definedName>
    <definedName name="total_costs_per_ATK_2001" localSheetId="4">[15]Global!#REF!</definedName>
    <definedName name="total_costs_per_ATK_2001" localSheetId="16">[15]Global!#REF!</definedName>
    <definedName name="total_costs_per_ATK_2001" localSheetId="5">[15]Global!#REF!</definedName>
    <definedName name="total_costs_per_ATK_2001" localSheetId="11">[15]Global!#REF!</definedName>
    <definedName name="total_costs_per_ATK_2001" localSheetId="2">[15]Global!#REF!</definedName>
    <definedName name="total_costs_per_ATK_2001" localSheetId="22">[15]Global!#REF!</definedName>
    <definedName name="total_costs_per_ATK_2001">[15]Global!#REF!</definedName>
    <definedName name="total_costs_per_ATK_2002" localSheetId="4">[15]Global!#REF!</definedName>
    <definedName name="total_costs_per_ATK_2002" localSheetId="16">[15]Global!#REF!</definedName>
    <definedName name="total_costs_per_ATK_2002" localSheetId="5">[15]Global!#REF!</definedName>
    <definedName name="total_costs_per_ATK_2002" localSheetId="11">[15]Global!#REF!</definedName>
    <definedName name="total_costs_per_ATK_2002" localSheetId="2">[15]Global!#REF!</definedName>
    <definedName name="total_costs_per_ATK_2002" localSheetId="22">[15]Global!#REF!</definedName>
    <definedName name="total_costs_per_ATK_2002">[15]Global!#REF!</definedName>
    <definedName name="total_costs_per_ATK_2003" localSheetId="4">[15]Global!#REF!</definedName>
    <definedName name="total_costs_per_ATK_2003" localSheetId="16">[15]Global!#REF!</definedName>
    <definedName name="total_costs_per_ATK_2003" localSheetId="5">[15]Global!#REF!</definedName>
    <definedName name="total_costs_per_ATK_2003" localSheetId="11">[15]Global!#REF!</definedName>
    <definedName name="total_costs_per_ATK_2003" localSheetId="2">[15]Global!#REF!</definedName>
    <definedName name="total_costs_per_ATK_2003" localSheetId="22">[15]Global!#REF!</definedName>
    <definedName name="total_costs_per_ATK_2003">[15]Global!#REF!</definedName>
    <definedName name="total_costs_per_ATK_2004" localSheetId="4">[15]Global!#REF!</definedName>
    <definedName name="total_costs_per_ATK_2004" localSheetId="16">[15]Global!#REF!</definedName>
    <definedName name="total_costs_per_ATK_2004" localSheetId="5">[15]Global!#REF!</definedName>
    <definedName name="total_costs_per_ATK_2004" localSheetId="11">[15]Global!#REF!</definedName>
    <definedName name="total_costs_per_ATK_2004" localSheetId="2">[15]Global!#REF!</definedName>
    <definedName name="total_costs_per_ATK_2004" localSheetId="22">[15]Global!#REF!</definedName>
    <definedName name="total_costs_per_ATK_2004">[15]Global!#REF!</definedName>
    <definedName name="total_costs_per_ATK_2005" localSheetId="4">[15]Global!#REF!</definedName>
    <definedName name="total_costs_per_ATK_2005" localSheetId="16">[15]Global!#REF!</definedName>
    <definedName name="total_costs_per_ATK_2005" localSheetId="5">[15]Global!#REF!</definedName>
    <definedName name="total_costs_per_ATK_2005" localSheetId="11">[15]Global!#REF!</definedName>
    <definedName name="total_costs_per_ATK_2005" localSheetId="2">[15]Global!#REF!</definedName>
    <definedName name="total_costs_per_ATK_2005" localSheetId="22">[15]Global!#REF!</definedName>
    <definedName name="total_costs_per_ATK_2005">[15]Global!#REF!</definedName>
    <definedName name="total_costs_per_ATK_2006" localSheetId="4">[15]Global!#REF!</definedName>
    <definedName name="total_costs_per_ATK_2006" localSheetId="16">[15]Global!#REF!</definedName>
    <definedName name="total_costs_per_ATK_2006" localSheetId="5">[15]Global!#REF!</definedName>
    <definedName name="total_costs_per_ATK_2006" localSheetId="11">[15]Global!#REF!</definedName>
    <definedName name="total_costs_per_ATK_2006" localSheetId="2">[15]Global!#REF!</definedName>
    <definedName name="total_costs_per_ATK_2006" localSheetId="22">[15]Global!#REF!</definedName>
    <definedName name="total_costs_per_ATK_2006">[15]Global!#REF!</definedName>
    <definedName name="total_costs_per_ATK_2007" localSheetId="4">[15]Global!#REF!</definedName>
    <definedName name="total_costs_per_ATK_2007" localSheetId="16">[15]Global!#REF!</definedName>
    <definedName name="total_costs_per_ATK_2007" localSheetId="5">[15]Global!#REF!</definedName>
    <definedName name="total_costs_per_ATK_2007" localSheetId="11">[15]Global!#REF!</definedName>
    <definedName name="total_costs_per_ATK_2007" localSheetId="2">[15]Global!#REF!</definedName>
    <definedName name="total_costs_per_ATK_2007" localSheetId="22">[15]Global!#REF!</definedName>
    <definedName name="total_costs_per_ATK_2007">[15]Global!#REF!</definedName>
    <definedName name="total_costs_per_ATK_2008" localSheetId="4">[15]Global!#REF!</definedName>
    <definedName name="total_costs_per_ATK_2008" localSheetId="16">[15]Global!#REF!</definedName>
    <definedName name="total_costs_per_ATK_2008" localSheetId="5">[15]Global!#REF!</definedName>
    <definedName name="total_costs_per_ATK_2008" localSheetId="11">[15]Global!#REF!</definedName>
    <definedName name="total_costs_per_ATK_2008" localSheetId="2">[15]Global!#REF!</definedName>
    <definedName name="total_costs_per_ATK_2008" localSheetId="22">[15]Global!#REF!</definedName>
    <definedName name="total_costs_per_ATK_2008">[15]Global!#REF!</definedName>
    <definedName name="total_costs_per_ATK_2009" localSheetId="4">[15]Global!#REF!</definedName>
    <definedName name="total_costs_per_ATK_2009" localSheetId="16">[15]Global!#REF!</definedName>
    <definedName name="total_costs_per_ATK_2009" localSheetId="5">[15]Global!#REF!</definedName>
    <definedName name="total_costs_per_ATK_2009" localSheetId="11">[15]Global!#REF!</definedName>
    <definedName name="total_costs_per_ATK_2009" localSheetId="2">[15]Global!#REF!</definedName>
    <definedName name="total_costs_per_ATK_2009" localSheetId="22">[15]Global!#REF!</definedName>
    <definedName name="total_costs_per_ATK_2009">[15]Global!#REF!</definedName>
    <definedName name="total_costs_per_ATK_2010" localSheetId="4">[15]Global!#REF!</definedName>
    <definedName name="total_costs_per_ATK_2010" localSheetId="16">[15]Global!#REF!</definedName>
    <definedName name="total_costs_per_ATK_2010" localSheetId="5">[15]Global!#REF!</definedName>
    <definedName name="total_costs_per_ATK_2010" localSheetId="11">[15]Global!#REF!</definedName>
    <definedName name="total_costs_per_ATK_2010" localSheetId="2">[15]Global!#REF!</definedName>
    <definedName name="total_costs_per_ATK_2010" localSheetId="22">[15]Global!#REF!</definedName>
    <definedName name="total_costs_per_ATK_2010">[15]Global!#REF!</definedName>
    <definedName name="total_costs_per_ATK_comm" localSheetId="4">[15]Global!#REF!</definedName>
    <definedName name="total_costs_per_ATK_comm" localSheetId="16">[15]Global!#REF!</definedName>
    <definedName name="total_costs_per_ATK_comm" localSheetId="5">[15]Global!#REF!</definedName>
    <definedName name="total_costs_per_ATK_comm" localSheetId="11">[15]Global!#REF!</definedName>
    <definedName name="total_costs_per_ATK_comm" localSheetId="2">[15]Global!#REF!</definedName>
    <definedName name="total_costs_per_ATK_comm" localSheetId="22">[15]Global!#REF!</definedName>
    <definedName name="total_costs_per_ATK_comm">[15]Global!#REF!</definedName>
    <definedName name="total_costs_per_ATM_1985" localSheetId="4">[15]Global!#REF!</definedName>
    <definedName name="total_costs_per_ATM_1985" localSheetId="16">[15]Global!#REF!</definedName>
    <definedName name="total_costs_per_ATM_1985" localSheetId="5">[15]Global!#REF!</definedName>
    <definedName name="total_costs_per_ATM_1985" localSheetId="11">[15]Global!#REF!</definedName>
    <definedName name="total_costs_per_ATM_1985" localSheetId="2">[15]Global!#REF!</definedName>
    <definedName name="total_costs_per_ATM_1985" localSheetId="22">[15]Global!#REF!</definedName>
    <definedName name="total_costs_per_ATM_1985">[15]Global!#REF!</definedName>
    <definedName name="total_costs_per_ATM_1986" localSheetId="4">[15]Global!#REF!</definedName>
    <definedName name="total_costs_per_ATM_1986" localSheetId="16">[15]Global!#REF!</definedName>
    <definedName name="total_costs_per_ATM_1986" localSheetId="5">[15]Global!#REF!</definedName>
    <definedName name="total_costs_per_ATM_1986" localSheetId="11">[15]Global!#REF!</definedName>
    <definedName name="total_costs_per_ATM_1986" localSheetId="2">[15]Global!#REF!</definedName>
    <definedName name="total_costs_per_ATM_1986" localSheetId="22">[15]Global!#REF!</definedName>
    <definedName name="total_costs_per_ATM_1986">[15]Global!#REF!</definedName>
    <definedName name="total_costs_per_ATM_1987" localSheetId="4">[15]Global!#REF!</definedName>
    <definedName name="total_costs_per_ATM_1987" localSheetId="16">[15]Global!#REF!</definedName>
    <definedName name="total_costs_per_ATM_1987" localSheetId="5">[15]Global!#REF!</definedName>
    <definedName name="total_costs_per_ATM_1987" localSheetId="11">[15]Global!#REF!</definedName>
    <definedName name="total_costs_per_ATM_1987" localSheetId="2">[15]Global!#REF!</definedName>
    <definedName name="total_costs_per_ATM_1987" localSheetId="22">[15]Global!#REF!</definedName>
    <definedName name="total_costs_per_ATM_1987">[15]Global!#REF!</definedName>
    <definedName name="total_costs_per_ATM_1988" localSheetId="4">[15]Global!#REF!</definedName>
    <definedName name="total_costs_per_ATM_1988" localSheetId="16">[15]Global!#REF!</definedName>
    <definedName name="total_costs_per_ATM_1988" localSheetId="5">[15]Global!#REF!</definedName>
    <definedName name="total_costs_per_ATM_1988" localSheetId="11">[15]Global!#REF!</definedName>
    <definedName name="total_costs_per_ATM_1988" localSheetId="2">[15]Global!#REF!</definedName>
    <definedName name="total_costs_per_ATM_1988" localSheetId="22">[15]Global!#REF!</definedName>
    <definedName name="total_costs_per_ATM_1988">[15]Global!#REF!</definedName>
    <definedName name="total_costs_per_ATM_1989" localSheetId="4">[15]Global!#REF!</definedName>
    <definedName name="total_costs_per_ATM_1989" localSheetId="16">[15]Global!#REF!</definedName>
    <definedName name="total_costs_per_ATM_1989" localSheetId="5">[15]Global!#REF!</definedName>
    <definedName name="total_costs_per_ATM_1989" localSheetId="11">[15]Global!#REF!</definedName>
    <definedName name="total_costs_per_ATM_1989" localSheetId="2">[15]Global!#REF!</definedName>
    <definedName name="total_costs_per_ATM_1989" localSheetId="22">[15]Global!#REF!</definedName>
    <definedName name="total_costs_per_ATM_1989">[15]Global!#REF!</definedName>
    <definedName name="total_costs_per_ATM_1990" localSheetId="4">[15]Global!#REF!</definedName>
    <definedName name="total_costs_per_ATM_1990" localSheetId="16">[15]Global!#REF!</definedName>
    <definedName name="total_costs_per_ATM_1990" localSheetId="5">[15]Global!#REF!</definedName>
    <definedName name="total_costs_per_ATM_1990" localSheetId="11">[15]Global!#REF!</definedName>
    <definedName name="total_costs_per_ATM_1990" localSheetId="2">[15]Global!#REF!</definedName>
    <definedName name="total_costs_per_ATM_1990" localSheetId="22">[15]Global!#REF!</definedName>
    <definedName name="total_costs_per_ATM_1990">[15]Global!#REF!</definedName>
    <definedName name="total_costs_per_ATM_1991" localSheetId="4">[15]Global!#REF!</definedName>
    <definedName name="total_costs_per_ATM_1991" localSheetId="16">[15]Global!#REF!</definedName>
    <definedName name="total_costs_per_ATM_1991" localSheetId="5">[15]Global!#REF!</definedName>
    <definedName name="total_costs_per_ATM_1991" localSheetId="11">[15]Global!#REF!</definedName>
    <definedName name="total_costs_per_ATM_1991" localSheetId="2">[15]Global!#REF!</definedName>
    <definedName name="total_costs_per_ATM_1991" localSheetId="22">[15]Global!#REF!</definedName>
    <definedName name="total_costs_per_ATM_1991">[15]Global!#REF!</definedName>
    <definedName name="total_costs_per_ATM_1992" localSheetId="4">[15]Global!#REF!</definedName>
    <definedName name="total_costs_per_ATM_1992" localSheetId="16">[15]Global!#REF!</definedName>
    <definedName name="total_costs_per_ATM_1992" localSheetId="5">[15]Global!#REF!</definedName>
    <definedName name="total_costs_per_ATM_1992" localSheetId="11">[15]Global!#REF!</definedName>
    <definedName name="total_costs_per_ATM_1992" localSheetId="2">[15]Global!#REF!</definedName>
    <definedName name="total_costs_per_ATM_1992" localSheetId="22">[15]Global!#REF!</definedName>
    <definedName name="total_costs_per_ATM_1992">[15]Global!#REF!</definedName>
    <definedName name="total_costs_per_ATM_1993" localSheetId="4">[15]Global!#REF!</definedName>
    <definedName name="total_costs_per_ATM_1993" localSheetId="16">[15]Global!#REF!</definedName>
    <definedName name="total_costs_per_ATM_1993" localSheetId="5">[15]Global!#REF!</definedName>
    <definedName name="total_costs_per_ATM_1993" localSheetId="11">[15]Global!#REF!</definedName>
    <definedName name="total_costs_per_ATM_1993" localSheetId="2">[15]Global!#REF!</definedName>
    <definedName name="total_costs_per_ATM_1993" localSheetId="22">[15]Global!#REF!</definedName>
    <definedName name="total_costs_per_ATM_1993">[15]Global!#REF!</definedName>
    <definedName name="total_costs_per_ATM_1994" localSheetId="4">[15]Global!#REF!</definedName>
    <definedName name="total_costs_per_ATM_1994" localSheetId="16">[15]Global!#REF!</definedName>
    <definedName name="total_costs_per_ATM_1994" localSheetId="5">[15]Global!#REF!</definedName>
    <definedName name="total_costs_per_ATM_1994" localSheetId="11">[15]Global!#REF!</definedName>
    <definedName name="total_costs_per_ATM_1994" localSheetId="2">[15]Global!#REF!</definedName>
    <definedName name="total_costs_per_ATM_1994" localSheetId="22">[15]Global!#REF!</definedName>
    <definedName name="total_costs_per_ATM_1994">[15]Global!#REF!</definedName>
    <definedName name="total_costs_per_ATM_1995" localSheetId="4">[15]Global!#REF!</definedName>
    <definedName name="total_costs_per_ATM_1995" localSheetId="16">[15]Global!#REF!</definedName>
    <definedName name="total_costs_per_ATM_1995" localSheetId="5">[15]Global!#REF!</definedName>
    <definedName name="total_costs_per_ATM_1995" localSheetId="11">[15]Global!#REF!</definedName>
    <definedName name="total_costs_per_ATM_1995" localSheetId="2">[15]Global!#REF!</definedName>
    <definedName name="total_costs_per_ATM_1995" localSheetId="22">[15]Global!#REF!</definedName>
    <definedName name="total_costs_per_ATM_1995">[15]Global!#REF!</definedName>
    <definedName name="total_costs_per_ATM_1996" localSheetId="4">[15]Global!#REF!</definedName>
    <definedName name="total_costs_per_ATM_1996" localSheetId="16">[15]Global!#REF!</definedName>
    <definedName name="total_costs_per_ATM_1996" localSheetId="5">[15]Global!#REF!</definedName>
    <definedName name="total_costs_per_ATM_1996" localSheetId="11">[15]Global!#REF!</definedName>
    <definedName name="total_costs_per_ATM_1996" localSheetId="2">[15]Global!#REF!</definedName>
    <definedName name="total_costs_per_ATM_1996" localSheetId="22">[15]Global!#REF!</definedName>
    <definedName name="total_costs_per_ATM_1996">[15]Global!#REF!</definedName>
    <definedName name="total_costs_per_ATM_1997" localSheetId="4">[15]Global!#REF!</definedName>
    <definedName name="total_costs_per_ATM_1997" localSheetId="16">[15]Global!#REF!</definedName>
    <definedName name="total_costs_per_ATM_1997" localSheetId="5">[15]Global!#REF!</definedName>
    <definedName name="total_costs_per_ATM_1997" localSheetId="11">[15]Global!#REF!</definedName>
    <definedName name="total_costs_per_ATM_1997" localSheetId="2">[15]Global!#REF!</definedName>
    <definedName name="total_costs_per_ATM_1997" localSheetId="22">[15]Global!#REF!</definedName>
    <definedName name="total_costs_per_ATM_1997">[15]Global!#REF!</definedName>
    <definedName name="total_costs_per_ATM_1998" localSheetId="4">[15]Global!#REF!</definedName>
    <definedName name="total_costs_per_ATM_1998" localSheetId="16">[15]Global!#REF!</definedName>
    <definedName name="total_costs_per_ATM_1998" localSheetId="5">[15]Global!#REF!</definedName>
    <definedName name="total_costs_per_ATM_1998" localSheetId="11">[15]Global!#REF!</definedName>
    <definedName name="total_costs_per_ATM_1998" localSheetId="2">[15]Global!#REF!</definedName>
    <definedName name="total_costs_per_ATM_1998" localSheetId="22">[15]Global!#REF!</definedName>
    <definedName name="total_costs_per_ATM_1998">[15]Global!#REF!</definedName>
    <definedName name="total_costs_per_ATM_1999" localSheetId="4">[15]Global!#REF!</definedName>
    <definedName name="total_costs_per_ATM_1999" localSheetId="16">[15]Global!#REF!</definedName>
    <definedName name="total_costs_per_ATM_1999" localSheetId="5">[15]Global!#REF!</definedName>
    <definedName name="total_costs_per_ATM_1999" localSheetId="11">[15]Global!#REF!</definedName>
    <definedName name="total_costs_per_ATM_1999" localSheetId="2">[15]Global!#REF!</definedName>
    <definedName name="total_costs_per_ATM_1999" localSheetId="22">[15]Global!#REF!</definedName>
    <definedName name="total_costs_per_ATM_1999">[15]Global!#REF!</definedName>
    <definedName name="total_costs_per_ATM_2000" localSheetId="4">[15]Global!#REF!</definedName>
    <definedName name="total_costs_per_ATM_2000" localSheetId="16">[15]Global!#REF!</definedName>
    <definedName name="total_costs_per_ATM_2000" localSheetId="5">[15]Global!#REF!</definedName>
    <definedName name="total_costs_per_ATM_2000" localSheetId="11">[15]Global!#REF!</definedName>
    <definedName name="total_costs_per_ATM_2000" localSheetId="2">[15]Global!#REF!</definedName>
    <definedName name="total_costs_per_ATM_2000" localSheetId="22">[15]Global!#REF!</definedName>
    <definedName name="total_costs_per_ATM_2000">[15]Global!#REF!</definedName>
    <definedName name="total_costs_per_ATM_2001" localSheetId="4">[15]Global!#REF!</definedName>
    <definedName name="total_costs_per_ATM_2001" localSheetId="16">[15]Global!#REF!</definedName>
    <definedName name="total_costs_per_ATM_2001" localSheetId="5">[15]Global!#REF!</definedName>
    <definedName name="total_costs_per_ATM_2001" localSheetId="11">[15]Global!#REF!</definedName>
    <definedName name="total_costs_per_ATM_2001" localSheetId="2">[15]Global!#REF!</definedName>
    <definedName name="total_costs_per_ATM_2001" localSheetId="22">[15]Global!#REF!</definedName>
    <definedName name="total_costs_per_ATM_2001">[15]Global!#REF!</definedName>
    <definedName name="total_costs_per_ATM_2002" localSheetId="4">[15]Global!#REF!</definedName>
    <definedName name="total_costs_per_ATM_2002" localSheetId="16">[15]Global!#REF!</definedName>
    <definedName name="total_costs_per_ATM_2002" localSheetId="5">[15]Global!#REF!</definedName>
    <definedName name="total_costs_per_ATM_2002" localSheetId="11">[15]Global!#REF!</definedName>
    <definedName name="total_costs_per_ATM_2002" localSheetId="2">[15]Global!#REF!</definedName>
    <definedName name="total_costs_per_ATM_2002" localSheetId="22">[15]Global!#REF!</definedName>
    <definedName name="total_costs_per_ATM_2002">[15]Global!#REF!</definedName>
    <definedName name="total_costs_per_ATM_2003" localSheetId="4">[15]Global!#REF!</definedName>
    <definedName name="total_costs_per_ATM_2003" localSheetId="16">[15]Global!#REF!</definedName>
    <definedName name="total_costs_per_ATM_2003" localSheetId="5">[15]Global!#REF!</definedName>
    <definedName name="total_costs_per_ATM_2003" localSheetId="11">[15]Global!#REF!</definedName>
    <definedName name="total_costs_per_ATM_2003" localSheetId="2">[15]Global!#REF!</definedName>
    <definedName name="total_costs_per_ATM_2003" localSheetId="22">[15]Global!#REF!</definedName>
    <definedName name="total_costs_per_ATM_2003">[15]Global!#REF!</definedName>
    <definedName name="total_costs_per_ATM_2004" localSheetId="4">[15]Global!#REF!</definedName>
    <definedName name="total_costs_per_ATM_2004" localSheetId="16">[15]Global!#REF!</definedName>
    <definedName name="total_costs_per_ATM_2004" localSheetId="5">[15]Global!#REF!</definedName>
    <definedName name="total_costs_per_ATM_2004" localSheetId="11">[15]Global!#REF!</definedName>
    <definedName name="total_costs_per_ATM_2004" localSheetId="2">[15]Global!#REF!</definedName>
    <definedName name="total_costs_per_ATM_2004" localSheetId="22">[15]Global!#REF!</definedName>
    <definedName name="total_costs_per_ATM_2004">[15]Global!#REF!</definedName>
    <definedName name="total_costs_per_ATM_2005" localSheetId="4">[15]Global!#REF!</definedName>
    <definedName name="total_costs_per_ATM_2005" localSheetId="16">[15]Global!#REF!</definedName>
    <definedName name="total_costs_per_ATM_2005" localSheetId="5">[15]Global!#REF!</definedName>
    <definedName name="total_costs_per_ATM_2005" localSheetId="11">[15]Global!#REF!</definedName>
    <definedName name="total_costs_per_ATM_2005" localSheetId="2">[15]Global!#REF!</definedName>
    <definedName name="total_costs_per_ATM_2005" localSheetId="22">[15]Global!#REF!</definedName>
    <definedName name="total_costs_per_ATM_2005">[15]Global!#REF!</definedName>
    <definedName name="total_costs_per_ATM_2006" localSheetId="4">[15]Global!#REF!</definedName>
    <definedName name="total_costs_per_ATM_2006" localSheetId="16">[15]Global!#REF!</definedName>
    <definedName name="total_costs_per_ATM_2006" localSheetId="5">[15]Global!#REF!</definedName>
    <definedName name="total_costs_per_ATM_2006" localSheetId="11">[15]Global!#REF!</definedName>
    <definedName name="total_costs_per_ATM_2006" localSheetId="2">[15]Global!#REF!</definedName>
    <definedName name="total_costs_per_ATM_2006" localSheetId="22">[15]Global!#REF!</definedName>
    <definedName name="total_costs_per_ATM_2006">[15]Global!#REF!</definedName>
    <definedName name="total_costs_per_ATM_2007" localSheetId="4">[15]Global!#REF!</definedName>
    <definedName name="total_costs_per_ATM_2007" localSheetId="16">[15]Global!#REF!</definedName>
    <definedName name="total_costs_per_ATM_2007" localSheetId="5">[15]Global!#REF!</definedName>
    <definedName name="total_costs_per_ATM_2007" localSheetId="11">[15]Global!#REF!</definedName>
    <definedName name="total_costs_per_ATM_2007" localSheetId="2">[15]Global!#REF!</definedName>
    <definedName name="total_costs_per_ATM_2007" localSheetId="22">[15]Global!#REF!</definedName>
    <definedName name="total_costs_per_ATM_2007">[15]Global!#REF!</definedName>
    <definedName name="total_costs_per_ATM_2008" localSheetId="4">[15]Global!#REF!</definedName>
    <definedName name="total_costs_per_ATM_2008" localSheetId="16">[15]Global!#REF!</definedName>
    <definedName name="total_costs_per_ATM_2008" localSheetId="5">[15]Global!#REF!</definedName>
    <definedName name="total_costs_per_ATM_2008" localSheetId="11">[15]Global!#REF!</definedName>
    <definedName name="total_costs_per_ATM_2008" localSheetId="2">[15]Global!#REF!</definedName>
    <definedName name="total_costs_per_ATM_2008" localSheetId="22">[15]Global!#REF!</definedName>
    <definedName name="total_costs_per_ATM_2008">[15]Global!#REF!</definedName>
    <definedName name="total_costs_per_ATM_2009" localSheetId="4">[15]Global!#REF!</definedName>
    <definedName name="total_costs_per_ATM_2009" localSheetId="16">[15]Global!#REF!</definedName>
    <definedName name="total_costs_per_ATM_2009" localSheetId="5">[15]Global!#REF!</definedName>
    <definedName name="total_costs_per_ATM_2009" localSheetId="11">[15]Global!#REF!</definedName>
    <definedName name="total_costs_per_ATM_2009" localSheetId="2">[15]Global!#REF!</definedName>
    <definedName name="total_costs_per_ATM_2009" localSheetId="22">[15]Global!#REF!</definedName>
    <definedName name="total_costs_per_ATM_2009">[15]Global!#REF!</definedName>
    <definedName name="total_costs_per_ATM_2010" localSheetId="4">[15]Global!#REF!</definedName>
    <definedName name="total_costs_per_ATM_2010" localSheetId="16">[15]Global!#REF!</definedName>
    <definedName name="total_costs_per_ATM_2010" localSheetId="5">[15]Global!#REF!</definedName>
    <definedName name="total_costs_per_ATM_2010" localSheetId="11">[15]Global!#REF!</definedName>
    <definedName name="total_costs_per_ATM_2010" localSheetId="2">[15]Global!#REF!</definedName>
    <definedName name="total_costs_per_ATM_2010" localSheetId="22">[15]Global!#REF!</definedName>
    <definedName name="total_costs_per_ATM_2010">[15]Global!#REF!</definedName>
    <definedName name="total_costs_per_ATM_comm" localSheetId="4">[15]Global!#REF!</definedName>
    <definedName name="total_costs_per_ATM_comm" localSheetId="16">[15]Global!#REF!</definedName>
    <definedName name="total_costs_per_ATM_comm" localSheetId="5">[15]Global!#REF!</definedName>
    <definedName name="total_costs_per_ATM_comm" localSheetId="11">[15]Global!#REF!</definedName>
    <definedName name="total_costs_per_ATM_comm" localSheetId="2">[15]Global!#REF!</definedName>
    <definedName name="total_costs_per_ATM_comm" localSheetId="22">[15]Global!#REF!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 localSheetId="4">[15]Global!#REF!</definedName>
    <definedName name="total_ic_breakup_1985" localSheetId="16">[15]Global!#REF!</definedName>
    <definedName name="total_ic_breakup_1985" localSheetId="5">[15]Global!#REF!</definedName>
    <definedName name="total_ic_breakup_1985" localSheetId="11">[15]Global!#REF!</definedName>
    <definedName name="total_ic_breakup_1985" localSheetId="2">[15]Global!#REF!</definedName>
    <definedName name="total_ic_breakup_1985" localSheetId="22">[15]Global!#REF!</definedName>
    <definedName name="total_ic_breakup_1985">[15]Global!#REF!</definedName>
    <definedName name="total_ic_breakup_1986" localSheetId="4">[15]Global!#REF!</definedName>
    <definedName name="total_ic_breakup_1986" localSheetId="16">[15]Global!#REF!</definedName>
    <definedName name="total_ic_breakup_1986" localSheetId="5">[15]Global!#REF!</definedName>
    <definedName name="total_ic_breakup_1986" localSheetId="11">[15]Global!#REF!</definedName>
    <definedName name="total_ic_breakup_1986" localSheetId="2">[15]Global!#REF!</definedName>
    <definedName name="total_ic_breakup_1986" localSheetId="22">[15]Global!#REF!</definedName>
    <definedName name="total_ic_breakup_1986">[15]Global!#REF!</definedName>
    <definedName name="total_ic_breakup_1987" localSheetId="4">[15]Global!#REF!</definedName>
    <definedName name="total_ic_breakup_1987" localSheetId="16">[15]Global!#REF!</definedName>
    <definedName name="total_ic_breakup_1987" localSheetId="5">[15]Global!#REF!</definedName>
    <definedName name="total_ic_breakup_1987" localSheetId="11">[15]Global!#REF!</definedName>
    <definedName name="total_ic_breakup_1987" localSheetId="2">[15]Global!#REF!</definedName>
    <definedName name="total_ic_breakup_1987" localSheetId="22">[15]Global!#REF!</definedName>
    <definedName name="total_ic_breakup_1987">[15]Global!#REF!</definedName>
    <definedName name="total_ic_breakup_1988" localSheetId="4">[15]Global!#REF!</definedName>
    <definedName name="total_ic_breakup_1988" localSheetId="16">[15]Global!#REF!</definedName>
    <definedName name="total_ic_breakup_1988" localSheetId="5">[15]Global!#REF!</definedName>
    <definedName name="total_ic_breakup_1988" localSheetId="11">[15]Global!#REF!</definedName>
    <definedName name="total_ic_breakup_1988" localSheetId="2">[15]Global!#REF!</definedName>
    <definedName name="total_ic_breakup_1988" localSheetId="22">[15]Global!#REF!</definedName>
    <definedName name="total_ic_breakup_1988">[15]Global!#REF!</definedName>
    <definedName name="total_ic_breakup_1989" localSheetId="4">[15]Global!#REF!</definedName>
    <definedName name="total_ic_breakup_1989" localSheetId="16">[15]Global!#REF!</definedName>
    <definedName name="total_ic_breakup_1989" localSheetId="5">[15]Global!#REF!</definedName>
    <definedName name="total_ic_breakup_1989" localSheetId="11">[15]Global!#REF!</definedName>
    <definedName name="total_ic_breakup_1989" localSheetId="2">[15]Global!#REF!</definedName>
    <definedName name="total_ic_breakup_1989" localSheetId="22">[15]Global!#REF!</definedName>
    <definedName name="total_ic_breakup_1989">[15]Global!#REF!</definedName>
    <definedName name="total_ic_breakup_1990" localSheetId="4">[15]Global!#REF!</definedName>
    <definedName name="total_ic_breakup_1990" localSheetId="16">[15]Global!#REF!</definedName>
    <definedName name="total_ic_breakup_1990" localSheetId="5">[15]Global!#REF!</definedName>
    <definedName name="total_ic_breakup_1990" localSheetId="11">[15]Global!#REF!</definedName>
    <definedName name="total_ic_breakup_1990" localSheetId="2">[15]Global!#REF!</definedName>
    <definedName name="total_ic_breakup_1990" localSheetId="22">[15]Global!#REF!</definedName>
    <definedName name="total_ic_breakup_1990">[15]Global!#REF!</definedName>
    <definedName name="total_ic_breakup_1991" localSheetId="4">[15]Global!#REF!</definedName>
    <definedName name="total_ic_breakup_1991" localSheetId="16">[15]Global!#REF!</definedName>
    <definedName name="total_ic_breakup_1991" localSheetId="5">[15]Global!#REF!</definedName>
    <definedName name="total_ic_breakup_1991" localSheetId="11">[15]Global!#REF!</definedName>
    <definedName name="total_ic_breakup_1991" localSheetId="2">[15]Global!#REF!</definedName>
    <definedName name="total_ic_breakup_1991" localSheetId="22">[15]Global!#REF!</definedName>
    <definedName name="total_ic_breakup_1991">[15]Global!#REF!</definedName>
    <definedName name="total_ic_breakup_1992" localSheetId="4">[15]Global!#REF!</definedName>
    <definedName name="total_ic_breakup_1992" localSheetId="16">[15]Global!#REF!</definedName>
    <definedName name="total_ic_breakup_1992" localSheetId="5">[15]Global!#REF!</definedName>
    <definedName name="total_ic_breakup_1992" localSheetId="11">[15]Global!#REF!</definedName>
    <definedName name="total_ic_breakup_1992" localSheetId="2">[15]Global!#REF!</definedName>
    <definedName name="total_ic_breakup_1992" localSheetId="22">[15]Global!#REF!</definedName>
    <definedName name="total_ic_breakup_1992">[15]Global!#REF!</definedName>
    <definedName name="total_ic_breakup_1993" localSheetId="4">[15]Global!#REF!</definedName>
    <definedName name="total_ic_breakup_1993" localSheetId="16">[15]Global!#REF!</definedName>
    <definedName name="total_ic_breakup_1993" localSheetId="5">[15]Global!#REF!</definedName>
    <definedName name="total_ic_breakup_1993" localSheetId="11">[15]Global!#REF!</definedName>
    <definedName name="total_ic_breakup_1993" localSheetId="2">[15]Global!#REF!</definedName>
    <definedName name="total_ic_breakup_1993" localSheetId="22">[15]Global!#REF!</definedName>
    <definedName name="total_ic_breakup_1993">[15]Global!#REF!</definedName>
    <definedName name="total_ic_breakup_1994" localSheetId="4">[15]Global!#REF!</definedName>
    <definedName name="total_ic_breakup_1994" localSheetId="16">[15]Global!#REF!</definedName>
    <definedName name="total_ic_breakup_1994" localSheetId="5">[15]Global!#REF!</definedName>
    <definedName name="total_ic_breakup_1994" localSheetId="11">[15]Global!#REF!</definedName>
    <definedName name="total_ic_breakup_1994" localSheetId="2">[15]Global!#REF!</definedName>
    <definedName name="total_ic_breakup_1994" localSheetId="22">[15]Global!#REF!</definedName>
    <definedName name="total_ic_breakup_1994">[15]Global!#REF!</definedName>
    <definedName name="total_ic_breakup_1995" localSheetId="4">[15]Global!#REF!</definedName>
    <definedName name="total_ic_breakup_1995" localSheetId="16">[15]Global!#REF!</definedName>
    <definedName name="total_ic_breakup_1995" localSheetId="5">[15]Global!#REF!</definedName>
    <definedName name="total_ic_breakup_1995" localSheetId="11">[15]Global!#REF!</definedName>
    <definedName name="total_ic_breakup_1995" localSheetId="2">[15]Global!#REF!</definedName>
    <definedName name="total_ic_breakup_1995" localSheetId="22">[15]Global!#REF!</definedName>
    <definedName name="total_ic_breakup_1995">[15]Global!#REF!</definedName>
    <definedName name="total_ic_breakup_1996" localSheetId="4">[15]Global!#REF!</definedName>
    <definedName name="total_ic_breakup_1996" localSheetId="16">[15]Global!#REF!</definedName>
    <definedName name="total_ic_breakup_1996" localSheetId="5">[15]Global!#REF!</definedName>
    <definedName name="total_ic_breakup_1996" localSheetId="11">[15]Global!#REF!</definedName>
    <definedName name="total_ic_breakup_1996" localSheetId="2">[15]Global!#REF!</definedName>
    <definedName name="total_ic_breakup_1996" localSheetId="22">[15]Global!#REF!</definedName>
    <definedName name="total_ic_breakup_1996">[15]Global!#REF!</definedName>
    <definedName name="total_ic_breakup_1997" localSheetId="4">[15]Global!#REF!</definedName>
    <definedName name="total_ic_breakup_1997" localSheetId="16">[15]Global!#REF!</definedName>
    <definedName name="total_ic_breakup_1997" localSheetId="5">[15]Global!#REF!</definedName>
    <definedName name="total_ic_breakup_1997" localSheetId="11">[15]Global!#REF!</definedName>
    <definedName name="total_ic_breakup_1997" localSheetId="2">[15]Global!#REF!</definedName>
    <definedName name="total_ic_breakup_1997" localSheetId="22">[15]Global!#REF!</definedName>
    <definedName name="total_ic_breakup_1997">[15]Global!#REF!</definedName>
    <definedName name="total_ic_breakup_1998" localSheetId="4">[15]Global!#REF!</definedName>
    <definedName name="total_ic_breakup_1998" localSheetId="16">[15]Global!#REF!</definedName>
    <definedName name="total_ic_breakup_1998" localSheetId="5">[15]Global!#REF!</definedName>
    <definedName name="total_ic_breakup_1998" localSheetId="11">[15]Global!#REF!</definedName>
    <definedName name="total_ic_breakup_1998" localSheetId="2">[15]Global!#REF!</definedName>
    <definedName name="total_ic_breakup_1998" localSheetId="22">[15]Global!#REF!</definedName>
    <definedName name="total_ic_breakup_1998">[15]Global!#REF!</definedName>
    <definedName name="total_ic_breakup_1999" localSheetId="4">[15]Global!#REF!</definedName>
    <definedName name="total_ic_breakup_1999" localSheetId="16">[15]Global!#REF!</definedName>
    <definedName name="total_ic_breakup_1999" localSheetId="5">[15]Global!#REF!</definedName>
    <definedName name="total_ic_breakup_1999" localSheetId="11">[15]Global!#REF!</definedName>
    <definedName name="total_ic_breakup_1999" localSheetId="2">[15]Global!#REF!</definedName>
    <definedName name="total_ic_breakup_1999" localSheetId="22">[15]Global!#REF!</definedName>
    <definedName name="total_ic_breakup_1999">[15]Global!#REF!</definedName>
    <definedName name="total_ic_breakup_2000" localSheetId="4">[15]Global!#REF!</definedName>
    <definedName name="total_ic_breakup_2000" localSheetId="16">[15]Global!#REF!</definedName>
    <definedName name="total_ic_breakup_2000" localSheetId="5">[15]Global!#REF!</definedName>
    <definedName name="total_ic_breakup_2000" localSheetId="11">[15]Global!#REF!</definedName>
    <definedName name="total_ic_breakup_2000" localSheetId="2">[15]Global!#REF!</definedName>
    <definedName name="total_ic_breakup_2000" localSheetId="22">[15]Global!#REF!</definedName>
    <definedName name="total_ic_breakup_2000">[15]Global!#REF!</definedName>
    <definedName name="total_ic_breakup_2001" localSheetId="4">[15]Global!#REF!</definedName>
    <definedName name="total_ic_breakup_2001" localSheetId="16">[15]Global!#REF!</definedName>
    <definedName name="total_ic_breakup_2001" localSheetId="5">[15]Global!#REF!</definedName>
    <definedName name="total_ic_breakup_2001" localSheetId="11">[15]Global!#REF!</definedName>
    <definedName name="total_ic_breakup_2001" localSheetId="2">[15]Global!#REF!</definedName>
    <definedName name="total_ic_breakup_2001" localSheetId="22">[15]Global!#REF!</definedName>
    <definedName name="total_ic_breakup_2001">[15]Global!#REF!</definedName>
    <definedName name="total_ic_breakup_2002" localSheetId="4">[15]Global!#REF!</definedName>
    <definedName name="total_ic_breakup_2002" localSheetId="16">[15]Global!#REF!</definedName>
    <definedName name="total_ic_breakup_2002" localSheetId="5">[15]Global!#REF!</definedName>
    <definedName name="total_ic_breakup_2002" localSheetId="11">[15]Global!#REF!</definedName>
    <definedName name="total_ic_breakup_2002" localSheetId="2">[15]Global!#REF!</definedName>
    <definedName name="total_ic_breakup_2002" localSheetId="22">[15]Global!#REF!</definedName>
    <definedName name="total_ic_breakup_2002">[15]Global!#REF!</definedName>
    <definedName name="total_ic_breakup_2003" localSheetId="4">[15]Global!#REF!</definedName>
    <definedName name="total_ic_breakup_2003" localSheetId="16">[15]Global!#REF!</definedName>
    <definedName name="total_ic_breakup_2003" localSheetId="5">[15]Global!#REF!</definedName>
    <definedName name="total_ic_breakup_2003" localSheetId="11">[15]Global!#REF!</definedName>
    <definedName name="total_ic_breakup_2003" localSheetId="2">[15]Global!#REF!</definedName>
    <definedName name="total_ic_breakup_2003" localSheetId="22">[15]Global!#REF!</definedName>
    <definedName name="total_ic_breakup_2003">[15]Global!#REF!</definedName>
    <definedName name="total_ic_breakup_2004" localSheetId="4">[15]Global!#REF!</definedName>
    <definedName name="total_ic_breakup_2004" localSheetId="16">[15]Global!#REF!</definedName>
    <definedName name="total_ic_breakup_2004" localSheetId="5">[15]Global!#REF!</definedName>
    <definedName name="total_ic_breakup_2004" localSheetId="11">[15]Global!#REF!</definedName>
    <definedName name="total_ic_breakup_2004" localSheetId="2">[15]Global!#REF!</definedName>
    <definedName name="total_ic_breakup_2004" localSheetId="22">[15]Global!#REF!</definedName>
    <definedName name="total_ic_breakup_2004">[15]Global!#REF!</definedName>
    <definedName name="total_ic_breakup_2005" localSheetId="4">[15]Global!#REF!</definedName>
    <definedName name="total_ic_breakup_2005" localSheetId="16">[15]Global!#REF!</definedName>
    <definedName name="total_ic_breakup_2005" localSheetId="5">[15]Global!#REF!</definedName>
    <definedName name="total_ic_breakup_2005" localSheetId="11">[15]Global!#REF!</definedName>
    <definedName name="total_ic_breakup_2005" localSheetId="2">[15]Global!#REF!</definedName>
    <definedName name="total_ic_breakup_2005" localSheetId="22">[15]Global!#REF!</definedName>
    <definedName name="total_ic_breakup_2005">[15]Global!#REF!</definedName>
    <definedName name="total_ic_breakup_2006" localSheetId="4">[15]Global!#REF!</definedName>
    <definedName name="total_ic_breakup_2006" localSheetId="16">[15]Global!#REF!</definedName>
    <definedName name="total_ic_breakup_2006" localSheetId="5">[15]Global!#REF!</definedName>
    <definedName name="total_ic_breakup_2006" localSheetId="11">[15]Global!#REF!</definedName>
    <definedName name="total_ic_breakup_2006" localSheetId="2">[15]Global!#REF!</definedName>
    <definedName name="total_ic_breakup_2006" localSheetId="22">[15]Global!#REF!</definedName>
    <definedName name="total_ic_breakup_2006">[15]Global!#REF!</definedName>
    <definedName name="total_ic_breakup_2007" localSheetId="4">[15]Global!#REF!</definedName>
    <definedName name="total_ic_breakup_2007" localSheetId="16">[15]Global!#REF!</definedName>
    <definedName name="total_ic_breakup_2007" localSheetId="5">[15]Global!#REF!</definedName>
    <definedName name="total_ic_breakup_2007" localSheetId="11">[15]Global!#REF!</definedName>
    <definedName name="total_ic_breakup_2007" localSheetId="2">[15]Global!#REF!</definedName>
    <definedName name="total_ic_breakup_2007" localSheetId="22">[15]Global!#REF!</definedName>
    <definedName name="total_ic_breakup_2007">[15]Global!#REF!</definedName>
    <definedName name="total_ic_breakup_2008" localSheetId="4">[15]Global!#REF!</definedName>
    <definedName name="total_ic_breakup_2008" localSheetId="16">[15]Global!#REF!</definedName>
    <definedName name="total_ic_breakup_2008" localSheetId="5">[15]Global!#REF!</definedName>
    <definedName name="total_ic_breakup_2008" localSheetId="11">[15]Global!#REF!</definedName>
    <definedName name="total_ic_breakup_2008" localSheetId="2">[15]Global!#REF!</definedName>
    <definedName name="total_ic_breakup_2008" localSheetId="22">[15]Global!#REF!</definedName>
    <definedName name="total_ic_breakup_2008">[15]Global!#REF!</definedName>
    <definedName name="total_ic_breakup_2009" localSheetId="4">[15]Global!#REF!</definedName>
    <definedName name="total_ic_breakup_2009" localSheetId="16">[15]Global!#REF!</definedName>
    <definedName name="total_ic_breakup_2009" localSheetId="5">[15]Global!#REF!</definedName>
    <definedName name="total_ic_breakup_2009" localSheetId="11">[15]Global!#REF!</definedName>
    <definedName name="total_ic_breakup_2009" localSheetId="2">[15]Global!#REF!</definedName>
    <definedName name="total_ic_breakup_2009" localSheetId="22">[15]Global!#REF!</definedName>
    <definedName name="total_ic_breakup_2009">[15]Global!#REF!</definedName>
    <definedName name="total_ic_breakup_2010" localSheetId="4">[15]Global!#REF!</definedName>
    <definedName name="total_ic_breakup_2010" localSheetId="16">[15]Global!#REF!</definedName>
    <definedName name="total_ic_breakup_2010" localSheetId="5">[15]Global!#REF!</definedName>
    <definedName name="total_ic_breakup_2010" localSheetId="11">[15]Global!#REF!</definedName>
    <definedName name="total_ic_breakup_2010" localSheetId="2">[15]Global!#REF!</definedName>
    <definedName name="total_ic_breakup_2010" localSheetId="22">[15]Global!#REF!</definedName>
    <definedName name="total_ic_breakup_2010">[15]Global!#REF!</definedName>
    <definedName name="total_ic_breakup_comm" localSheetId="4">[15]Global!#REF!</definedName>
    <definedName name="total_ic_breakup_comm" localSheetId="16">[15]Global!#REF!</definedName>
    <definedName name="total_ic_breakup_comm" localSheetId="5">[15]Global!#REF!</definedName>
    <definedName name="total_ic_breakup_comm" localSheetId="11">[15]Global!#REF!</definedName>
    <definedName name="total_ic_breakup_comm" localSheetId="2">[15]Global!#REF!</definedName>
    <definedName name="total_ic_breakup_comm" localSheetId="22">[15]Global!#REF!</definedName>
    <definedName name="total_ic_breakup_comm">[15]Global!#REF!</definedName>
    <definedName name="total_ic_replacement_1985" localSheetId="4">[15]Global!#REF!</definedName>
    <definedName name="total_ic_replacement_1985" localSheetId="16">[15]Global!#REF!</definedName>
    <definedName name="total_ic_replacement_1985" localSheetId="5">[15]Global!#REF!</definedName>
    <definedName name="total_ic_replacement_1985" localSheetId="11">[15]Global!#REF!</definedName>
    <definedName name="total_ic_replacement_1985" localSheetId="2">[15]Global!#REF!</definedName>
    <definedName name="total_ic_replacement_1985" localSheetId="22">[15]Global!#REF!</definedName>
    <definedName name="total_ic_replacement_1985">[15]Global!#REF!</definedName>
    <definedName name="total_ic_replacement_1986" localSheetId="4">[15]Global!#REF!</definedName>
    <definedName name="total_ic_replacement_1986" localSheetId="16">[15]Global!#REF!</definedName>
    <definedName name="total_ic_replacement_1986" localSheetId="5">[15]Global!#REF!</definedName>
    <definedName name="total_ic_replacement_1986" localSheetId="11">[15]Global!#REF!</definedName>
    <definedName name="total_ic_replacement_1986" localSheetId="2">[15]Global!#REF!</definedName>
    <definedName name="total_ic_replacement_1986" localSheetId="22">[15]Global!#REF!</definedName>
    <definedName name="total_ic_replacement_1986">[15]Global!#REF!</definedName>
    <definedName name="total_ic_replacement_1987" localSheetId="4">[15]Global!#REF!</definedName>
    <definedName name="total_ic_replacement_1987" localSheetId="16">[15]Global!#REF!</definedName>
    <definedName name="total_ic_replacement_1987" localSheetId="5">[15]Global!#REF!</definedName>
    <definedName name="total_ic_replacement_1987" localSheetId="11">[15]Global!#REF!</definedName>
    <definedName name="total_ic_replacement_1987" localSheetId="2">[15]Global!#REF!</definedName>
    <definedName name="total_ic_replacement_1987" localSheetId="22">[15]Global!#REF!</definedName>
    <definedName name="total_ic_replacement_1987">[15]Global!#REF!</definedName>
    <definedName name="total_ic_replacement_1988" localSheetId="4">[15]Global!#REF!</definedName>
    <definedName name="total_ic_replacement_1988" localSheetId="16">[15]Global!#REF!</definedName>
    <definedName name="total_ic_replacement_1988" localSheetId="5">[15]Global!#REF!</definedName>
    <definedName name="total_ic_replacement_1988" localSheetId="11">[15]Global!#REF!</definedName>
    <definedName name="total_ic_replacement_1988" localSheetId="2">[15]Global!#REF!</definedName>
    <definedName name="total_ic_replacement_1988" localSheetId="22">[15]Global!#REF!</definedName>
    <definedName name="total_ic_replacement_1988">[15]Global!#REF!</definedName>
    <definedName name="total_ic_replacement_1989" localSheetId="4">[15]Global!#REF!</definedName>
    <definedName name="total_ic_replacement_1989" localSheetId="16">[15]Global!#REF!</definedName>
    <definedName name="total_ic_replacement_1989" localSheetId="5">[15]Global!#REF!</definedName>
    <definedName name="total_ic_replacement_1989" localSheetId="11">[15]Global!#REF!</definedName>
    <definedName name="total_ic_replacement_1989" localSheetId="2">[15]Global!#REF!</definedName>
    <definedName name="total_ic_replacement_1989" localSheetId="22">[15]Global!#REF!</definedName>
    <definedName name="total_ic_replacement_1989">[15]Global!#REF!</definedName>
    <definedName name="total_ic_replacement_1990" localSheetId="4">[15]Global!#REF!</definedName>
    <definedName name="total_ic_replacement_1990" localSheetId="16">[15]Global!#REF!</definedName>
    <definedName name="total_ic_replacement_1990" localSheetId="5">[15]Global!#REF!</definedName>
    <definedName name="total_ic_replacement_1990" localSheetId="11">[15]Global!#REF!</definedName>
    <definedName name="total_ic_replacement_1990" localSheetId="2">[15]Global!#REF!</definedName>
    <definedName name="total_ic_replacement_1990" localSheetId="22">[15]Global!#REF!</definedName>
    <definedName name="total_ic_replacement_1990">[15]Global!#REF!</definedName>
    <definedName name="total_ic_replacement_1991" localSheetId="4">[15]Global!#REF!</definedName>
    <definedName name="total_ic_replacement_1991" localSheetId="16">[15]Global!#REF!</definedName>
    <definedName name="total_ic_replacement_1991" localSheetId="5">[15]Global!#REF!</definedName>
    <definedName name="total_ic_replacement_1991" localSheetId="11">[15]Global!#REF!</definedName>
    <definedName name="total_ic_replacement_1991" localSheetId="2">[15]Global!#REF!</definedName>
    <definedName name="total_ic_replacement_1991" localSheetId="22">[15]Global!#REF!</definedName>
    <definedName name="total_ic_replacement_1991">[15]Global!#REF!</definedName>
    <definedName name="total_ic_replacement_1992" localSheetId="4">[15]Global!#REF!</definedName>
    <definedName name="total_ic_replacement_1992" localSheetId="16">[15]Global!#REF!</definedName>
    <definedName name="total_ic_replacement_1992" localSheetId="5">[15]Global!#REF!</definedName>
    <definedName name="total_ic_replacement_1992" localSheetId="11">[15]Global!#REF!</definedName>
    <definedName name="total_ic_replacement_1992" localSheetId="2">[15]Global!#REF!</definedName>
    <definedName name="total_ic_replacement_1992" localSheetId="22">[15]Global!#REF!</definedName>
    <definedName name="total_ic_replacement_1992">[15]Global!#REF!</definedName>
    <definedName name="total_ic_replacement_1993" localSheetId="4">[15]Global!#REF!</definedName>
    <definedName name="total_ic_replacement_1993" localSheetId="16">[15]Global!#REF!</definedName>
    <definedName name="total_ic_replacement_1993" localSheetId="5">[15]Global!#REF!</definedName>
    <definedName name="total_ic_replacement_1993" localSheetId="11">[15]Global!#REF!</definedName>
    <definedName name="total_ic_replacement_1993" localSheetId="2">[15]Global!#REF!</definedName>
    <definedName name="total_ic_replacement_1993" localSheetId="22">[15]Global!#REF!</definedName>
    <definedName name="total_ic_replacement_1993">[15]Global!#REF!</definedName>
    <definedName name="total_ic_replacement_1994" localSheetId="4">[15]Global!#REF!</definedName>
    <definedName name="total_ic_replacement_1994" localSheetId="16">[15]Global!#REF!</definedName>
    <definedName name="total_ic_replacement_1994" localSheetId="5">[15]Global!#REF!</definedName>
    <definedName name="total_ic_replacement_1994" localSheetId="11">[15]Global!#REF!</definedName>
    <definedName name="total_ic_replacement_1994" localSheetId="2">[15]Global!#REF!</definedName>
    <definedName name="total_ic_replacement_1994" localSheetId="22">[15]Global!#REF!</definedName>
    <definedName name="total_ic_replacement_1994">[15]Global!#REF!</definedName>
    <definedName name="total_ic_replacement_1995" localSheetId="4">[15]Global!#REF!</definedName>
    <definedName name="total_ic_replacement_1995" localSheetId="16">[15]Global!#REF!</definedName>
    <definedName name="total_ic_replacement_1995" localSheetId="5">[15]Global!#REF!</definedName>
    <definedName name="total_ic_replacement_1995" localSheetId="11">[15]Global!#REF!</definedName>
    <definedName name="total_ic_replacement_1995" localSheetId="2">[15]Global!#REF!</definedName>
    <definedName name="total_ic_replacement_1995" localSheetId="22">[15]Global!#REF!</definedName>
    <definedName name="total_ic_replacement_1995">[15]Global!#REF!</definedName>
    <definedName name="total_ic_replacement_1996" localSheetId="4">[15]Global!#REF!</definedName>
    <definedName name="total_ic_replacement_1996" localSheetId="16">[15]Global!#REF!</definedName>
    <definedName name="total_ic_replacement_1996" localSheetId="5">[15]Global!#REF!</definedName>
    <definedName name="total_ic_replacement_1996" localSheetId="11">[15]Global!#REF!</definedName>
    <definedName name="total_ic_replacement_1996" localSheetId="2">[15]Global!#REF!</definedName>
    <definedName name="total_ic_replacement_1996" localSheetId="22">[15]Global!#REF!</definedName>
    <definedName name="total_ic_replacement_1996">[15]Global!#REF!</definedName>
    <definedName name="total_ic_replacement_1997" localSheetId="4">[15]Global!#REF!</definedName>
    <definedName name="total_ic_replacement_1997" localSheetId="16">[15]Global!#REF!</definedName>
    <definedName name="total_ic_replacement_1997" localSheetId="5">[15]Global!#REF!</definedName>
    <definedName name="total_ic_replacement_1997" localSheetId="11">[15]Global!#REF!</definedName>
    <definedName name="total_ic_replacement_1997" localSheetId="2">[15]Global!#REF!</definedName>
    <definedName name="total_ic_replacement_1997" localSheetId="22">[15]Global!#REF!</definedName>
    <definedName name="total_ic_replacement_1997">[15]Global!#REF!</definedName>
    <definedName name="total_ic_replacement_1998" localSheetId="4">[15]Global!#REF!</definedName>
    <definedName name="total_ic_replacement_1998" localSheetId="16">[15]Global!#REF!</definedName>
    <definedName name="total_ic_replacement_1998" localSheetId="5">[15]Global!#REF!</definedName>
    <definedName name="total_ic_replacement_1998" localSheetId="11">[15]Global!#REF!</definedName>
    <definedName name="total_ic_replacement_1998" localSheetId="2">[15]Global!#REF!</definedName>
    <definedName name="total_ic_replacement_1998" localSheetId="22">[15]Global!#REF!</definedName>
    <definedName name="total_ic_replacement_1998">[15]Global!#REF!</definedName>
    <definedName name="total_ic_replacement_1999" localSheetId="4">[15]Global!#REF!</definedName>
    <definedName name="total_ic_replacement_1999" localSheetId="16">[15]Global!#REF!</definedName>
    <definedName name="total_ic_replacement_1999" localSheetId="5">[15]Global!#REF!</definedName>
    <definedName name="total_ic_replacement_1999" localSheetId="11">[15]Global!#REF!</definedName>
    <definedName name="total_ic_replacement_1999" localSheetId="2">[15]Global!#REF!</definedName>
    <definedName name="total_ic_replacement_1999" localSheetId="22">[15]Global!#REF!</definedName>
    <definedName name="total_ic_replacement_1999">[15]Global!#REF!</definedName>
    <definedName name="total_ic_replacement_2000" localSheetId="4">[15]Global!#REF!</definedName>
    <definedName name="total_ic_replacement_2000" localSheetId="16">[15]Global!#REF!</definedName>
    <definedName name="total_ic_replacement_2000" localSheetId="5">[15]Global!#REF!</definedName>
    <definedName name="total_ic_replacement_2000" localSheetId="11">[15]Global!#REF!</definedName>
    <definedName name="total_ic_replacement_2000" localSheetId="2">[15]Global!#REF!</definedName>
    <definedName name="total_ic_replacement_2000" localSheetId="22">[15]Global!#REF!</definedName>
    <definedName name="total_ic_replacement_2000">[15]Global!#REF!</definedName>
    <definedName name="total_ic_replacement_2001" localSheetId="4">[15]Global!#REF!</definedName>
    <definedName name="total_ic_replacement_2001" localSheetId="16">[15]Global!#REF!</definedName>
    <definedName name="total_ic_replacement_2001" localSheetId="5">[15]Global!#REF!</definedName>
    <definedName name="total_ic_replacement_2001" localSheetId="11">[15]Global!#REF!</definedName>
    <definedName name="total_ic_replacement_2001" localSheetId="2">[15]Global!#REF!</definedName>
    <definedName name="total_ic_replacement_2001" localSheetId="22">[15]Global!#REF!</definedName>
    <definedName name="total_ic_replacement_2001">[15]Global!#REF!</definedName>
    <definedName name="total_ic_replacement_2002" localSheetId="4">[15]Global!#REF!</definedName>
    <definedName name="total_ic_replacement_2002" localSheetId="16">[15]Global!#REF!</definedName>
    <definedName name="total_ic_replacement_2002" localSheetId="5">[15]Global!#REF!</definedName>
    <definedName name="total_ic_replacement_2002" localSheetId="11">[15]Global!#REF!</definedName>
    <definedName name="total_ic_replacement_2002" localSheetId="2">[15]Global!#REF!</definedName>
    <definedName name="total_ic_replacement_2002" localSheetId="22">[15]Global!#REF!</definedName>
    <definedName name="total_ic_replacement_2002">[15]Global!#REF!</definedName>
    <definedName name="total_ic_replacement_2003" localSheetId="4">[15]Global!#REF!</definedName>
    <definedName name="total_ic_replacement_2003" localSheetId="16">[15]Global!#REF!</definedName>
    <definedName name="total_ic_replacement_2003" localSheetId="5">[15]Global!#REF!</definedName>
    <definedName name="total_ic_replacement_2003" localSheetId="11">[15]Global!#REF!</definedName>
    <definedName name="total_ic_replacement_2003" localSheetId="2">[15]Global!#REF!</definedName>
    <definedName name="total_ic_replacement_2003" localSheetId="22">[15]Global!#REF!</definedName>
    <definedName name="total_ic_replacement_2003">[15]Global!#REF!</definedName>
    <definedName name="total_ic_replacement_2004" localSheetId="4">[15]Global!#REF!</definedName>
    <definedName name="total_ic_replacement_2004" localSheetId="16">[15]Global!#REF!</definedName>
    <definedName name="total_ic_replacement_2004" localSheetId="5">[15]Global!#REF!</definedName>
    <definedName name="total_ic_replacement_2004" localSheetId="11">[15]Global!#REF!</definedName>
    <definedName name="total_ic_replacement_2004" localSheetId="2">[15]Global!#REF!</definedName>
    <definedName name="total_ic_replacement_2004" localSheetId="22">[15]Global!#REF!</definedName>
    <definedName name="total_ic_replacement_2004">[15]Global!#REF!</definedName>
    <definedName name="total_ic_replacement_2005" localSheetId="4">[15]Global!#REF!</definedName>
    <definedName name="total_ic_replacement_2005" localSheetId="16">[15]Global!#REF!</definedName>
    <definedName name="total_ic_replacement_2005" localSheetId="5">[15]Global!#REF!</definedName>
    <definedName name="total_ic_replacement_2005" localSheetId="11">[15]Global!#REF!</definedName>
    <definedName name="total_ic_replacement_2005" localSheetId="2">[15]Global!#REF!</definedName>
    <definedName name="total_ic_replacement_2005" localSheetId="22">[15]Global!#REF!</definedName>
    <definedName name="total_ic_replacement_2005">[15]Global!#REF!</definedName>
    <definedName name="total_ic_replacement_2006" localSheetId="4">[15]Global!#REF!</definedName>
    <definedName name="total_ic_replacement_2006" localSheetId="16">[15]Global!#REF!</definedName>
    <definedName name="total_ic_replacement_2006" localSheetId="5">[15]Global!#REF!</definedName>
    <definedName name="total_ic_replacement_2006" localSheetId="11">[15]Global!#REF!</definedName>
    <definedName name="total_ic_replacement_2006" localSheetId="2">[15]Global!#REF!</definedName>
    <definedName name="total_ic_replacement_2006" localSheetId="22">[15]Global!#REF!</definedName>
    <definedName name="total_ic_replacement_2006">[15]Global!#REF!</definedName>
    <definedName name="total_ic_replacement_2007" localSheetId="4">[15]Global!#REF!</definedName>
    <definedName name="total_ic_replacement_2007" localSheetId="16">[15]Global!#REF!</definedName>
    <definedName name="total_ic_replacement_2007" localSheetId="5">[15]Global!#REF!</definedName>
    <definedName name="total_ic_replacement_2007" localSheetId="11">[15]Global!#REF!</definedName>
    <definedName name="total_ic_replacement_2007" localSheetId="2">[15]Global!#REF!</definedName>
    <definedName name="total_ic_replacement_2007" localSheetId="22">[15]Global!#REF!</definedName>
    <definedName name="total_ic_replacement_2007">[15]Global!#REF!</definedName>
    <definedName name="total_ic_replacement_2008" localSheetId="4">[15]Global!#REF!</definedName>
    <definedName name="total_ic_replacement_2008" localSheetId="16">[15]Global!#REF!</definedName>
    <definedName name="total_ic_replacement_2008" localSheetId="5">[15]Global!#REF!</definedName>
    <definedName name="total_ic_replacement_2008" localSheetId="11">[15]Global!#REF!</definedName>
    <definedName name="total_ic_replacement_2008" localSheetId="2">[15]Global!#REF!</definedName>
    <definedName name="total_ic_replacement_2008" localSheetId="22">[15]Global!#REF!</definedName>
    <definedName name="total_ic_replacement_2008">[15]Global!#REF!</definedName>
    <definedName name="total_ic_replacement_2009" localSheetId="4">[15]Global!#REF!</definedName>
    <definedName name="total_ic_replacement_2009" localSheetId="16">[15]Global!#REF!</definedName>
    <definedName name="total_ic_replacement_2009" localSheetId="5">[15]Global!#REF!</definedName>
    <definedName name="total_ic_replacement_2009" localSheetId="11">[15]Global!#REF!</definedName>
    <definedName name="total_ic_replacement_2009" localSheetId="2">[15]Global!#REF!</definedName>
    <definedName name="total_ic_replacement_2009" localSheetId="22">[15]Global!#REF!</definedName>
    <definedName name="total_ic_replacement_2009">[15]Global!#REF!</definedName>
    <definedName name="total_ic_replacement_2010" localSheetId="4">[15]Global!#REF!</definedName>
    <definedName name="total_ic_replacement_2010" localSheetId="16">[15]Global!#REF!</definedName>
    <definedName name="total_ic_replacement_2010" localSheetId="5">[15]Global!#REF!</definedName>
    <definedName name="total_ic_replacement_2010" localSheetId="11">[15]Global!#REF!</definedName>
    <definedName name="total_ic_replacement_2010" localSheetId="2">[15]Global!#REF!</definedName>
    <definedName name="total_ic_replacement_2010" localSheetId="22">[15]Global!#REF!</definedName>
    <definedName name="total_ic_replacement_2010">[15]Global!#REF!</definedName>
    <definedName name="total_ic_replacement_comm" localSheetId="4">[15]Global!#REF!</definedName>
    <definedName name="total_ic_replacement_comm" localSheetId="16">[15]Global!#REF!</definedName>
    <definedName name="total_ic_replacement_comm" localSheetId="5">[15]Global!#REF!</definedName>
    <definedName name="total_ic_replacement_comm" localSheetId="11">[15]Global!#REF!</definedName>
    <definedName name="total_ic_replacement_comm" localSheetId="2">[15]Global!#REF!</definedName>
    <definedName name="total_ic_replacement_comm" localSheetId="22">[15]Global!#REF!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 localSheetId="4">[15]Global!#REF!</definedName>
    <definedName name="total_yield_per_RTK_1985" localSheetId="16">[15]Global!#REF!</definedName>
    <definedName name="total_yield_per_RTK_1985" localSheetId="5">[15]Global!#REF!</definedName>
    <definedName name="total_yield_per_RTK_1985" localSheetId="11">[15]Global!#REF!</definedName>
    <definedName name="total_yield_per_RTK_1985" localSheetId="2">[15]Global!#REF!</definedName>
    <definedName name="total_yield_per_RTK_1985" localSheetId="22">[15]Global!#REF!</definedName>
    <definedName name="total_yield_per_RTK_1985">[15]Global!#REF!</definedName>
    <definedName name="total_yield_per_RTK_1986" localSheetId="4">[15]Global!#REF!</definedName>
    <definedName name="total_yield_per_RTK_1986" localSheetId="16">[15]Global!#REF!</definedName>
    <definedName name="total_yield_per_RTK_1986" localSheetId="5">[15]Global!#REF!</definedName>
    <definedName name="total_yield_per_RTK_1986" localSheetId="11">[15]Global!#REF!</definedName>
    <definedName name="total_yield_per_RTK_1986" localSheetId="2">[15]Global!#REF!</definedName>
    <definedName name="total_yield_per_RTK_1986" localSheetId="22">[15]Global!#REF!</definedName>
    <definedName name="total_yield_per_RTK_1986">[15]Global!#REF!</definedName>
    <definedName name="total_yield_per_RTK_1987" localSheetId="4">[15]Global!#REF!</definedName>
    <definedName name="total_yield_per_RTK_1987" localSheetId="16">[15]Global!#REF!</definedName>
    <definedName name="total_yield_per_RTK_1987" localSheetId="5">[15]Global!#REF!</definedName>
    <definedName name="total_yield_per_RTK_1987" localSheetId="11">[15]Global!#REF!</definedName>
    <definedName name="total_yield_per_RTK_1987" localSheetId="2">[15]Global!#REF!</definedName>
    <definedName name="total_yield_per_RTK_1987" localSheetId="22">[15]Global!#REF!</definedName>
    <definedName name="total_yield_per_RTK_1987">[15]Global!#REF!</definedName>
    <definedName name="total_yield_per_RTK_1988" localSheetId="4">[15]Global!#REF!</definedName>
    <definedName name="total_yield_per_RTK_1988" localSheetId="16">[15]Global!#REF!</definedName>
    <definedName name="total_yield_per_RTK_1988" localSheetId="5">[15]Global!#REF!</definedName>
    <definedName name="total_yield_per_RTK_1988" localSheetId="11">[15]Global!#REF!</definedName>
    <definedName name="total_yield_per_RTK_1988" localSheetId="2">[15]Global!#REF!</definedName>
    <definedName name="total_yield_per_RTK_1988" localSheetId="22">[15]Global!#REF!</definedName>
    <definedName name="total_yield_per_RTK_1988">[15]Global!#REF!</definedName>
    <definedName name="total_yield_per_RTK_1989" localSheetId="4">[15]Global!#REF!</definedName>
    <definedName name="total_yield_per_RTK_1989" localSheetId="16">[15]Global!#REF!</definedName>
    <definedName name="total_yield_per_RTK_1989" localSheetId="5">[15]Global!#REF!</definedName>
    <definedName name="total_yield_per_RTK_1989" localSheetId="11">[15]Global!#REF!</definedName>
    <definedName name="total_yield_per_RTK_1989" localSheetId="2">[15]Global!#REF!</definedName>
    <definedName name="total_yield_per_RTK_1989" localSheetId="22">[15]Global!#REF!</definedName>
    <definedName name="total_yield_per_RTK_1989">[15]Global!#REF!</definedName>
    <definedName name="total_yield_per_RTK_1990" localSheetId="4">[15]Global!#REF!</definedName>
    <definedName name="total_yield_per_RTK_1990" localSheetId="16">[15]Global!#REF!</definedName>
    <definedName name="total_yield_per_RTK_1990" localSheetId="5">[15]Global!#REF!</definedName>
    <definedName name="total_yield_per_RTK_1990" localSheetId="11">[15]Global!#REF!</definedName>
    <definedName name="total_yield_per_RTK_1990" localSheetId="2">[15]Global!#REF!</definedName>
    <definedName name="total_yield_per_RTK_1990" localSheetId="22">[15]Global!#REF!</definedName>
    <definedName name="total_yield_per_RTK_1990">[15]Global!#REF!</definedName>
    <definedName name="total_yield_per_RTK_1991" localSheetId="4">[15]Global!#REF!</definedName>
    <definedName name="total_yield_per_RTK_1991" localSheetId="16">[15]Global!#REF!</definedName>
    <definedName name="total_yield_per_RTK_1991" localSheetId="5">[15]Global!#REF!</definedName>
    <definedName name="total_yield_per_RTK_1991" localSheetId="11">[15]Global!#REF!</definedName>
    <definedName name="total_yield_per_RTK_1991" localSheetId="2">[15]Global!#REF!</definedName>
    <definedName name="total_yield_per_RTK_1991" localSheetId="22">[15]Global!#REF!</definedName>
    <definedName name="total_yield_per_RTK_1991">[15]Global!#REF!</definedName>
    <definedName name="total_yield_per_RTK_1992" localSheetId="4">[15]Global!#REF!</definedName>
    <definedName name="total_yield_per_RTK_1992" localSheetId="16">[15]Global!#REF!</definedName>
    <definedName name="total_yield_per_RTK_1992" localSheetId="5">[15]Global!#REF!</definedName>
    <definedName name="total_yield_per_RTK_1992" localSheetId="11">[15]Global!#REF!</definedName>
    <definedName name="total_yield_per_RTK_1992" localSheetId="2">[15]Global!#REF!</definedName>
    <definedName name="total_yield_per_RTK_1992" localSheetId="22">[15]Global!#REF!</definedName>
    <definedName name="total_yield_per_RTK_1992">[15]Global!#REF!</definedName>
    <definedName name="total_yield_per_RTK_1993" localSheetId="4">[15]Global!#REF!</definedName>
    <definedName name="total_yield_per_RTK_1993" localSheetId="16">[15]Global!#REF!</definedName>
    <definedName name="total_yield_per_RTK_1993" localSheetId="5">[15]Global!#REF!</definedName>
    <definedName name="total_yield_per_RTK_1993" localSheetId="11">[15]Global!#REF!</definedName>
    <definedName name="total_yield_per_RTK_1993" localSheetId="2">[15]Global!#REF!</definedName>
    <definedName name="total_yield_per_RTK_1993" localSheetId="22">[15]Global!#REF!</definedName>
    <definedName name="total_yield_per_RTK_1993">[15]Global!#REF!</definedName>
    <definedName name="total_yield_per_RTK_1994" localSheetId="4">[15]Global!#REF!</definedName>
    <definedName name="total_yield_per_RTK_1994" localSheetId="16">[15]Global!#REF!</definedName>
    <definedName name="total_yield_per_RTK_1994" localSheetId="5">[15]Global!#REF!</definedName>
    <definedName name="total_yield_per_RTK_1994" localSheetId="11">[15]Global!#REF!</definedName>
    <definedName name="total_yield_per_RTK_1994" localSheetId="2">[15]Global!#REF!</definedName>
    <definedName name="total_yield_per_RTK_1994" localSheetId="22">[15]Global!#REF!</definedName>
    <definedName name="total_yield_per_RTK_1994">[15]Global!#REF!</definedName>
    <definedName name="total_yield_per_RTK_1995" localSheetId="4">[15]Global!#REF!</definedName>
    <definedName name="total_yield_per_RTK_1995" localSheetId="16">[15]Global!#REF!</definedName>
    <definedName name="total_yield_per_RTK_1995" localSheetId="5">[15]Global!#REF!</definedName>
    <definedName name="total_yield_per_RTK_1995" localSheetId="11">[15]Global!#REF!</definedName>
    <definedName name="total_yield_per_RTK_1995" localSheetId="2">[15]Global!#REF!</definedName>
    <definedName name="total_yield_per_RTK_1995" localSheetId="22">[15]Global!#REF!</definedName>
    <definedName name="total_yield_per_RTK_1995">[15]Global!#REF!</definedName>
    <definedName name="total_yield_per_RTK_1996" localSheetId="4">[15]Global!#REF!</definedName>
    <definedName name="total_yield_per_RTK_1996" localSheetId="16">[15]Global!#REF!</definedName>
    <definedName name="total_yield_per_RTK_1996" localSheetId="5">[15]Global!#REF!</definedName>
    <definedName name="total_yield_per_RTK_1996" localSheetId="11">[15]Global!#REF!</definedName>
    <definedName name="total_yield_per_RTK_1996" localSheetId="2">[15]Global!#REF!</definedName>
    <definedName name="total_yield_per_RTK_1996" localSheetId="22">[15]Global!#REF!</definedName>
    <definedName name="total_yield_per_RTK_1996">[15]Global!#REF!</definedName>
    <definedName name="total_yield_per_RTK_1997" localSheetId="4">[15]Global!#REF!</definedName>
    <definedName name="total_yield_per_RTK_1997" localSheetId="16">[15]Global!#REF!</definedName>
    <definedName name="total_yield_per_RTK_1997" localSheetId="5">[15]Global!#REF!</definedName>
    <definedName name="total_yield_per_RTK_1997" localSheetId="11">[15]Global!#REF!</definedName>
    <definedName name="total_yield_per_RTK_1997" localSheetId="2">[15]Global!#REF!</definedName>
    <definedName name="total_yield_per_RTK_1997" localSheetId="22">[15]Global!#REF!</definedName>
    <definedName name="total_yield_per_RTK_1997">[15]Global!#REF!</definedName>
    <definedName name="total_yield_per_RTK_1998" localSheetId="4">[15]Global!#REF!</definedName>
    <definedName name="total_yield_per_RTK_1998" localSheetId="16">[15]Global!#REF!</definedName>
    <definedName name="total_yield_per_RTK_1998" localSheetId="5">[15]Global!#REF!</definedName>
    <definedName name="total_yield_per_RTK_1998" localSheetId="11">[15]Global!#REF!</definedName>
    <definedName name="total_yield_per_RTK_1998" localSheetId="2">[15]Global!#REF!</definedName>
    <definedName name="total_yield_per_RTK_1998" localSheetId="22">[15]Global!#REF!</definedName>
    <definedName name="total_yield_per_RTK_1998">[15]Global!#REF!</definedName>
    <definedName name="total_yield_per_RTK_1999" localSheetId="4">[15]Global!#REF!</definedName>
    <definedName name="total_yield_per_RTK_1999" localSheetId="16">[15]Global!#REF!</definedName>
    <definedName name="total_yield_per_RTK_1999" localSheetId="5">[15]Global!#REF!</definedName>
    <definedName name="total_yield_per_RTK_1999" localSheetId="11">[15]Global!#REF!</definedName>
    <definedName name="total_yield_per_RTK_1999" localSheetId="2">[15]Global!#REF!</definedName>
    <definedName name="total_yield_per_RTK_1999" localSheetId="22">[15]Global!#REF!</definedName>
    <definedName name="total_yield_per_RTK_1999">[15]Global!#REF!</definedName>
    <definedName name="total_yield_per_RTK_2000" localSheetId="4">[15]Global!#REF!</definedName>
    <definedName name="total_yield_per_RTK_2000" localSheetId="16">[15]Global!#REF!</definedName>
    <definedName name="total_yield_per_RTK_2000" localSheetId="5">[15]Global!#REF!</definedName>
    <definedName name="total_yield_per_RTK_2000" localSheetId="11">[15]Global!#REF!</definedName>
    <definedName name="total_yield_per_RTK_2000" localSheetId="2">[15]Global!#REF!</definedName>
    <definedName name="total_yield_per_RTK_2000" localSheetId="22">[15]Global!#REF!</definedName>
    <definedName name="total_yield_per_RTK_2000">[15]Global!#REF!</definedName>
    <definedName name="total_yield_per_RTK_2001" localSheetId="4">[15]Global!#REF!</definedName>
    <definedName name="total_yield_per_RTK_2001" localSheetId="16">[15]Global!#REF!</definedName>
    <definedName name="total_yield_per_RTK_2001" localSheetId="5">[15]Global!#REF!</definedName>
    <definedName name="total_yield_per_RTK_2001" localSheetId="11">[15]Global!#REF!</definedName>
    <definedName name="total_yield_per_RTK_2001" localSheetId="2">[15]Global!#REF!</definedName>
    <definedName name="total_yield_per_RTK_2001" localSheetId="22">[15]Global!#REF!</definedName>
    <definedName name="total_yield_per_RTK_2001">[15]Global!#REF!</definedName>
    <definedName name="total_yield_per_RTK_2002" localSheetId="4">[15]Global!#REF!</definedName>
    <definedName name="total_yield_per_RTK_2002" localSheetId="16">[15]Global!#REF!</definedName>
    <definedName name="total_yield_per_RTK_2002" localSheetId="5">[15]Global!#REF!</definedName>
    <definedName name="total_yield_per_RTK_2002" localSheetId="11">[15]Global!#REF!</definedName>
    <definedName name="total_yield_per_RTK_2002" localSheetId="2">[15]Global!#REF!</definedName>
    <definedName name="total_yield_per_RTK_2002" localSheetId="22">[15]Global!#REF!</definedName>
    <definedName name="total_yield_per_RTK_2002">[15]Global!#REF!</definedName>
    <definedName name="total_yield_per_RTK_2003" localSheetId="4">[15]Global!#REF!</definedName>
    <definedName name="total_yield_per_RTK_2003" localSheetId="16">[15]Global!#REF!</definedName>
    <definedName name="total_yield_per_RTK_2003" localSheetId="5">[15]Global!#REF!</definedName>
    <definedName name="total_yield_per_RTK_2003" localSheetId="11">[15]Global!#REF!</definedName>
    <definedName name="total_yield_per_RTK_2003" localSheetId="2">[15]Global!#REF!</definedName>
    <definedName name="total_yield_per_RTK_2003" localSheetId="22">[15]Global!#REF!</definedName>
    <definedName name="total_yield_per_RTK_2003">[15]Global!#REF!</definedName>
    <definedName name="total_yield_per_RTK_2004" localSheetId="4">[15]Global!#REF!</definedName>
    <definedName name="total_yield_per_RTK_2004" localSheetId="16">[15]Global!#REF!</definedName>
    <definedName name="total_yield_per_RTK_2004" localSheetId="5">[15]Global!#REF!</definedName>
    <definedName name="total_yield_per_RTK_2004" localSheetId="11">[15]Global!#REF!</definedName>
    <definedName name="total_yield_per_RTK_2004" localSheetId="2">[15]Global!#REF!</definedName>
    <definedName name="total_yield_per_RTK_2004" localSheetId="22">[15]Global!#REF!</definedName>
    <definedName name="total_yield_per_RTK_2004">[15]Global!#REF!</definedName>
    <definedName name="total_yield_per_RTK_2005" localSheetId="4">[15]Global!#REF!</definedName>
    <definedName name="total_yield_per_RTK_2005" localSheetId="16">[15]Global!#REF!</definedName>
    <definedName name="total_yield_per_RTK_2005" localSheetId="5">[15]Global!#REF!</definedName>
    <definedName name="total_yield_per_RTK_2005" localSheetId="11">[15]Global!#REF!</definedName>
    <definedName name="total_yield_per_RTK_2005" localSheetId="2">[15]Global!#REF!</definedName>
    <definedName name="total_yield_per_RTK_2005" localSheetId="22">[15]Global!#REF!</definedName>
    <definedName name="total_yield_per_RTK_2005">[15]Global!#REF!</definedName>
    <definedName name="total_yield_per_RTK_2006" localSheetId="4">[15]Global!#REF!</definedName>
    <definedName name="total_yield_per_RTK_2006" localSheetId="16">[15]Global!#REF!</definedName>
    <definedName name="total_yield_per_RTK_2006" localSheetId="5">[15]Global!#REF!</definedName>
    <definedName name="total_yield_per_RTK_2006" localSheetId="11">[15]Global!#REF!</definedName>
    <definedName name="total_yield_per_RTK_2006" localSheetId="2">[15]Global!#REF!</definedName>
    <definedName name="total_yield_per_RTK_2006" localSheetId="22">[15]Global!#REF!</definedName>
    <definedName name="total_yield_per_RTK_2006">[15]Global!#REF!</definedName>
    <definedName name="total_yield_per_RTK_2007" localSheetId="4">[15]Global!#REF!</definedName>
    <definedName name="total_yield_per_RTK_2007" localSheetId="16">[15]Global!#REF!</definedName>
    <definedName name="total_yield_per_RTK_2007" localSheetId="5">[15]Global!#REF!</definedName>
    <definedName name="total_yield_per_RTK_2007" localSheetId="11">[15]Global!#REF!</definedName>
    <definedName name="total_yield_per_RTK_2007" localSheetId="2">[15]Global!#REF!</definedName>
    <definedName name="total_yield_per_RTK_2007" localSheetId="22">[15]Global!#REF!</definedName>
    <definedName name="total_yield_per_RTK_2007">[15]Global!#REF!</definedName>
    <definedName name="total_yield_per_RTK_2008" localSheetId="4">[15]Global!#REF!</definedName>
    <definedName name="total_yield_per_RTK_2008" localSheetId="16">[15]Global!#REF!</definedName>
    <definedName name="total_yield_per_RTK_2008" localSheetId="5">[15]Global!#REF!</definedName>
    <definedName name="total_yield_per_RTK_2008" localSheetId="11">[15]Global!#REF!</definedName>
    <definedName name="total_yield_per_RTK_2008" localSheetId="2">[15]Global!#REF!</definedName>
    <definedName name="total_yield_per_RTK_2008" localSheetId="22">[15]Global!#REF!</definedName>
    <definedName name="total_yield_per_RTK_2008">[15]Global!#REF!</definedName>
    <definedName name="total_yield_per_RTK_2009" localSheetId="4">[15]Global!#REF!</definedName>
    <definedName name="total_yield_per_RTK_2009" localSheetId="16">[15]Global!#REF!</definedName>
    <definedName name="total_yield_per_RTK_2009" localSheetId="5">[15]Global!#REF!</definedName>
    <definedName name="total_yield_per_RTK_2009" localSheetId="11">[15]Global!#REF!</definedName>
    <definedName name="total_yield_per_RTK_2009" localSheetId="2">[15]Global!#REF!</definedName>
    <definedName name="total_yield_per_RTK_2009" localSheetId="22">[15]Global!#REF!</definedName>
    <definedName name="total_yield_per_RTK_2009">[15]Global!#REF!</definedName>
    <definedName name="total_yield_per_RTK_2010" localSheetId="4">[15]Global!#REF!</definedName>
    <definedName name="total_yield_per_RTK_2010" localSheetId="16">[15]Global!#REF!</definedName>
    <definedName name="total_yield_per_RTK_2010" localSheetId="5">[15]Global!#REF!</definedName>
    <definedName name="total_yield_per_RTK_2010" localSheetId="11">[15]Global!#REF!</definedName>
    <definedName name="total_yield_per_RTK_2010" localSheetId="2">[15]Global!#REF!</definedName>
    <definedName name="total_yield_per_RTK_2010" localSheetId="22">[15]Global!#REF!</definedName>
    <definedName name="total_yield_per_RTK_2010">[15]Global!#REF!</definedName>
    <definedName name="total_yield_per_RTK_comm" localSheetId="4">[15]Global!#REF!</definedName>
    <definedName name="total_yield_per_RTK_comm" localSheetId="16">[15]Global!#REF!</definedName>
    <definedName name="total_yield_per_RTK_comm" localSheetId="5">[15]Global!#REF!</definedName>
    <definedName name="total_yield_per_RTK_comm" localSheetId="11">[15]Global!#REF!</definedName>
    <definedName name="total_yield_per_RTK_comm" localSheetId="2">[15]Global!#REF!</definedName>
    <definedName name="total_yield_per_RTK_comm" localSheetId="22">[15]Global!#REF!</definedName>
    <definedName name="total_yield_per_RTK_comm">[15]Global!#REF!</definedName>
    <definedName name="total_yield_RTM_1985" localSheetId="4">[15]Global!#REF!</definedName>
    <definedName name="total_yield_RTM_1985" localSheetId="16">[15]Global!#REF!</definedName>
    <definedName name="total_yield_RTM_1985" localSheetId="5">[15]Global!#REF!</definedName>
    <definedName name="total_yield_RTM_1985" localSheetId="11">[15]Global!#REF!</definedName>
    <definedName name="total_yield_RTM_1985" localSheetId="2">[15]Global!#REF!</definedName>
    <definedName name="total_yield_RTM_1985" localSheetId="22">[15]Global!#REF!</definedName>
    <definedName name="total_yield_RTM_1985">[15]Global!#REF!</definedName>
    <definedName name="total_yield_RTM_1986" localSheetId="4">[15]Global!#REF!</definedName>
    <definedName name="total_yield_RTM_1986" localSheetId="16">[15]Global!#REF!</definedName>
    <definedName name="total_yield_RTM_1986" localSheetId="5">[15]Global!#REF!</definedName>
    <definedName name="total_yield_RTM_1986" localSheetId="11">[15]Global!#REF!</definedName>
    <definedName name="total_yield_RTM_1986" localSheetId="2">[15]Global!#REF!</definedName>
    <definedName name="total_yield_RTM_1986" localSheetId="22">[15]Global!#REF!</definedName>
    <definedName name="total_yield_RTM_1986">[15]Global!#REF!</definedName>
    <definedName name="total_yield_RTM_1987" localSheetId="4">[15]Global!#REF!</definedName>
    <definedName name="total_yield_RTM_1987" localSheetId="16">[15]Global!#REF!</definedName>
    <definedName name="total_yield_RTM_1987" localSheetId="5">[15]Global!#REF!</definedName>
    <definedName name="total_yield_RTM_1987" localSheetId="11">[15]Global!#REF!</definedName>
    <definedName name="total_yield_RTM_1987" localSheetId="2">[15]Global!#REF!</definedName>
    <definedName name="total_yield_RTM_1987" localSheetId="22">[15]Global!#REF!</definedName>
    <definedName name="total_yield_RTM_1987">[15]Global!#REF!</definedName>
    <definedName name="total_yield_RTM_1988" localSheetId="4">[15]Global!#REF!</definedName>
    <definedName name="total_yield_RTM_1988" localSheetId="16">[15]Global!#REF!</definedName>
    <definedName name="total_yield_RTM_1988" localSheetId="5">[15]Global!#REF!</definedName>
    <definedName name="total_yield_RTM_1988" localSheetId="11">[15]Global!#REF!</definedName>
    <definedName name="total_yield_RTM_1988" localSheetId="2">[15]Global!#REF!</definedName>
    <definedName name="total_yield_RTM_1988" localSheetId="22">[15]Global!#REF!</definedName>
    <definedName name="total_yield_RTM_1988">[15]Global!#REF!</definedName>
    <definedName name="total_yield_RTM_1989" localSheetId="4">[15]Global!#REF!</definedName>
    <definedName name="total_yield_RTM_1989" localSheetId="16">[15]Global!#REF!</definedName>
    <definedName name="total_yield_RTM_1989" localSheetId="5">[15]Global!#REF!</definedName>
    <definedName name="total_yield_RTM_1989" localSheetId="11">[15]Global!#REF!</definedName>
    <definedName name="total_yield_RTM_1989" localSheetId="2">[15]Global!#REF!</definedName>
    <definedName name="total_yield_RTM_1989" localSheetId="22">[15]Global!#REF!</definedName>
    <definedName name="total_yield_RTM_1989">[15]Global!#REF!</definedName>
    <definedName name="total_yield_RTM_1990" localSheetId="4">[15]Global!#REF!</definedName>
    <definedName name="total_yield_RTM_1990" localSheetId="16">[15]Global!#REF!</definedName>
    <definedName name="total_yield_RTM_1990" localSheetId="5">[15]Global!#REF!</definedName>
    <definedName name="total_yield_RTM_1990" localSheetId="11">[15]Global!#REF!</definedName>
    <definedName name="total_yield_RTM_1990" localSheetId="2">[15]Global!#REF!</definedName>
    <definedName name="total_yield_RTM_1990" localSheetId="22">[15]Global!#REF!</definedName>
    <definedName name="total_yield_RTM_1990">[15]Global!#REF!</definedName>
    <definedName name="total_yield_RTM_1991" localSheetId="4">[15]Global!#REF!</definedName>
    <definedName name="total_yield_RTM_1991" localSheetId="16">[15]Global!#REF!</definedName>
    <definedName name="total_yield_RTM_1991" localSheetId="5">[15]Global!#REF!</definedName>
    <definedName name="total_yield_RTM_1991" localSheetId="11">[15]Global!#REF!</definedName>
    <definedName name="total_yield_RTM_1991" localSheetId="2">[15]Global!#REF!</definedName>
    <definedName name="total_yield_RTM_1991" localSheetId="22">[15]Global!#REF!</definedName>
    <definedName name="total_yield_RTM_1991">[15]Global!#REF!</definedName>
    <definedName name="total_yield_RTM_1992" localSheetId="4">[15]Global!#REF!</definedName>
    <definedName name="total_yield_RTM_1992" localSheetId="16">[15]Global!#REF!</definedName>
    <definedName name="total_yield_RTM_1992" localSheetId="5">[15]Global!#REF!</definedName>
    <definedName name="total_yield_RTM_1992" localSheetId="11">[15]Global!#REF!</definedName>
    <definedName name="total_yield_RTM_1992" localSheetId="2">[15]Global!#REF!</definedName>
    <definedName name="total_yield_RTM_1992" localSheetId="22">[15]Global!#REF!</definedName>
    <definedName name="total_yield_RTM_1992">[15]Global!#REF!</definedName>
    <definedName name="total_yield_RTM_1993" localSheetId="4">[15]Global!#REF!</definedName>
    <definedName name="total_yield_RTM_1993" localSheetId="16">[15]Global!#REF!</definedName>
    <definedName name="total_yield_RTM_1993" localSheetId="5">[15]Global!#REF!</definedName>
    <definedName name="total_yield_RTM_1993" localSheetId="11">[15]Global!#REF!</definedName>
    <definedName name="total_yield_RTM_1993" localSheetId="2">[15]Global!#REF!</definedName>
    <definedName name="total_yield_RTM_1993" localSheetId="22">[15]Global!#REF!</definedName>
    <definedName name="total_yield_RTM_1993">[15]Global!#REF!</definedName>
    <definedName name="total_yield_RTM_1994" localSheetId="4">[15]Global!#REF!</definedName>
    <definedName name="total_yield_RTM_1994" localSheetId="16">[15]Global!#REF!</definedName>
    <definedName name="total_yield_RTM_1994" localSheetId="5">[15]Global!#REF!</definedName>
    <definedName name="total_yield_RTM_1994" localSheetId="11">[15]Global!#REF!</definedName>
    <definedName name="total_yield_RTM_1994" localSheetId="2">[15]Global!#REF!</definedName>
    <definedName name="total_yield_RTM_1994" localSheetId="22">[15]Global!#REF!</definedName>
    <definedName name="total_yield_RTM_1994">[15]Global!#REF!</definedName>
    <definedName name="total_yield_RTM_1995" localSheetId="4">[15]Global!#REF!</definedName>
    <definedName name="total_yield_RTM_1995" localSheetId="16">[15]Global!#REF!</definedName>
    <definedName name="total_yield_RTM_1995" localSheetId="5">[15]Global!#REF!</definedName>
    <definedName name="total_yield_RTM_1995" localSheetId="11">[15]Global!#REF!</definedName>
    <definedName name="total_yield_RTM_1995" localSheetId="2">[15]Global!#REF!</definedName>
    <definedName name="total_yield_RTM_1995" localSheetId="22">[15]Global!#REF!</definedName>
    <definedName name="total_yield_RTM_1995">[15]Global!#REF!</definedName>
    <definedName name="total_yield_RTM_1996" localSheetId="4">[15]Global!#REF!</definedName>
    <definedName name="total_yield_RTM_1996" localSheetId="16">[15]Global!#REF!</definedName>
    <definedName name="total_yield_RTM_1996" localSheetId="5">[15]Global!#REF!</definedName>
    <definedName name="total_yield_RTM_1996" localSheetId="11">[15]Global!#REF!</definedName>
    <definedName name="total_yield_RTM_1996" localSheetId="2">[15]Global!#REF!</definedName>
    <definedName name="total_yield_RTM_1996" localSheetId="22">[15]Global!#REF!</definedName>
    <definedName name="total_yield_RTM_1996">[15]Global!#REF!</definedName>
    <definedName name="total_yield_RTM_1997" localSheetId="4">[15]Global!#REF!</definedName>
    <definedName name="total_yield_RTM_1997" localSheetId="16">[15]Global!#REF!</definedName>
    <definedName name="total_yield_RTM_1997" localSheetId="5">[15]Global!#REF!</definedName>
    <definedName name="total_yield_RTM_1997" localSheetId="11">[15]Global!#REF!</definedName>
    <definedName name="total_yield_RTM_1997" localSheetId="2">[15]Global!#REF!</definedName>
    <definedName name="total_yield_RTM_1997" localSheetId="22">[15]Global!#REF!</definedName>
    <definedName name="total_yield_RTM_1997">[15]Global!#REF!</definedName>
    <definedName name="total_yield_RTM_1998" localSheetId="4">[15]Global!#REF!</definedName>
    <definedName name="total_yield_RTM_1998" localSheetId="16">[15]Global!#REF!</definedName>
    <definedName name="total_yield_RTM_1998" localSheetId="5">[15]Global!#REF!</definedName>
    <definedName name="total_yield_RTM_1998" localSheetId="11">[15]Global!#REF!</definedName>
    <definedName name="total_yield_RTM_1998" localSheetId="2">[15]Global!#REF!</definedName>
    <definedName name="total_yield_RTM_1998" localSheetId="22">[15]Global!#REF!</definedName>
    <definedName name="total_yield_RTM_1998">[15]Global!#REF!</definedName>
    <definedName name="total_yield_RTM_1999" localSheetId="4">[15]Global!#REF!</definedName>
    <definedName name="total_yield_RTM_1999" localSheetId="16">[15]Global!#REF!</definedName>
    <definedName name="total_yield_RTM_1999" localSheetId="5">[15]Global!#REF!</definedName>
    <definedName name="total_yield_RTM_1999" localSheetId="11">[15]Global!#REF!</definedName>
    <definedName name="total_yield_RTM_1999" localSheetId="2">[15]Global!#REF!</definedName>
    <definedName name="total_yield_RTM_1999" localSheetId="22">[15]Global!#REF!</definedName>
    <definedName name="total_yield_RTM_1999">[15]Global!#REF!</definedName>
    <definedName name="total_yield_RTM_2000" localSheetId="4">[15]Global!#REF!</definedName>
    <definedName name="total_yield_RTM_2000" localSheetId="16">[15]Global!#REF!</definedName>
    <definedName name="total_yield_RTM_2000" localSheetId="5">[15]Global!#REF!</definedName>
    <definedName name="total_yield_RTM_2000" localSheetId="11">[15]Global!#REF!</definedName>
    <definedName name="total_yield_RTM_2000" localSheetId="2">[15]Global!#REF!</definedName>
    <definedName name="total_yield_RTM_2000" localSheetId="22">[15]Global!#REF!</definedName>
    <definedName name="total_yield_RTM_2000">[15]Global!#REF!</definedName>
    <definedName name="total_yield_RTM_2001" localSheetId="4">[15]Global!#REF!</definedName>
    <definedName name="total_yield_RTM_2001" localSheetId="16">[15]Global!#REF!</definedName>
    <definedName name="total_yield_RTM_2001" localSheetId="5">[15]Global!#REF!</definedName>
    <definedName name="total_yield_RTM_2001" localSheetId="11">[15]Global!#REF!</definedName>
    <definedName name="total_yield_RTM_2001" localSheetId="2">[15]Global!#REF!</definedName>
    <definedName name="total_yield_RTM_2001" localSheetId="22">[15]Global!#REF!</definedName>
    <definedName name="total_yield_RTM_2001">[15]Global!#REF!</definedName>
    <definedName name="total_yield_RTM_2002" localSheetId="4">[15]Global!#REF!</definedName>
    <definedName name="total_yield_RTM_2002" localSheetId="16">[15]Global!#REF!</definedName>
    <definedName name="total_yield_RTM_2002" localSheetId="5">[15]Global!#REF!</definedName>
    <definedName name="total_yield_RTM_2002" localSheetId="11">[15]Global!#REF!</definedName>
    <definedName name="total_yield_RTM_2002" localSheetId="2">[15]Global!#REF!</definedName>
    <definedName name="total_yield_RTM_2002" localSheetId="22">[15]Global!#REF!</definedName>
    <definedName name="total_yield_RTM_2002">[15]Global!#REF!</definedName>
    <definedName name="total_yield_RTM_2003" localSheetId="4">[15]Global!#REF!</definedName>
    <definedName name="total_yield_RTM_2003" localSheetId="16">[15]Global!#REF!</definedName>
    <definedName name="total_yield_RTM_2003" localSheetId="5">[15]Global!#REF!</definedName>
    <definedName name="total_yield_RTM_2003" localSheetId="11">[15]Global!#REF!</definedName>
    <definedName name="total_yield_RTM_2003" localSheetId="2">[15]Global!#REF!</definedName>
    <definedName name="total_yield_RTM_2003" localSheetId="22">[15]Global!#REF!</definedName>
    <definedName name="total_yield_RTM_2003">[15]Global!#REF!</definedName>
    <definedName name="total_yield_RTM_2004" localSheetId="4">[15]Global!#REF!</definedName>
    <definedName name="total_yield_RTM_2004" localSheetId="16">[15]Global!#REF!</definedName>
    <definedName name="total_yield_RTM_2004" localSheetId="5">[15]Global!#REF!</definedName>
    <definedName name="total_yield_RTM_2004" localSheetId="11">[15]Global!#REF!</definedName>
    <definedName name="total_yield_RTM_2004" localSheetId="2">[15]Global!#REF!</definedName>
    <definedName name="total_yield_RTM_2004" localSheetId="22">[15]Global!#REF!</definedName>
    <definedName name="total_yield_RTM_2004">[15]Global!#REF!</definedName>
    <definedName name="total_yield_RTM_2005" localSheetId="4">[15]Global!#REF!</definedName>
    <definedName name="total_yield_RTM_2005" localSheetId="16">[15]Global!#REF!</definedName>
    <definedName name="total_yield_RTM_2005" localSheetId="5">[15]Global!#REF!</definedName>
    <definedName name="total_yield_RTM_2005" localSheetId="11">[15]Global!#REF!</definedName>
    <definedName name="total_yield_RTM_2005" localSheetId="2">[15]Global!#REF!</definedName>
    <definedName name="total_yield_RTM_2005" localSheetId="22">[15]Global!#REF!</definedName>
    <definedName name="total_yield_RTM_2005">[15]Global!#REF!</definedName>
    <definedName name="total_yield_RTM_2006" localSheetId="4">[15]Global!#REF!</definedName>
    <definedName name="total_yield_RTM_2006" localSheetId="16">[15]Global!#REF!</definedName>
    <definedName name="total_yield_RTM_2006" localSheetId="5">[15]Global!#REF!</definedName>
    <definedName name="total_yield_RTM_2006" localSheetId="11">[15]Global!#REF!</definedName>
    <definedName name="total_yield_RTM_2006" localSheetId="2">[15]Global!#REF!</definedName>
    <definedName name="total_yield_RTM_2006" localSheetId="22">[15]Global!#REF!</definedName>
    <definedName name="total_yield_RTM_2006">[15]Global!#REF!</definedName>
    <definedName name="total_yield_RTM_2007" localSheetId="4">[15]Global!#REF!</definedName>
    <definedName name="total_yield_RTM_2007" localSheetId="16">[15]Global!#REF!</definedName>
    <definedName name="total_yield_RTM_2007" localSheetId="5">[15]Global!#REF!</definedName>
    <definedName name="total_yield_RTM_2007" localSheetId="11">[15]Global!#REF!</definedName>
    <definedName name="total_yield_RTM_2007" localSheetId="2">[15]Global!#REF!</definedName>
    <definedName name="total_yield_RTM_2007" localSheetId="22">[15]Global!#REF!</definedName>
    <definedName name="total_yield_RTM_2007">[15]Global!#REF!</definedName>
    <definedName name="total_yield_RTM_2008" localSheetId="4">[15]Global!#REF!</definedName>
    <definedName name="total_yield_RTM_2008" localSheetId="16">[15]Global!#REF!</definedName>
    <definedName name="total_yield_RTM_2008" localSheetId="5">[15]Global!#REF!</definedName>
    <definedName name="total_yield_RTM_2008" localSheetId="11">[15]Global!#REF!</definedName>
    <definedName name="total_yield_RTM_2008" localSheetId="2">[15]Global!#REF!</definedName>
    <definedName name="total_yield_RTM_2008" localSheetId="22">[15]Global!#REF!</definedName>
    <definedName name="total_yield_RTM_2008">[15]Global!#REF!</definedName>
    <definedName name="total_yield_RTM_2009" localSheetId="4">[15]Global!#REF!</definedName>
    <definedName name="total_yield_RTM_2009" localSheetId="16">[15]Global!#REF!</definedName>
    <definedName name="total_yield_RTM_2009" localSheetId="5">[15]Global!#REF!</definedName>
    <definedName name="total_yield_RTM_2009" localSheetId="11">[15]Global!#REF!</definedName>
    <definedName name="total_yield_RTM_2009" localSheetId="2">[15]Global!#REF!</definedName>
    <definedName name="total_yield_RTM_2009" localSheetId="22">[15]Global!#REF!</definedName>
    <definedName name="total_yield_RTM_2009">[15]Global!#REF!</definedName>
    <definedName name="total_yield_RTM_2010" localSheetId="4">[15]Global!#REF!</definedName>
    <definedName name="total_yield_RTM_2010" localSheetId="16">[15]Global!#REF!</definedName>
    <definedName name="total_yield_RTM_2010" localSheetId="5">[15]Global!#REF!</definedName>
    <definedName name="total_yield_RTM_2010" localSheetId="11">[15]Global!#REF!</definedName>
    <definedName name="total_yield_RTM_2010" localSheetId="2">[15]Global!#REF!</definedName>
    <definedName name="total_yield_RTM_2010" localSheetId="22">[15]Global!#REF!</definedName>
    <definedName name="total_yield_RTM_2010">[15]Global!#REF!</definedName>
    <definedName name="total_yield_RTM_comm" localSheetId="4">[15]Global!#REF!</definedName>
    <definedName name="total_yield_RTM_comm" localSheetId="16">[15]Global!#REF!</definedName>
    <definedName name="total_yield_RTM_comm" localSheetId="5">[15]Global!#REF!</definedName>
    <definedName name="total_yield_RTM_comm" localSheetId="11">[15]Global!#REF!</definedName>
    <definedName name="total_yield_RTM_comm" localSheetId="2">[15]Global!#REF!</definedName>
    <definedName name="total_yield_RTM_comm" localSheetId="22">[15]Global!#REF!</definedName>
    <definedName name="total_yield_RTM_comm">[15]Global!#REF!</definedName>
    <definedName name="TotalDBArea" localSheetId="4">'[11]A table'!$AM$2:$DP$9,'[11]A table'!$AM$16,'[11]A table'!$AM$20:$AU$21,'[11]A table'!#REF!,'[11]A table'!#REF!,'[11]A table'!#REF!,'[11]A table'!#REF!</definedName>
    <definedName name="TotalDBArea" localSheetId="16">'[11]A table'!$AM$2:$DP$9,'[11]A table'!$AM$16,'[11]A table'!$AM$20:$AU$21,'[11]A table'!#REF!,'[11]A table'!#REF!,'[11]A table'!#REF!,'[11]A table'!#REF!</definedName>
    <definedName name="TotalDBArea" localSheetId="5">'[11]A table'!$AM$2:$DP$9,'[11]A table'!$AM$16,'[11]A table'!$AM$20:$AU$21,'[11]A table'!#REF!,'[11]A table'!#REF!,'[11]A table'!#REF!,'[11]A table'!#REF!</definedName>
    <definedName name="TotalDBArea" localSheetId="11">'[11]A table'!$AM$2:$DP$9,'[11]A table'!$AM$16,'[11]A table'!$AM$20:$AU$21,'[11]A table'!#REF!,'[11]A table'!#REF!,'[11]A table'!#REF!,'[11]A table'!#REF!</definedName>
    <definedName name="TotalDBArea" localSheetId="2">'[11]A table'!$AM$2:$DP$9,'[11]A table'!$AM$16,'[11]A table'!$AM$20:$AU$21,'[11]A table'!#REF!,'[11]A table'!#REF!,'[11]A table'!#REF!,'[11]A table'!#REF!</definedName>
    <definedName name="TotalDBArea" localSheetId="22">'[11]A table'!$AM$2:$DP$9,'[11]A table'!$AM$16,'[11]A table'!$AM$20:$AU$21,'[11]A table'!#REF!,'[11]A table'!#REF!,'[11]A table'!#REF!,'[11]A table'!#REF!</definedName>
    <definedName name="TotalDBArea">'[11]A table'!$AM$2:$DP$9,'[11]A table'!$AM$16,'[11]A table'!$AM$20:$AU$21,'[11]A table'!#REF!,'[11]A table'!#REF!,'[11]A table'!#REF!,'[11]A table'!#REF!</definedName>
    <definedName name="TPROF" localSheetId="4">#REF!</definedName>
    <definedName name="TPROF" localSheetId="16">#REF!</definedName>
    <definedName name="TPROF" localSheetId="5">#REF!</definedName>
    <definedName name="TPROF" localSheetId="11">#REF!</definedName>
    <definedName name="TPROF" localSheetId="2">#REF!</definedName>
    <definedName name="TPROF" localSheetId="22">#REF!</definedName>
    <definedName name="TPROF">#REF!</definedName>
    <definedName name="Travel_Retail___USWHS5" localSheetId="4">#REF!</definedName>
    <definedName name="Travel_Retail___USWHS5" localSheetId="16">#REF!</definedName>
    <definedName name="Travel_Retail___USWHS5" localSheetId="5">#REF!</definedName>
    <definedName name="Travel_Retail___USWHS5" localSheetId="11">#REF!</definedName>
    <definedName name="Travel_Retail___USWHS5" localSheetId="2">#REF!</definedName>
    <definedName name="Travel_Retail___USWHS5" localSheetId="22">#REF!</definedName>
    <definedName name="Travel_Retail___USWHS5">#REF!</definedName>
    <definedName name="turnover" localSheetId="4">'[3]DCF old'!#REF!</definedName>
    <definedName name="turnover" localSheetId="16">'[3]DCF old'!#REF!</definedName>
    <definedName name="turnover" localSheetId="5">'[3]DCF old'!#REF!</definedName>
    <definedName name="turnover" localSheetId="11">'[3]DCF old'!#REF!</definedName>
    <definedName name="turnover" localSheetId="2">'[3]DCF old'!#REF!</definedName>
    <definedName name="turnover" localSheetId="22">'[3]DCF old'!#REF!</definedName>
    <definedName name="turnover">'[3]DCF old'!#REF!</definedName>
    <definedName name="TypeOfTable">"Industry"</definedName>
    <definedName name="u" localSheetId="4">#REF!</definedName>
    <definedName name="u" localSheetId="16">#REF!</definedName>
    <definedName name="u" localSheetId="5">#REF!</definedName>
    <definedName name="u" localSheetId="11">#REF!</definedName>
    <definedName name="u" localSheetId="2">#REF!</definedName>
    <definedName name="u" localSheetId="22">#REF!</definedName>
    <definedName name="u">#REF!</definedName>
    <definedName name="UK" localSheetId="4">#REF!</definedName>
    <definedName name="UK" localSheetId="16">#REF!</definedName>
    <definedName name="UK" localSheetId="5">#REF!</definedName>
    <definedName name="UK" localSheetId="11">#REF!</definedName>
    <definedName name="UK" localSheetId="2">#REF!</definedName>
    <definedName name="UK" localSheetId="22">#REF!</definedName>
    <definedName name="UK">#REF!</definedName>
    <definedName name="UK_w" localSheetId="4">#REF!</definedName>
    <definedName name="UK_w" localSheetId="16">#REF!</definedName>
    <definedName name="UK_w" localSheetId="5">#REF!</definedName>
    <definedName name="UK_w" localSheetId="11">#REF!</definedName>
    <definedName name="UK_w" localSheetId="2">#REF!</definedName>
    <definedName name="UK_w" localSheetId="22">#REF!</definedName>
    <definedName name="UK_w">#REF!</definedName>
    <definedName name="unisum" localSheetId="4">#REF!</definedName>
    <definedName name="unisum" localSheetId="16">#REF!</definedName>
    <definedName name="unisum" localSheetId="5">#REF!</definedName>
    <definedName name="unisum" localSheetId="11">#REF!</definedName>
    <definedName name="unisum" localSheetId="2">#REF!</definedName>
    <definedName name="unisum" localSheetId="22">#REF!</definedName>
    <definedName name="unisum">#REF!</definedName>
    <definedName name="unit" localSheetId="4">#REF!</definedName>
    <definedName name="unit" localSheetId="16">#REF!</definedName>
    <definedName name="unit" localSheetId="5">#REF!</definedName>
    <definedName name="unit" localSheetId="11">#REF!</definedName>
    <definedName name="unit" localSheetId="2">#REF!</definedName>
    <definedName name="unit" localSheetId="22">#REF!</definedName>
    <definedName name="unit">#REF!</definedName>
    <definedName name="UNITS" localSheetId="4">#REF!</definedName>
    <definedName name="UNITS" localSheetId="16">#REF!</definedName>
    <definedName name="UNITS" localSheetId="5">#REF!</definedName>
    <definedName name="UNITS" localSheetId="11">#REF!</definedName>
    <definedName name="UNITS" localSheetId="2">#REF!</definedName>
    <definedName name="UNITS" localSheetId="22">#REF!</definedName>
    <definedName name="UNITS">#REF!</definedName>
    <definedName name="Unrestricted_equity" localSheetId="4">#REF!</definedName>
    <definedName name="Unrestricted_equity" localSheetId="16">#REF!</definedName>
    <definedName name="Unrestricted_equity" localSheetId="5">#REF!</definedName>
    <definedName name="Unrestricted_equity" localSheetId="11">#REF!</definedName>
    <definedName name="Unrestricted_equity" localSheetId="2">#REF!</definedName>
    <definedName name="Unrestricted_equity" localSheetId="22">#REF!</definedName>
    <definedName name="Unrestricted_equity">#REF!</definedName>
    <definedName name="Untaxed_reserves" localSheetId="4">#REF!</definedName>
    <definedName name="Untaxed_reserves" localSheetId="16">#REF!</definedName>
    <definedName name="Untaxed_reserves" localSheetId="5">#REF!</definedName>
    <definedName name="Untaxed_reserves" localSheetId="11">#REF!</definedName>
    <definedName name="Untaxed_reserves" localSheetId="2">#REF!</definedName>
    <definedName name="Untaxed_reserves" localSheetId="22">#REF!</definedName>
    <definedName name="Untaxed_reserves">#REF!</definedName>
    <definedName name="UpdateTable" localSheetId="4">#REF!</definedName>
    <definedName name="UpdateTable" localSheetId="16">#REF!</definedName>
    <definedName name="UpdateTable" localSheetId="5">#REF!</definedName>
    <definedName name="UpdateTable" localSheetId="11">#REF!</definedName>
    <definedName name="UpdateTable" localSheetId="2">#REF!</definedName>
    <definedName name="UpdateTable" localSheetId="22">#REF!</definedName>
    <definedName name="UpdateTable">#REF!</definedName>
    <definedName name="UppfTabell" localSheetId="4">#REF!</definedName>
    <definedName name="UppfTabell" localSheetId="16">#REF!</definedName>
    <definedName name="UppfTabell" localSheetId="5">#REF!</definedName>
    <definedName name="UppfTabell" localSheetId="11">#REF!</definedName>
    <definedName name="UppfTabell" localSheetId="2">#REF!</definedName>
    <definedName name="UppfTabell" localSheetId="22">#REF!</definedName>
    <definedName name="UppfTabell">#REF!</definedName>
    <definedName name="USD">[2]CCY!$E$762</definedName>
    <definedName name="v" localSheetId="4">#REF!</definedName>
    <definedName name="v" localSheetId="16">#REF!</definedName>
    <definedName name="v" localSheetId="5">#REF!</definedName>
    <definedName name="v" localSheetId="11">#REF!</definedName>
    <definedName name="v" localSheetId="2">#REF!</definedName>
    <definedName name="v" localSheetId="22">#REF!</definedName>
    <definedName name="v">#REF!</definedName>
    <definedName name="va" localSheetId="4">#REF!</definedName>
    <definedName name="va" localSheetId="16">#REF!</definedName>
    <definedName name="va" localSheetId="5">#REF!</definedName>
    <definedName name="va" localSheetId="11">#REF!</definedName>
    <definedName name="va" localSheetId="2">#REF!</definedName>
    <definedName name="va" localSheetId="22">#REF!</definedName>
    <definedName name="va">#REF!</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 localSheetId="4">'[3]DCF old'!#REF!</definedName>
    <definedName name="wacc_old" localSheetId="16">'[3]DCF old'!#REF!</definedName>
    <definedName name="wacc_old" localSheetId="5">'[3]DCF old'!#REF!</definedName>
    <definedName name="wacc_old" localSheetId="11">'[3]DCF old'!#REF!</definedName>
    <definedName name="wacc_old" localSheetId="2">'[3]DCF old'!#REF!</definedName>
    <definedName name="wacc_old" localSheetId="22">'[3]DCF old'!#REF!</definedName>
    <definedName name="wacc_old">'[3]DCF old'!#REF!</definedName>
    <definedName name="WACC_option" localSheetId="4">#REF!</definedName>
    <definedName name="WACC_option" localSheetId="16">#REF!</definedName>
    <definedName name="WACC_option" localSheetId="5">#REF!</definedName>
    <definedName name="WACC_option" localSheetId="11">#REF!</definedName>
    <definedName name="WACC_option" localSheetId="2">#REF!</definedName>
    <definedName name="WACC_option" localSheetId="22">#REF!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 localSheetId="4">[8]WACC_VDF!#REF!</definedName>
    <definedName name="WACC_P_8" localSheetId="16">[8]WACC_VDF!#REF!</definedName>
    <definedName name="WACC_P_8" localSheetId="5">[8]WACC_VDF!#REF!</definedName>
    <definedName name="WACC_P_8" localSheetId="11">[8]WACC_VDF!#REF!</definedName>
    <definedName name="WACC_P_8" localSheetId="2">[8]WACC_VDF!#REF!</definedName>
    <definedName name="WACC_P_8" localSheetId="22">[8]WACC_VDF!#REF!</definedName>
    <definedName name="WACC_P_8">[8]WACC_VDF!#REF!</definedName>
    <definedName name="WACC_P_9">[8]WACC_VDF!$U$12</definedName>
    <definedName name="wacc2">'[3]DCF old'!$E$44</definedName>
    <definedName name="Wages_incl_soc.costs" localSheetId="4">#REF!</definedName>
    <definedName name="Wages_incl_soc.costs" localSheetId="16">#REF!</definedName>
    <definedName name="Wages_incl_soc.costs" localSheetId="5">#REF!</definedName>
    <definedName name="Wages_incl_soc.costs" localSheetId="11">#REF!</definedName>
    <definedName name="Wages_incl_soc.costs" localSheetId="2">#REF!</definedName>
    <definedName name="Wages_incl_soc.costs" localSheetId="22">#REF!</definedName>
    <definedName name="Wages_incl_soc.costs">#REF!</definedName>
    <definedName name="val_sum" localSheetId="4">#REF!</definedName>
    <definedName name="val_sum" localSheetId="16">#REF!</definedName>
    <definedName name="val_sum" localSheetId="5">#REF!</definedName>
    <definedName name="val_sum" localSheetId="11">#REF!</definedName>
    <definedName name="val_sum" localSheetId="2">#REF!</definedName>
    <definedName name="val_sum" localSheetId="22">#REF!</definedName>
    <definedName name="val_sum">#REF!</definedName>
    <definedName name="VALID_FORMATS" localSheetId="4">#REF!</definedName>
    <definedName name="VALID_FORMATS" localSheetId="16">#REF!</definedName>
    <definedName name="VALID_FORMATS" localSheetId="5">#REF!</definedName>
    <definedName name="VALID_FORMATS" localSheetId="11">#REF!</definedName>
    <definedName name="VALID_FORMATS" localSheetId="2">#REF!</definedName>
    <definedName name="VALID_FORMATS" localSheetId="22">#REF!</definedName>
    <definedName name="VALID_FORMATS">#REF!</definedName>
    <definedName name="Valuation" localSheetId="4">#REF!</definedName>
    <definedName name="Valuation" localSheetId="16">#REF!</definedName>
    <definedName name="Valuation" localSheetId="5">#REF!</definedName>
    <definedName name="Valuation" localSheetId="11">#REF!</definedName>
    <definedName name="Valuation" localSheetId="2">#REF!</definedName>
    <definedName name="Valuation" localSheetId="22">#REF!</definedName>
    <definedName name="Valuation">#REF!</definedName>
    <definedName name="Value_of_Firm">[8]DCF_VDF!$C$58:$BZ$58</definedName>
    <definedName name="Value_of_Unconsol._Subs">[8]DCF_VDF!$C$34:$BL$34</definedName>
    <definedName name="Value_per_share">[8]DCF_VDF!$C$39:$AZ$39</definedName>
    <definedName name="Variation_in_other_provisions" localSheetId="4">#REF!</definedName>
    <definedName name="Variation_in_other_provisions" localSheetId="16">#REF!</definedName>
    <definedName name="Variation_in_other_provisions" localSheetId="5">#REF!</definedName>
    <definedName name="Variation_in_other_provisions" localSheetId="11">#REF!</definedName>
    <definedName name="Variation_in_other_provisions" localSheetId="2">#REF!</definedName>
    <definedName name="Variation_in_other_provisions" localSheetId="22">#REF!</definedName>
    <definedName name="Variation_in_other_provisions">#REF!</definedName>
    <definedName name="Variation_in_Pension_Provisions" localSheetId="4">#REF!</definedName>
    <definedName name="Variation_in_Pension_Provisions" localSheetId="16">#REF!</definedName>
    <definedName name="Variation_in_Pension_Provisions" localSheetId="5">#REF!</definedName>
    <definedName name="Variation_in_Pension_Provisions" localSheetId="11">#REF!</definedName>
    <definedName name="Variation_in_Pension_Provisions" localSheetId="2">#REF!</definedName>
    <definedName name="Variation_in_Pension_Provisions" localSheetId="22">#REF!</definedName>
    <definedName name="Variation_in_Pension_Provisions">#REF!</definedName>
    <definedName name="Variation_Special_reserve" localSheetId="4">#REF!</definedName>
    <definedName name="Variation_Special_reserve" localSheetId="16">#REF!</definedName>
    <definedName name="Variation_Special_reserve" localSheetId="5">#REF!</definedName>
    <definedName name="Variation_Special_reserve" localSheetId="11">#REF!</definedName>
    <definedName name="Variation_Special_reserve" localSheetId="2">#REF!</definedName>
    <definedName name="Variation_Special_reserve" localSheetId="22">#REF!</definedName>
    <definedName name="Variation_Special_reserve">#REF!</definedName>
    <definedName name="WARRANTSYE" localSheetId="4">'[11]A table'!#REF!</definedName>
    <definedName name="WARRANTSYE" localSheetId="16">'[11]A table'!#REF!</definedName>
    <definedName name="WARRANTSYE" localSheetId="5">'[11]A table'!#REF!</definedName>
    <definedName name="WARRANTSYE" localSheetId="11">'[11]A table'!#REF!</definedName>
    <definedName name="WARRANTSYE" localSheetId="2">'[11]A table'!#REF!</definedName>
    <definedName name="WARRANTSYE" localSheetId="22">'[11]A table'!#REF!</definedName>
    <definedName name="WARRANTSYE">'[11]A table'!#REF!</definedName>
    <definedName name="wc_00" localSheetId="4">#REF!</definedName>
    <definedName name="wc_00" localSheetId="16">#REF!</definedName>
    <definedName name="wc_00" localSheetId="5">#REF!</definedName>
    <definedName name="wc_00" localSheetId="11">#REF!</definedName>
    <definedName name="wc_00" localSheetId="2">#REF!</definedName>
    <definedName name="wc_00" localSheetId="22">#REF!</definedName>
    <definedName name="wc_00">#REF!</definedName>
    <definedName name="wc_01">[1]CASINO2!$U$570</definedName>
    <definedName name="wc_02">[1]CASINO2!$V$570</definedName>
    <definedName name="wc_03">[1]CASINO2!$W$570</definedName>
    <definedName name="wc_99" localSheetId="4">#REF!</definedName>
    <definedName name="wc_99" localSheetId="16">#REF!</definedName>
    <definedName name="wc_99" localSheetId="5">#REF!</definedName>
    <definedName name="wc_99" localSheetId="11">#REF!</definedName>
    <definedName name="wc_99" localSheetId="2">#REF!</definedName>
    <definedName name="wc_99" localSheetId="22">#REF!</definedName>
    <definedName name="wc_99">#REF!</definedName>
    <definedName name="wc_chg" localSheetId="4">'[3]DCF old'!#REF!</definedName>
    <definedName name="wc_chg" localSheetId="16">'[3]DCF old'!#REF!</definedName>
    <definedName name="wc_chg" localSheetId="5">'[3]DCF old'!#REF!</definedName>
    <definedName name="wc_chg" localSheetId="11">'[3]DCF old'!#REF!</definedName>
    <definedName name="wc_chg" localSheetId="2">'[3]DCF old'!#REF!</definedName>
    <definedName name="wc_chg" localSheetId="22">'[3]DCF old'!#REF!</definedName>
    <definedName name="wc_chg">'[3]DCF old'!#REF!</definedName>
    <definedName name="wc_inv_chg">'[3]DCF old'!$I$18:$U$18</definedName>
    <definedName name="wc_s00" localSheetId="4">#REF!</definedName>
    <definedName name="wc_s00" localSheetId="16">#REF!</definedName>
    <definedName name="wc_s00" localSheetId="5">#REF!</definedName>
    <definedName name="wc_s00" localSheetId="11">#REF!</definedName>
    <definedName name="wc_s00" localSheetId="2">#REF!</definedName>
    <definedName name="wc_s00" localSheetId="22">#REF!</definedName>
    <definedName name="wc_s00">#REF!</definedName>
    <definedName name="wc_s01" localSheetId="4">#REF!</definedName>
    <definedName name="wc_s01" localSheetId="16">#REF!</definedName>
    <definedName name="wc_s01" localSheetId="5">#REF!</definedName>
    <definedName name="wc_s01" localSheetId="11">#REF!</definedName>
    <definedName name="wc_s01" localSheetId="2">#REF!</definedName>
    <definedName name="wc_s01" localSheetId="22">#REF!</definedName>
    <definedName name="wc_s01">#REF!</definedName>
    <definedName name="wc_s02" localSheetId="4">#REF!</definedName>
    <definedName name="wc_s02" localSheetId="16">#REF!</definedName>
    <definedName name="wc_s02" localSheetId="5">#REF!</definedName>
    <definedName name="wc_s02" localSheetId="11">#REF!</definedName>
    <definedName name="wc_s02" localSheetId="2">#REF!</definedName>
    <definedName name="wc_s02" localSheetId="22">#REF!</definedName>
    <definedName name="wc_s02">#REF!</definedName>
    <definedName name="wc_s03">[1]CASINO2!$W$571</definedName>
    <definedName name="wc_s99" localSheetId="4">#REF!</definedName>
    <definedName name="wc_s99" localSheetId="16">#REF!</definedName>
    <definedName name="wc_s99" localSheetId="5">#REF!</definedName>
    <definedName name="wc_s99" localSheetId="11">#REF!</definedName>
    <definedName name="wc_s99" localSheetId="2">#REF!</definedName>
    <definedName name="wc_s99" localSheetId="22">#REF!</definedName>
    <definedName name="wc_s99">#REF!</definedName>
    <definedName name="vdf_lookup_table">'[9]VDF data'!$A$1:$FW$937</definedName>
    <definedName name="version" localSheetId="4">#REF!</definedName>
    <definedName name="version" localSheetId="16">#REF!</definedName>
    <definedName name="version" localSheetId="5">#REF!</definedName>
    <definedName name="version" localSheetId="11">#REF!</definedName>
    <definedName name="version" localSheetId="2">#REF!</definedName>
    <definedName name="version" localSheetId="22">#REF!</definedName>
    <definedName name="version">#REF!</definedName>
    <definedName name="vite" localSheetId="4">[4]Börskurser!#REF!</definedName>
    <definedName name="vite" localSheetId="16">[4]Börskurser!#REF!</definedName>
    <definedName name="vite" localSheetId="5">[4]Börskurser!#REF!</definedName>
    <definedName name="vite" localSheetId="11">[4]Börskurser!#REF!</definedName>
    <definedName name="vite" localSheetId="2">[4]Börskurser!#REF!</definedName>
    <definedName name="vite" localSheetId="22">[4]Börskurser!#REF!</definedName>
    <definedName name="vite">[4]Börskurser!#REF!</definedName>
    <definedName name="vol00">'[5]BUSINESS AREAS'!$V$69</definedName>
    <definedName name="wrn.Annual." localSheetId="2" hidden="1">{"Full annual",#N/A,FALSE,"Master"}</definedName>
    <definedName name="wrn.Annual." hidden="1">{"Full annual",#N/A,FALSE,"Master"}</definedName>
    <definedName name="wrn.Entire._.Model." localSheetId="2"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2"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2"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2" hidden="1">{"P and L halfyearly",#N/A,FALSE,"Master"}</definedName>
    <definedName name="wrn.P._.and._.L._.halfyearly." hidden="1">{"P and L halfyearly",#N/A,FALSE,"Master"}</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2" hidden="1">{#N/A,#N/A,FALSE,"H1H2";"Sales by division",#N/A,FALSE,"H1H2";"LFL assumptions",#N/A,FALSE,"H1H2"}</definedName>
    <definedName name="wrn.Sales._.and._.LFL._.assumptions." hidden="1">{#N/A,#N/A,FALSE,"H1H2";"Sales by division",#N/A,FALSE,"H1H2";"LFL assumptions",#N/A,FALSE,"H1H2"}</definedName>
    <definedName name="wrn.Temp." localSheetId="2" hidden="1">{"Side 1",#N/A,FALSE,"Main sheet";"Side 2",#N/A,FALSE,"Main sheet";"Cash Flow",#N/A,FALSE,"Main sheet"}</definedName>
    <definedName name="wrn.Temp." hidden="1">{"Side 1",#N/A,FALSE,"Main sheet";"Side 2",#N/A,FALSE,"Main sheet";"Cash Flow",#N/A,FALSE,"Main sheet"}</definedName>
    <definedName name="wrn.UK._.Retail._.PLs." localSheetId="2"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2" hidden="1">{"Underlying halfyearly",#N/A,FALSE,"Master"}</definedName>
    <definedName name="wrn.Underlying._.halfyearly." hidden="1">{"Underlying halfyearly",#N/A,FALSE,"Master"}</definedName>
    <definedName name="VÄRDE">[4]Börskurser!$B$119</definedName>
    <definedName name="x" localSheetId="2"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 localSheetId="4">#REF!</definedName>
    <definedName name="xp_choose_report" localSheetId="16">#REF!</definedName>
    <definedName name="xp_choose_report" localSheetId="5">#REF!</definedName>
    <definedName name="xp_choose_report" localSheetId="11">#REF!</definedName>
    <definedName name="xp_choose_report" localSheetId="2">#REF!</definedName>
    <definedName name="xp_choose_report" localSheetId="22">#REF!</definedName>
    <definedName name="xp_choose_report">#REF!</definedName>
    <definedName name="xp_choose_report_adr" localSheetId="4">#REF!</definedName>
    <definedName name="xp_choose_report_adr" localSheetId="16">#REF!</definedName>
    <definedName name="xp_choose_report_adr" localSheetId="5">#REF!</definedName>
    <definedName name="xp_choose_report_adr" localSheetId="11">#REF!</definedName>
    <definedName name="xp_choose_report_adr" localSheetId="2">#REF!</definedName>
    <definedName name="xp_choose_report_adr" localSheetId="22">#REF!</definedName>
    <definedName name="xp_choose_report_adr">#REF!</definedName>
    <definedName name="xp_ExportFinKeys" localSheetId="4">[3]Export!#REF!</definedName>
    <definedName name="xp_ExportFinKeys" localSheetId="16">[3]Export!#REF!</definedName>
    <definedName name="xp_ExportFinKeys" localSheetId="5">[3]Export!#REF!</definedName>
    <definedName name="xp_ExportFinKeys" localSheetId="11">[3]Export!#REF!</definedName>
    <definedName name="xp_ExportFinKeys" localSheetId="2">[3]Export!#REF!</definedName>
    <definedName name="xp_ExportFinKeys" localSheetId="22">[3]Export!#REF!</definedName>
    <definedName name="xp_ExportFinKeys">[3]Export!#REF!</definedName>
    <definedName name="xp_FinancialData" localSheetId="4">'[3]DCF old'!$H$1:$U$1,'[3]DCF old'!$H$9:$U$10,'[3]DCF old'!$H$12:$U$14,'[3]DCF old'!$H$16:$U$20,'[3]DCF old'!$H$25:$U$40,'[3]DCF old'!#REF!,'[3]DCF old'!#REF!,'[3]DCF old'!#REF!,'[3]DCF old'!#REF!,'[3]DCF old'!#REF!</definedName>
    <definedName name="xp_FinancialData" localSheetId="16">'[3]DCF old'!$H$1:$U$1,'[3]DCF old'!$H$9:$U$10,'[3]DCF old'!$H$12:$U$14,'[3]DCF old'!$H$16:$U$20,'[3]DCF old'!$H$25:$U$40,'[3]DCF old'!#REF!,'[3]DCF old'!#REF!,'[3]DCF old'!#REF!,'[3]DCF old'!#REF!,'[3]DCF old'!#REF!</definedName>
    <definedName name="xp_FinancialData" localSheetId="5">'[3]DCF old'!$H$1:$U$1,'[3]DCF old'!$H$9:$U$10,'[3]DCF old'!$H$12:$U$14,'[3]DCF old'!$H$16:$U$20,'[3]DCF old'!$H$25:$U$40,'[3]DCF old'!#REF!,'[3]DCF old'!#REF!,'[3]DCF old'!#REF!,'[3]DCF old'!#REF!,'[3]DCF old'!#REF!</definedName>
    <definedName name="xp_FinancialData" localSheetId="11">'[3]DCF old'!$H$1:$U$1,'[3]DCF old'!$H$9:$U$10,'[3]DCF old'!$H$12:$U$14,'[3]DCF old'!$H$16:$U$20,'[3]DCF old'!$H$25:$U$40,'[3]DCF old'!#REF!,'[3]DCF old'!#REF!,'[3]DCF old'!#REF!,'[3]DCF old'!#REF!,'[3]DCF old'!#REF!</definedName>
    <definedName name="xp_FinancialData" localSheetId="2">'[3]DCF old'!$H$1:$U$1,'[3]DCF old'!$H$9:$U$10,'[3]DCF old'!$H$12:$U$14,'[3]DCF old'!$H$16:$U$20,'[3]DCF old'!$H$25:$U$40,'[3]DCF old'!#REF!,'[3]DCF old'!#REF!,'[3]DCF old'!#REF!,'[3]DCF old'!#REF!,'[3]DCF old'!#REF!</definedName>
    <definedName name="xp_FinancialData" localSheetId="22">'[3]DCF old'!$H$1:$U$1,'[3]DCF old'!$H$9:$U$10,'[3]DCF old'!$H$12:$U$14,'[3]DCF old'!$H$16:$U$20,'[3]DCF old'!$H$25:$U$40,'[3]DCF old'!#REF!,'[3]DCF old'!#REF!,'[3]DCF old'!#REF!,'[3]DCF old'!#REF!,'[3]DCF old'!#REF!</definedName>
    <definedName name="xp_FinancialData">'[3]DCF old'!$H$1:$U$1,'[3]DCF old'!$H$9:$U$10,'[3]DCF old'!$H$12:$U$14,'[3]DCF old'!$H$16:$U$20,'[3]DCF old'!$H$25:$U$40,'[3]DCF old'!#REF!,'[3]DCF old'!#REF!,'[3]DCF old'!#REF!,'[3]DCF old'!#REF!,'[3]DCF old'!#REF!</definedName>
    <definedName name="xp_FinancialKeys" localSheetId="4">'[3]DCF old'!$H$1:$U$1,'[3]DCF old'!#REF!,'[3]DCF old'!#REF!,'[3]DCF old'!#REF!,'[3]DCF old'!#REF!,'[3]DCF old'!#REF!,'[3]DCF old'!#REF!,'[3]DCF old'!#REF!,'[3]DCF old'!#REF!,'[3]DCF old'!#REF!,'[3]DCF old'!#REF!,'[3]DCF old'!#REF!,'[3]DCF old'!#REF!,'[3]DCF old'!#REF!</definedName>
    <definedName name="xp_FinancialKeys" localSheetId="16">'[3]DCF old'!$H$1:$U$1,'[3]DCF old'!#REF!,'[3]DCF old'!#REF!,'[3]DCF old'!#REF!,'[3]DCF old'!#REF!,'[3]DCF old'!#REF!,'[3]DCF old'!#REF!,'[3]DCF old'!#REF!,'[3]DCF old'!#REF!,'[3]DCF old'!#REF!,'[3]DCF old'!#REF!,'[3]DCF old'!#REF!,'[3]DCF old'!#REF!,'[3]DCF old'!#REF!</definedName>
    <definedName name="xp_FinancialKeys" localSheetId="5">'[3]DCF old'!$H$1:$U$1,'[3]DCF old'!#REF!,'[3]DCF old'!#REF!,'[3]DCF old'!#REF!,'[3]DCF old'!#REF!,'[3]DCF old'!#REF!,'[3]DCF old'!#REF!,'[3]DCF old'!#REF!,'[3]DCF old'!#REF!,'[3]DCF old'!#REF!,'[3]DCF old'!#REF!,'[3]DCF old'!#REF!,'[3]DCF old'!#REF!,'[3]DCF old'!#REF!</definedName>
    <definedName name="xp_FinancialKeys" localSheetId="11">'[3]DCF old'!$H$1:$U$1,'[3]DCF old'!#REF!,'[3]DCF old'!#REF!,'[3]DCF old'!#REF!,'[3]DCF old'!#REF!,'[3]DCF old'!#REF!,'[3]DCF old'!#REF!,'[3]DCF old'!#REF!,'[3]DCF old'!#REF!,'[3]DCF old'!#REF!,'[3]DCF old'!#REF!,'[3]DCF old'!#REF!,'[3]DCF old'!#REF!,'[3]DCF old'!#REF!</definedName>
    <definedName name="xp_FinancialKeys" localSheetId="2">'[3]DCF old'!$H$1:$U$1,'[3]DCF old'!#REF!,'[3]DCF old'!#REF!,'[3]DCF old'!#REF!,'[3]DCF old'!#REF!,'[3]DCF old'!#REF!,'[3]DCF old'!#REF!,'[3]DCF old'!#REF!,'[3]DCF old'!#REF!,'[3]DCF old'!#REF!,'[3]DCF old'!#REF!,'[3]DCF old'!#REF!,'[3]DCF old'!#REF!,'[3]DCF old'!#REF!</definedName>
    <definedName name="xp_FinancialKeys" localSheetId="22">'[3]DCF old'!$H$1:$U$1,'[3]DCF old'!#REF!,'[3]DCF old'!#REF!,'[3]DCF old'!#REF!,'[3]DCF old'!#REF!,'[3]DCF old'!#REF!,'[3]DCF old'!#REF!,'[3]DCF old'!#REF!,'[3]DCF old'!#REF!,'[3]DCF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 localSheetId="4">'[3]DCF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6">'[3]DCF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1">'[3]DCF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2">'[3]DCF old'!$H$9:$U$9,'[3]DCF old'!$H$10:$U$10,'[3]DCF old'!$H$12:$U$12,'[3]DCF old'!$H$13:$U$18,'[3]DCF old'!#REF!,'[3]DCF old'!$H$19:$U$19,'[3]DCF old'!$H$20:$U$20,'[3]DCF old'!$H$25:$U$40,'[3]DCF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 localSheetId="4">#REF!</definedName>
    <definedName name="xp_menu_report" localSheetId="16">#REF!</definedName>
    <definedName name="xp_menu_report" localSheetId="5">#REF!</definedName>
    <definedName name="xp_menu_report" localSheetId="11">#REF!</definedName>
    <definedName name="xp_menu_report" localSheetId="2">#REF!</definedName>
    <definedName name="xp_menu_report" localSheetId="22">#REF!</definedName>
    <definedName name="xp_menu_report">#REF!</definedName>
    <definedName name="xp_quarter" localSheetId="4">'[3]DCF old'!#REF!,'[3]DCF old'!#REF!</definedName>
    <definedName name="xp_quarter" localSheetId="16">'[3]DCF old'!#REF!,'[3]DCF old'!#REF!</definedName>
    <definedName name="xp_quarter" localSheetId="5">'[3]DCF old'!#REF!,'[3]DCF old'!#REF!</definedName>
    <definedName name="xp_quarter" localSheetId="11">'[3]DCF old'!#REF!,'[3]DCF old'!#REF!</definedName>
    <definedName name="xp_quarter" localSheetId="2">'[3]DCF old'!#REF!,'[3]DCF old'!#REF!</definedName>
    <definedName name="xp_quarter" localSheetId="22">'[3]DCF old'!#REF!,'[3]DCF old'!#REF!</definedName>
    <definedName name="xp_quarter">'[3]DCF old'!#REF!,'[3]DCF old'!#REF!</definedName>
    <definedName name="xp_Yearvalues" localSheetId="4">'[3]DCF old'!$H$1:$U$1,'[3]DCF old'!$H$9:$U$10,'[3]DCF old'!$H$12:$U$14,'[3]DCF old'!$H$16:$U$19,'[3]DCF old'!$H$20:$U$20,'[3]DCF old'!$H$25:$U$26,'[3]DCF old'!$H$28:$U$28,'[3]DCF old'!$H$36:$U$36,'[3]DCF old'!#REF!</definedName>
    <definedName name="xp_Yearvalues" localSheetId="16">'[3]DCF old'!$H$1:$U$1,'[3]DCF old'!$H$9:$U$10,'[3]DCF old'!$H$12:$U$14,'[3]DCF old'!$H$16:$U$19,'[3]DCF old'!$H$20:$U$20,'[3]DCF old'!$H$25:$U$26,'[3]DCF old'!$H$28:$U$28,'[3]DCF old'!$H$36:$U$36,'[3]DCF old'!#REF!</definedName>
    <definedName name="xp_Yearvalues" localSheetId="5">'[3]DCF old'!$H$1:$U$1,'[3]DCF old'!$H$9:$U$10,'[3]DCF old'!$H$12:$U$14,'[3]DCF old'!$H$16:$U$19,'[3]DCF old'!$H$20:$U$20,'[3]DCF old'!$H$25:$U$26,'[3]DCF old'!$H$28:$U$28,'[3]DCF old'!$H$36:$U$36,'[3]DCF old'!#REF!</definedName>
    <definedName name="xp_Yearvalues" localSheetId="11">'[3]DCF old'!$H$1:$U$1,'[3]DCF old'!$H$9:$U$10,'[3]DCF old'!$H$12:$U$14,'[3]DCF old'!$H$16:$U$19,'[3]DCF old'!$H$20:$U$20,'[3]DCF old'!$H$25:$U$26,'[3]DCF old'!$H$28:$U$28,'[3]DCF old'!$H$36:$U$36,'[3]DCF old'!#REF!</definedName>
    <definedName name="xp_Yearvalues" localSheetId="2">'[3]DCF old'!$H$1:$U$1,'[3]DCF old'!$H$9:$U$10,'[3]DCF old'!$H$12:$U$14,'[3]DCF old'!$H$16:$U$19,'[3]DCF old'!$H$20:$U$20,'[3]DCF old'!$H$25:$U$26,'[3]DCF old'!$H$28:$U$28,'[3]DCF old'!$H$36:$U$36,'[3]DCF old'!#REF!</definedName>
    <definedName name="xp_Yearvalues" localSheetId="22">'[3]DCF old'!$H$1:$U$1,'[3]DCF old'!$H$9:$U$10,'[3]DCF old'!$H$12:$U$14,'[3]DCF old'!$H$16:$U$19,'[3]DCF old'!$H$20:$U$20,'[3]DCF old'!$H$25:$U$26,'[3]DCF old'!$H$28:$U$28,'[3]DCF old'!$H$36:$U$36,'[3]DCF old'!#REF!</definedName>
    <definedName name="xp_Yearvalues">'[3]DCF old'!$H$1:$U$1,'[3]DCF old'!$H$9:$U$10,'[3]DCF old'!$H$12:$U$14,'[3]DCF old'!$H$16:$U$19,'[3]DCF old'!$H$20:$U$20,'[3]DCF old'!$H$25:$U$26,'[3]DCF old'!$H$28:$U$28,'[3]DCF old'!$H$36:$U$36,'[3]DCF old'!#REF!</definedName>
    <definedName name="y" localSheetId="4">#REF!</definedName>
    <definedName name="y" localSheetId="16">#REF!</definedName>
    <definedName name="y" localSheetId="5">#REF!</definedName>
    <definedName name="y" localSheetId="11">#REF!</definedName>
    <definedName name="y" localSheetId="2">#REF!</definedName>
    <definedName name="y" localSheetId="22">#REF!</definedName>
    <definedName name="y">#REF!</definedName>
    <definedName name="year">'[3]DCF old'!$H$1:$W$1</definedName>
    <definedName name="Year_End_Net_Cash____Debt" localSheetId="4">#REF!</definedName>
    <definedName name="Year_End_Net_Cash____Debt" localSheetId="16">#REF!</definedName>
    <definedName name="Year_End_Net_Cash____Debt" localSheetId="5">#REF!</definedName>
    <definedName name="Year_End_Net_Cash____Debt" localSheetId="11">#REF!</definedName>
    <definedName name="Year_End_Net_Cash____Debt" localSheetId="2">#REF!</definedName>
    <definedName name="Year_End_Net_Cash____Debt" localSheetId="22">#REF!</definedName>
    <definedName name="Year_End_Net_Cash____Debt">#REF!</definedName>
    <definedName name="Year_End_Number_of_Employees" localSheetId="4">#REF!</definedName>
    <definedName name="Year_End_Number_of_Employees" localSheetId="16">#REF!</definedName>
    <definedName name="Year_End_Number_of_Employees" localSheetId="5">#REF!</definedName>
    <definedName name="Year_End_Number_of_Employees" localSheetId="11">#REF!</definedName>
    <definedName name="Year_End_Number_of_Employees" localSheetId="2">#REF!</definedName>
    <definedName name="Year_End_Number_of_Employees" localSheetId="22">#REF!</definedName>
    <definedName name="Year_End_Number_of_Employees">#REF!</definedName>
    <definedName name="year1" localSheetId="4">#REF!</definedName>
    <definedName name="year1" localSheetId="16">#REF!</definedName>
    <definedName name="year1" localSheetId="5">#REF!</definedName>
    <definedName name="year1" localSheetId="11">#REF!</definedName>
    <definedName name="year1" localSheetId="2">#REF!</definedName>
    <definedName name="year1" localSheetId="22">#REF!</definedName>
    <definedName name="year1">#REF!</definedName>
    <definedName name="year2" localSheetId="4">#REF!</definedName>
    <definedName name="year2" localSheetId="16">#REF!</definedName>
    <definedName name="year2" localSheetId="5">#REF!</definedName>
    <definedName name="year2" localSheetId="11">#REF!</definedName>
    <definedName name="year2" localSheetId="2">#REF!</definedName>
    <definedName name="year2" localSheetId="22">#REF!</definedName>
    <definedName name="year2">#REF!</definedName>
    <definedName name="year3" localSheetId="4">#REF!</definedName>
    <definedName name="year3" localSheetId="16">#REF!</definedName>
    <definedName name="year3" localSheetId="5">#REF!</definedName>
    <definedName name="year3" localSheetId="11">#REF!</definedName>
    <definedName name="year3" localSheetId="2">#REF!</definedName>
    <definedName name="year3" localSheetId="22">#REF!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 localSheetId="4">#REF!</definedName>
    <definedName name="z" localSheetId="16">#REF!</definedName>
    <definedName name="z" localSheetId="5">#REF!</definedName>
    <definedName name="z" localSheetId="11">#REF!</definedName>
    <definedName name="z" localSheetId="2">#REF!</definedName>
    <definedName name="z" localSheetId="22">#REF!</definedName>
    <definedName name="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63" l="1"/>
  <c r="B23" i="63"/>
  <c r="B22" i="63"/>
  <c r="B4" i="63" l="1"/>
  <c r="B20" i="63" l="1"/>
  <c r="B19" i="63"/>
  <c r="E73" i="43" l="1"/>
  <c r="F33" i="43" l="1"/>
  <c r="D4" i="30" l="1"/>
  <c r="D5" i="30"/>
  <c r="D7" i="30"/>
  <c r="D8" i="30"/>
  <c r="D12" i="30"/>
  <c r="D6" i="30" l="1"/>
  <c r="H15" i="42"/>
  <c r="M15" i="42" s="1"/>
  <c r="G15" i="42"/>
  <c r="B15" i="42"/>
  <c r="J5" i="42"/>
  <c r="I5" i="42"/>
  <c r="H5" i="42"/>
  <c r="G5" i="42"/>
  <c r="Q5" i="42" s="1"/>
  <c r="O6" i="42"/>
  <c r="O8" i="42" s="1"/>
  <c r="Q12" i="42"/>
  <c r="L2" i="42"/>
  <c r="D95" i="30" l="1"/>
  <c r="K92" i="30"/>
  <c r="I10" i="42" s="1"/>
  <c r="I91" i="30"/>
  <c r="G9" i="42" s="1"/>
  <c r="Q9" i="42" s="1"/>
  <c r="K89" i="30"/>
  <c r="I87" i="30"/>
  <c r="K85" i="30"/>
  <c r="I4" i="42" s="1"/>
  <c r="I6" i="42" s="1"/>
  <c r="I8" i="42" s="1"/>
  <c r="M84" i="30"/>
  <c r="K84" i="30"/>
  <c r="J84" i="30"/>
  <c r="I84" i="30"/>
  <c r="F91" i="30"/>
  <c r="E9" i="42" s="1"/>
  <c r="D92" i="30"/>
  <c r="D10" i="42" s="1"/>
  <c r="D91" i="30"/>
  <c r="D9" i="42" s="1"/>
  <c r="D89" i="30"/>
  <c r="D85" i="30"/>
  <c r="D4" i="42" s="1"/>
  <c r="C91" i="30"/>
  <c r="C9" i="42" s="1"/>
  <c r="B91" i="30"/>
  <c r="B9" i="42" s="1"/>
  <c r="B87" i="30"/>
  <c r="B5" i="42" s="1"/>
  <c r="F84" i="30"/>
  <c r="D84" i="30"/>
  <c r="C84" i="30"/>
  <c r="B84" i="30"/>
  <c r="L79" i="30" l="1"/>
  <c r="E79" i="30"/>
  <c r="I62" i="30" l="1"/>
  <c r="I60" i="30"/>
  <c r="K30" i="30" l="1"/>
  <c r="K45" i="30" s="1"/>
  <c r="B30" i="30" l="1"/>
  <c r="F61" i="30"/>
  <c r="M61" i="30"/>
  <c r="D69" i="30"/>
  <c r="K69" i="30"/>
  <c r="B15" i="40" l="1"/>
  <c r="C15" i="40"/>
  <c r="C14" i="40"/>
  <c r="J31" i="30" l="1"/>
  <c r="C28" i="40"/>
  <c r="B28" i="40"/>
  <c r="C21" i="40"/>
  <c r="B21" i="40"/>
  <c r="C12" i="40"/>
  <c r="B12" i="40"/>
  <c r="K31" i="30" l="1"/>
  <c r="M31" i="30" s="1"/>
  <c r="M91" i="30" s="1"/>
  <c r="J9" i="42" s="1"/>
  <c r="J91" i="30"/>
  <c r="H9" i="42" s="1"/>
  <c r="K46" i="30" l="1"/>
  <c r="K87" i="30" s="1"/>
  <c r="K88" i="30" s="1"/>
  <c r="K90" i="30" s="1"/>
  <c r="K91" i="30"/>
  <c r="I9" i="42" s="1"/>
  <c r="I11" i="42" s="1"/>
  <c r="K93" i="30" l="1"/>
  <c r="I76" i="30" l="1"/>
  <c r="M76" i="30" s="1"/>
  <c r="I75" i="30"/>
  <c r="B76" i="30"/>
  <c r="F76" i="30" s="1"/>
  <c r="B75" i="30"/>
  <c r="I74" i="30"/>
  <c r="I71" i="30"/>
  <c r="M71" i="30" s="1"/>
  <c r="I70" i="30"/>
  <c r="I68" i="30"/>
  <c r="I67" i="30"/>
  <c r="I66" i="30"/>
  <c r="I64" i="30"/>
  <c r="I69" i="30" l="1"/>
  <c r="K49" i="30" l="1"/>
  <c r="K42" i="30"/>
  <c r="K35" i="30"/>
  <c r="K36" i="30" s="1"/>
  <c r="K50" i="30" l="1"/>
  <c r="K14" i="30"/>
  <c r="K8" i="30"/>
  <c r="K5" i="30"/>
  <c r="K4" i="30"/>
  <c r="D10" i="34" s="1"/>
  <c r="D10" i="30" l="1"/>
  <c r="K6" i="30"/>
  <c r="K10" i="30" s="1"/>
  <c r="D5" i="34"/>
  <c r="M47" i="30"/>
  <c r="M34" i="30"/>
  <c r="M27" i="30"/>
  <c r="M26" i="30"/>
  <c r="F47" i="30"/>
  <c r="F34" i="30"/>
  <c r="F27" i="30"/>
  <c r="F26" i="30"/>
  <c r="J75" i="30"/>
  <c r="M75" i="30" s="1"/>
  <c r="J66" i="30"/>
  <c r="M66" i="30" s="1"/>
  <c r="J64" i="30"/>
  <c r="M64" i="30" s="1"/>
  <c r="J62" i="30"/>
  <c r="J45" i="30"/>
  <c r="J24" i="30"/>
  <c r="J41" i="30"/>
  <c r="J38" i="30"/>
  <c r="J11" i="30"/>
  <c r="J67" i="30"/>
  <c r="M67" i="30" s="1"/>
  <c r="J8" i="30"/>
  <c r="J70" i="30"/>
  <c r="M70" i="30" s="1"/>
  <c r="J14" i="30"/>
  <c r="J5" i="30"/>
  <c r="J7" i="30"/>
  <c r="J12" i="30"/>
  <c r="J59" i="30"/>
  <c r="J60" i="30"/>
  <c r="M60" i="30" s="1"/>
  <c r="I30" i="30"/>
  <c r="I25" i="30"/>
  <c r="I24" i="30"/>
  <c r="I40" i="30"/>
  <c r="I89" i="30" s="1"/>
  <c r="G7" i="42" s="1"/>
  <c r="I41" i="30"/>
  <c r="I44" i="30"/>
  <c r="I85" i="30" s="1"/>
  <c r="I45" i="30"/>
  <c r="I48" i="30"/>
  <c r="M48" i="30" s="1"/>
  <c r="I38" i="30"/>
  <c r="I32" i="30"/>
  <c r="I92" i="30" s="1"/>
  <c r="G10" i="42" s="1"/>
  <c r="I33" i="30"/>
  <c r="M33" i="30" s="1"/>
  <c r="I4" i="30"/>
  <c r="I5" i="30"/>
  <c r="I7" i="30"/>
  <c r="I8" i="30"/>
  <c r="I9" i="30"/>
  <c r="I11" i="30"/>
  <c r="I12" i="30"/>
  <c r="I14" i="30"/>
  <c r="B45" i="30"/>
  <c r="M58" i="30"/>
  <c r="J58" i="30"/>
  <c r="I58" i="30"/>
  <c r="H15" i="30"/>
  <c r="H14" i="30"/>
  <c r="H13" i="30"/>
  <c r="H12" i="30"/>
  <c r="H11" i="30"/>
  <c r="H10" i="30"/>
  <c r="H9" i="30"/>
  <c r="H8" i="30"/>
  <c r="H7" i="30"/>
  <c r="H6" i="30"/>
  <c r="H5" i="30"/>
  <c r="H4" i="30"/>
  <c r="B4" i="30"/>
  <c r="B5" i="30"/>
  <c r="B7" i="30"/>
  <c r="B8" i="30"/>
  <c r="B9" i="30"/>
  <c r="B11" i="30"/>
  <c r="B12" i="30"/>
  <c r="B14" i="30"/>
  <c r="AE4" i="30"/>
  <c r="AE6" i="30" s="1"/>
  <c r="B62" i="30" s="1"/>
  <c r="B64" i="30"/>
  <c r="B66" i="30"/>
  <c r="B67" i="30"/>
  <c r="B68" i="30"/>
  <c r="B70" i="30"/>
  <c r="B71" i="30"/>
  <c r="F71" i="30" s="1"/>
  <c r="B74" i="30"/>
  <c r="B32" i="30"/>
  <c r="B92" i="30" s="1"/>
  <c r="B10" i="42" s="1"/>
  <c r="B24" i="30"/>
  <c r="B25" i="30"/>
  <c r="B33" i="30"/>
  <c r="F33" i="30" s="1"/>
  <c r="B38" i="30"/>
  <c r="B40" i="30"/>
  <c r="B89" i="30" s="1"/>
  <c r="B7" i="42" s="1"/>
  <c r="B41" i="30"/>
  <c r="B44" i="30"/>
  <c r="B85" i="30" s="1"/>
  <c r="B48" i="30"/>
  <c r="F48" i="30" s="1"/>
  <c r="H21" i="28"/>
  <c r="F21" i="28"/>
  <c r="B88" i="30" l="1"/>
  <c r="B4" i="42"/>
  <c r="B6" i="42" s="1"/>
  <c r="B8" i="42" s="1"/>
  <c r="B11" i="42" s="1"/>
  <c r="I88" i="30"/>
  <c r="I90" i="30" s="1"/>
  <c r="I93" i="30" s="1"/>
  <c r="G4" i="42"/>
  <c r="G6" i="42" s="1"/>
  <c r="G8" i="42" s="1"/>
  <c r="G11" i="42" s="1"/>
  <c r="I95" i="30"/>
  <c r="G13" i="42"/>
  <c r="B95" i="30"/>
  <c r="B13" i="42"/>
  <c r="B6" i="30"/>
  <c r="J95" i="30"/>
  <c r="H13" i="42"/>
  <c r="B90" i="30"/>
  <c r="B93" i="30" s="1"/>
  <c r="J40" i="30"/>
  <c r="J42" i="30" s="1"/>
  <c r="J9" i="30"/>
  <c r="M9" i="30" s="1"/>
  <c r="J44" i="30"/>
  <c r="J46" i="30"/>
  <c r="C10" i="34"/>
  <c r="E10" i="34" s="1"/>
  <c r="C44" i="30"/>
  <c r="C24" i="30"/>
  <c r="F24" i="30" s="1"/>
  <c r="K13" i="30"/>
  <c r="K15" i="30" s="1"/>
  <c r="D12" i="34"/>
  <c r="D11" i="34"/>
  <c r="D13" i="30"/>
  <c r="D6" i="34"/>
  <c r="J32" i="30"/>
  <c r="J25" i="30"/>
  <c r="J28" i="30" s="1"/>
  <c r="C60" i="30"/>
  <c r="C32" i="30"/>
  <c r="J68" i="30"/>
  <c r="J4" i="30"/>
  <c r="M4" i="30" s="1"/>
  <c r="J30" i="30"/>
  <c r="M30" i="30" s="1"/>
  <c r="M7" i="30"/>
  <c r="M24" i="30"/>
  <c r="M11" i="30"/>
  <c r="M5" i="30"/>
  <c r="O5" i="30" s="1"/>
  <c r="M41" i="30"/>
  <c r="I42" i="30"/>
  <c r="B42" i="30"/>
  <c r="B28" i="30"/>
  <c r="M14" i="30"/>
  <c r="M45" i="30"/>
  <c r="B35" i="30"/>
  <c r="B10" i="30"/>
  <c r="B13" i="30" s="1"/>
  <c r="B15" i="30" s="1"/>
  <c r="B59" i="30" s="1"/>
  <c r="I35" i="30"/>
  <c r="I6" i="30"/>
  <c r="B69" i="30"/>
  <c r="M8" i="30"/>
  <c r="J63" i="30"/>
  <c r="J65" i="30" s="1"/>
  <c r="M12" i="30"/>
  <c r="I28" i="30"/>
  <c r="B49" i="30"/>
  <c r="I49" i="30"/>
  <c r="B60" i="30"/>
  <c r="G21" i="28"/>
  <c r="F22" i="28"/>
  <c r="E11" i="34" l="1"/>
  <c r="J15" i="42" s="1"/>
  <c r="O15" i="42" s="1"/>
  <c r="I15" i="42"/>
  <c r="F60" i="30"/>
  <c r="C71" i="43"/>
  <c r="C73" i="43" s="1"/>
  <c r="D15" i="30"/>
  <c r="D7" i="34"/>
  <c r="D15" i="42"/>
  <c r="K59" i="30"/>
  <c r="K38" i="30"/>
  <c r="I13" i="42" s="1"/>
  <c r="M46" i="30"/>
  <c r="M87" i="30" s="1"/>
  <c r="J87" i="30"/>
  <c r="F32" i="30"/>
  <c r="F92" i="30" s="1"/>
  <c r="E10" i="42" s="1"/>
  <c r="C92" i="30"/>
  <c r="C10" i="42" s="1"/>
  <c r="F44" i="30"/>
  <c r="F85" i="30" s="1"/>
  <c r="E4" i="42" s="1"/>
  <c r="C85" i="30"/>
  <c r="C4" i="42" s="1"/>
  <c r="M32" i="30"/>
  <c r="M92" i="30" s="1"/>
  <c r="J10" i="42" s="1"/>
  <c r="O10" i="42" s="1"/>
  <c r="O11" i="42" s="1"/>
  <c r="J92" i="30"/>
  <c r="H10" i="42" s="1"/>
  <c r="M10" i="42" s="1"/>
  <c r="M44" i="30"/>
  <c r="M85" i="30" s="1"/>
  <c r="J4" i="42" s="1"/>
  <c r="J85" i="30"/>
  <c r="J49" i="30"/>
  <c r="J50" i="30" s="1"/>
  <c r="J51" i="30" s="1"/>
  <c r="M40" i="30"/>
  <c r="M89" i="30" s="1"/>
  <c r="J7" i="42" s="1"/>
  <c r="M7" i="42" s="1"/>
  <c r="Q7" i="42" s="1"/>
  <c r="J89" i="30"/>
  <c r="M68" i="30"/>
  <c r="M69" i="30" s="1"/>
  <c r="B9" i="40"/>
  <c r="M25" i="30"/>
  <c r="B17" i="40"/>
  <c r="J69" i="30"/>
  <c r="J72" i="30" s="1"/>
  <c r="M42" i="30"/>
  <c r="C41" i="30"/>
  <c r="F41" i="30" s="1"/>
  <c r="C67" i="30"/>
  <c r="F67" i="30" s="1"/>
  <c r="J35" i="30"/>
  <c r="J36" i="30" s="1"/>
  <c r="C25" i="30"/>
  <c r="F25" i="30" s="1"/>
  <c r="M28" i="30"/>
  <c r="J6" i="30"/>
  <c r="J10" i="30" s="1"/>
  <c r="J13" i="30" s="1"/>
  <c r="J15" i="30" s="1"/>
  <c r="F26" i="28"/>
  <c r="F29" i="28"/>
  <c r="C30" i="30"/>
  <c r="C35" i="30" s="1"/>
  <c r="C40" i="30"/>
  <c r="C89" i="30" s="1"/>
  <c r="C12" i="34"/>
  <c r="E12" i="34" s="1"/>
  <c r="C45" i="30"/>
  <c r="B36" i="30"/>
  <c r="I36" i="30"/>
  <c r="B63" i="30"/>
  <c r="B65" i="30" s="1"/>
  <c r="B72" i="30" s="1"/>
  <c r="I10" i="30"/>
  <c r="I50" i="30"/>
  <c r="B50" i="30"/>
  <c r="C66" i="30"/>
  <c r="F66" i="30" s="1"/>
  <c r="M49" i="30" l="1"/>
  <c r="J88" i="30"/>
  <c r="J90" i="30" s="1"/>
  <c r="J93" i="30" s="1"/>
  <c r="H4" i="42"/>
  <c r="H6" i="42" s="1"/>
  <c r="H8" i="42" s="1"/>
  <c r="H11" i="42" s="1"/>
  <c r="H17" i="42" s="1"/>
  <c r="M4" i="42"/>
  <c r="J6" i="42"/>
  <c r="J8" i="42" s="1"/>
  <c r="J11" i="42" s="1"/>
  <c r="Q10" i="42"/>
  <c r="D59" i="30"/>
  <c r="D62" i="30" s="1"/>
  <c r="D63" i="30" s="1"/>
  <c r="D65" i="30" s="1"/>
  <c r="D72" i="30" s="1"/>
  <c r="D77" i="30" s="1"/>
  <c r="D79" i="30" s="1"/>
  <c r="K95" i="30"/>
  <c r="K51" i="30"/>
  <c r="M38" i="30"/>
  <c r="M88" i="30"/>
  <c r="M90" i="30" s="1"/>
  <c r="M93" i="30" s="1"/>
  <c r="K62" i="30"/>
  <c r="M62" i="30" s="1"/>
  <c r="B77" i="30"/>
  <c r="B79" i="30" s="1"/>
  <c r="B13" i="40"/>
  <c r="B16" i="40" s="1"/>
  <c r="H16" i="40" s="1"/>
  <c r="M36" i="30"/>
  <c r="M35" i="30"/>
  <c r="M6" i="30"/>
  <c r="J54" i="30"/>
  <c r="C28" i="30"/>
  <c r="F28" i="30" s="1"/>
  <c r="F45" i="30"/>
  <c r="C42" i="30"/>
  <c r="F40" i="30"/>
  <c r="F89" i="30" s="1"/>
  <c r="E7" i="42" s="1"/>
  <c r="I13" i="30"/>
  <c r="I15" i="30" s="1"/>
  <c r="M10" i="30"/>
  <c r="B51" i="30"/>
  <c r="I51" i="30"/>
  <c r="M50" i="30"/>
  <c r="M6" i="42" l="1"/>
  <c r="Q4" i="42"/>
  <c r="M95" i="30"/>
  <c r="J13" i="42"/>
  <c r="M15" i="30"/>
  <c r="I59" i="30"/>
  <c r="K63" i="30"/>
  <c r="K65" i="30" s="1"/>
  <c r="K72" i="30" s="1"/>
  <c r="K77" i="30" s="1"/>
  <c r="K79" i="30" s="1"/>
  <c r="B18" i="40"/>
  <c r="H18" i="40" s="1"/>
  <c r="B29" i="40"/>
  <c r="M13" i="30"/>
  <c r="B30" i="40"/>
  <c r="C36" i="30"/>
  <c r="F42" i="30"/>
  <c r="M51" i="30"/>
  <c r="M54" i="30" s="1"/>
  <c r="I54" i="30"/>
  <c r="B54" i="30"/>
  <c r="M8" i="42" l="1"/>
  <c r="Q6" i="42"/>
  <c r="B31" i="40"/>
  <c r="I63" i="30"/>
  <c r="I65" i="30" s="1"/>
  <c r="I72" i="30" s="1"/>
  <c r="I77" i="30" s="1"/>
  <c r="I79" i="30" s="1"/>
  <c r="M59" i="30"/>
  <c r="M63" i="30" s="1"/>
  <c r="M65" i="30" s="1"/>
  <c r="M72" i="30" s="1"/>
  <c r="M11" i="42" l="1"/>
  <c r="M17" i="42" s="1"/>
  <c r="Q8" i="42"/>
  <c r="C75" i="30" l="1"/>
  <c r="F75" i="30" l="1"/>
  <c r="Q11" i="42" l="1"/>
  <c r="H19" i="28" l="1"/>
  <c r="F19" i="28"/>
  <c r="H22" i="28"/>
  <c r="C68" i="30" l="1"/>
  <c r="C64" i="30"/>
  <c r="F64" i="30" s="1"/>
  <c r="C69" i="30" l="1"/>
  <c r="F68" i="30"/>
  <c r="F69" i="30" s="1"/>
  <c r="C12" i="30" l="1"/>
  <c r="F12" i="30" s="1"/>
  <c r="C8" i="30"/>
  <c r="F8" i="30" s="1"/>
  <c r="C11" i="30"/>
  <c r="F11" i="30" s="1"/>
  <c r="F12" i="28"/>
  <c r="C62" i="30"/>
  <c r="F62" i="30" s="1"/>
  <c r="C14" i="30"/>
  <c r="F14" i="30" s="1"/>
  <c r="C7" i="30" l="1"/>
  <c r="F7" i="30" s="1"/>
  <c r="F5" i="28"/>
  <c r="C5" i="30"/>
  <c r="F5" i="30" s="1"/>
  <c r="C9" i="30"/>
  <c r="F9" i="30" l="1"/>
  <c r="C17" i="40" s="1"/>
  <c r="F15" i="28"/>
  <c r="F10" i="28"/>
  <c r="F11" i="28" s="1"/>
  <c r="F13" i="28"/>
  <c r="F14" i="28" s="1"/>
  <c r="C5" i="34"/>
  <c r="E5" i="34" s="1"/>
  <c r="C4" i="30"/>
  <c r="F4" i="30" s="1"/>
  <c r="C9" i="40" l="1"/>
  <c r="C6" i="30"/>
  <c r="F6" i="30" s="1"/>
  <c r="C7" i="34"/>
  <c r="E7" i="34" s="1"/>
  <c r="C10" i="30" l="1"/>
  <c r="F10" i="30" s="1"/>
  <c r="C59" i="30" l="1"/>
  <c r="F18" i="28"/>
  <c r="F20" i="28"/>
  <c r="C13" i="30"/>
  <c r="F13" i="30" s="1"/>
  <c r="F59" i="30" l="1"/>
  <c r="F63" i="30" s="1"/>
  <c r="F65" i="30" s="1"/>
  <c r="C63" i="30"/>
  <c r="C65" i="30" s="1"/>
  <c r="C15" i="30"/>
  <c r="F15" i="30" s="1"/>
  <c r="Q13" i="42" l="1"/>
  <c r="G22" i="28"/>
  <c r="C38" i="30" l="1"/>
  <c r="C13" i="42" l="1"/>
  <c r="F38" i="30"/>
  <c r="C95" i="30"/>
  <c r="C46" i="30"/>
  <c r="C87" i="30" l="1"/>
  <c r="D30" i="30"/>
  <c r="C49" i="30"/>
  <c r="D46" i="30"/>
  <c r="F46" i="30" s="1"/>
  <c r="F87" i="30" s="1"/>
  <c r="E13" i="42"/>
  <c r="F95" i="30"/>
  <c r="D35" i="30" l="1"/>
  <c r="F30" i="30"/>
  <c r="F25" i="28"/>
  <c r="D49" i="30"/>
  <c r="D50" i="30" s="1"/>
  <c r="D51" i="30" s="1"/>
  <c r="D87" i="30"/>
  <c r="E5" i="42"/>
  <c r="E6" i="42" s="1"/>
  <c r="E8" i="42" s="1"/>
  <c r="E11" i="42" s="1"/>
  <c r="F88" i="30"/>
  <c r="F90" i="30" s="1"/>
  <c r="F93" i="30" s="1"/>
  <c r="C5" i="42"/>
  <c r="C6" i="42" s="1"/>
  <c r="C8" i="42" s="1"/>
  <c r="C11" i="42" s="1"/>
  <c r="C88" i="30"/>
  <c r="C90" i="30" s="1"/>
  <c r="C93" i="30" s="1"/>
  <c r="C50" i="30"/>
  <c r="F49" i="30" l="1"/>
  <c r="D36" i="30"/>
  <c r="F35" i="30"/>
  <c r="D88" i="30"/>
  <c r="D90" i="30" s="1"/>
  <c r="D93" i="30" s="1"/>
  <c r="D5" i="42"/>
  <c r="D6" i="42" s="1"/>
  <c r="D8" i="42" s="1"/>
  <c r="D11" i="42" s="1"/>
  <c r="F50" i="30"/>
  <c r="C51" i="30"/>
  <c r="F27" i="28"/>
  <c r="D54" i="30" l="1"/>
  <c r="F36" i="30"/>
  <c r="F54" i="30" s="1"/>
  <c r="C54" i="30"/>
  <c r="F51" i="30"/>
  <c r="G19" i="28" l="1"/>
  <c r="C74" i="43" l="1"/>
  <c r="C70" i="30"/>
  <c r="F70" i="30" l="1"/>
  <c r="F72" i="30" s="1"/>
  <c r="C72" i="30"/>
  <c r="H12" i="28" l="1"/>
  <c r="G12" i="28" l="1"/>
  <c r="G26" i="28" l="1"/>
  <c r="G5" i="28"/>
  <c r="G29" i="28"/>
  <c r="H26" i="28"/>
  <c r="H29" i="28"/>
  <c r="G10" i="28" l="1"/>
  <c r="G11" i="28" s="1"/>
  <c r="G13" i="28"/>
  <c r="G14" i="28" s="1"/>
  <c r="H5" i="28"/>
  <c r="G15" i="28" l="1"/>
  <c r="H13" i="28"/>
  <c r="H14" i="28" s="1"/>
  <c r="H10" i="28"/>
  <c r="H11" i="28" s="1"/>
  <c r="H15" i="28" l="1"/>
  <c r="H25" i="28"/>
  <c r="C74" i="30"/>
  <c r="H27" i="28" l="1"/>
  <c r="G18" i="28"/>
  <c r="G25" i="28"/>
  <c r="F74" i="30"/>
  <c r="F77" i="30" s="1"/>
  <c r="F79" i="30" s="1"/>
  <c r="C77" i="30"/>
  <c r="C79" i="30" s="1"/>
  <c r="H18" i="28" l="1"/>
  <c r="J74" i="30"/>
  <c r="G27" i="28"/>
  <c r="G20" i="28"/>
  <c r="J77" i="30" l="1"/>
  <c r="J79" i="30" s="1"/>
  <c r="M74" i="30"/>
  <c r="M77" i="30" s="1"/>
  <c r="M79" i="30" s="1"/>
  <c r="H20" i="28"/>
  <c r="C6" i="34" l="1"/>
  <c r="C15" i="42" l="1"/>
  <c r="C17" i="42" s="1"/>
  <c r="E6" i="34"/>
  <c r="C13" i="40" l="1"/>
  <c r="E15" i="42"/>
  <c r="C16" i="40" l="1"/>
  <c r="C29" i="40"/>
  <c r="I16" i="40" l="1"/>
  <c r="C30" i="40"/>
  <c r="C18" i="40"/>
  <c r="I18" i="40" l="1"/>
  <c r="C31" i="40"/>
</calcChain>
</file>

<file path=xl/sharedStrings.xml><?xml version="1.0" encoding="utf-8"?>
<sst xmlns="http://schemas.openxmlformats.org/spreadsheetml/2006/main" count="2284" uniqueCount="439">
  <si>
    <t>Net debt</t>
  </si>
  <si>
    <t>Content</t>
  </si>
  <si>
    <t>(SEKm)</t>
  </si>
  <si>
    <t>Continuing operations</t>
  </si>
  <si>
    <t>Net sales</t>
  </si>
  <si>
    <t>Change in reported net sales</t>
  </si>
  <si>
    <t>Operating income</t>
  </si>
  <si>
    <t>Net income</t>
  </si>
  <si>
    <t>Cash flow from operations</t>
  </si>
  <si>
    <t>Basic earnings per share (SEK)</t>
  </si>
  <si>
    <t>Financial overview</t>
  </si>
  <si>
    <t>Cost of goods and services</t>
  </si>
  <si>
    <t>Gross income</t>
  </si>
  <si>
    <t>Share of earnings in associated companies and joint ventures</t>
  </si>
  <si>
    <t>Items affecting comparability</t>
  </si>
  <si>
    <t>Net interest</t>
  </si>
  <si>
    <t>Other financial items</t>
  </si>
  <si>
    <t>Income before tax</t>
  </si>
  <si>
    <t>Tax</t>
  </si>
  <si>
    <t>Non-controlling interest</t>
  </si>
  <si>
    <t>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</si>
  <si>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</si>
  <si>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</si>
  <si>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</si>
  <si>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</si>
  <si>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</si>
  <si>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</si>
  <si>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</si>
  <si>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</si>
  <si>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</si>
  <si>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</si>
  <si>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</si>
  <si>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</si>
  <si>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</si>
  <si>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</si>
  <si>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</si>
  <si>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</si>
  <si>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</si>
  <si>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</si>
  <si>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</si>
  <si>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</si>
  <si>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</si>
  <si>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</si>
  <si>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</si>
  <si>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</si>
  <si>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</si>
  <si>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</si>
  <si>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</si>
  <si>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</si>
  <si>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</si>
  <si>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</si>
  <si>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</si>
  <si>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</si>
  <si>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</si>
  <si>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</si>
  <si>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</si>
  <si>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</si>
  <si>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</si>
  <si>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</si>
  <si>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</si>
  <si>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</si>
  <si>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</si>
  <si>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</si>
  <si>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</si>
  <si>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</si>
  <si>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</si>
  <si>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</si>
  <si>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</si>
  <si>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</si>
  <si>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</si>
  <si>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Eliminations</t>
  </si>
  <si>
    <t>Total operations</t>
  </si>
  <si>
    <t>Group (SEK million)</t>
  </si>
  <si>
    <t>Short-term loans</t>
  </si>
  <si>
    <t>Current part of long term loans</t>
  </si>
  <si>
    <t>Short-term borrowings</t>
  </si>
  <si>
    <t>Long-term borrowings</t>
  </si>
  <si>
    <t>Total long-term borrowings</t>
  </si>
  <si>
    <t>Total borrowings</t>
  </si>
  <si>
    <t>Cash and cash equivalents</t>
  </si>
  <si>
    <t>Shares outstanding at the end of the period</t>
  </si>
  <si>
    <t>Basic average number of shares outstanding</t>
  </si>
  <si>
    <t>Diluted average number of shares outstanding</t>
  </si>
  <si>
    <t>Interest-bearing financial receivables</t>
  </si>
  <si>
    <t>Interest-bearing current receivables</t>
  </si>
  <si>
    <t>Other current receivables</t>
  </si>
  <si>
    <t>Organic growth</t>
  </si>
  <si>
    <t>Acquisitions/divestments</t>
  </si>
  <si>
    <t>Changes in FX rates</t>
  </si>
  <si>
    <t>Operating income before items affecting comparability</t>
  </si>
  <si>
    <t>Items affecting comparability (IAC)</t>
  </si>
  <si>
    <t xml:space="preserve">Net debt </t>
  </si>
  <si>
    <t>Items that are or may be reclassified to profit or loss net of tax:</t>
  </si>
  <si>
    <t>Currency translation differences</t>
  </si>
  <si>
    <t>Cash flow hedge</t>
  </si>
  <si>
    <t>Administrative expenses</t>
  </si>
  <si>
    <t>Other operating expenses</t>
  </si>
  <si>
    <t>Change in cash and cash equivalents reclassified to assets held for sale</t>
  </si>
  <si>
    <t>Assets held for sale</t>
  </si>
  <si>
    <t>Net income for the period</t>
  </si>
  <si>
    <t>Q3 2017</t>
  </si>
  <si>
    <t>Q1 2018</t>
  </si>
  <si>
    <t>Selling expenses</t>
  </si>
  <si>
    <t>Q2 2018</t>
  </si>
  <si>
    <t>Q3 2018</t>
  </si>
  <si>
    <t>Nine months 2017</t>
  </si>
  <si>
    <t>Nine months 2018</t>
  </si>
  <si>
    <t>Full year  2017</t>
  </si>
  <si>
    <t>Full year  2016</t>
  </si>
  <si>
    <t>Full year  2015</t>
  </si>
  <si>
    <t>calc</t>
  </si>
  <si>
    <t>Deferred tax assets</t>
  </si>
  <si>
    <t>Total inventories</t>
  </si>
  <si>
    <t>Accounts receivables</t>
  </si>
  <si>
    <t>Prepaid expense and accrued income</t>
  </si>
  <si>
    <t>Non-current liabilities</t>
  </si>
  <si>
    <t>Advances from customers</t>
  </si>
  <si>
    <t>Accounts payable</t>
  </si>
  <si>
    <t>Accrued programming expense</t>
  </si>
  <si>
    <t>Accrued expense and deferred income</t>
  </si>
  <si>
    <t>Other current liabilities</t>
  </si>
  <si>
    <t>Tax receivable</t>
  </si>
  <si>
    <t>Provisions</t>
  </si>
  <si>
    <t>Liabilities related to MTG</t>
  </si>
  <si>
    <t>Other non-current liabilities</t>
  </si>
  <si>
    <t>Liabilities and cash pool related to MTG</t>
  </si>
  <si>
    <t>Tax liabilities</t>
  </si>
  <si>
    <t>Receivables related to MTG</t>
  </si>
  <si>
    <t>Net income for the year</t>
  </si>
  <si>
    <t>Capital expenditures</t>
  </si>
  <si>
    <t>Other investing activities</t>
  </si>
  <si>
    <t>Depreciations and write-downs</t>
  </si>
  <si>
    <t>Gain (-) /loss (+) on sale of subsidaries</t>
  </si>
  <si>
    <t>Other adjustments for non-cash items</t>
  </si>
  <si>
    <t>link</t>
  </si>
  <si>
    <t>Net debt excluding items related to MTG</t>
  </si>
  <si>
    <t>Cash pool related to MTG</t>
  </si>
  <si>
    <t>Machinery, equipment and installations</t>
  </si>
  <si>
    <t>Shares in MTG companies</t>
  </si>
  <si>
    <t>Receivables and related to MTG</t>
  </si>
  <si>
    <t>Deferred tax liabilities</t>
  </si>
  <si>
    <t>viktor</t>
  </si>
  <si>
    <t>x.x%</t>
  </si>
  <si>
    <t>Net Sales by segment</t>
  </si>
  <si>
    <t>(%)</t>
  </si>
  <si>
    <t>Total operating margin</t>
  </si>
  <si>
    <t>Operating margin %</t>
  </si>
  <si>
    <t>Operating margin before items affecting comparability</t>
  </si>
  <si>
    <t>Change in working capital</t>
  </si>
  <si>
    <t>Net cash flow from operations</t>
  </si>
  <si>
    <t>Aquisitions and divestments of operations</t>
  </si>
  <si>
    <t>Net debt to EBITDA ratio</t>
  </si>
  <si>
    <t>Cash flow</t>
  </si>
  <si>
    <t>Income statement</t>
  </si>
  <si>
    <t>Key ratios</t>
  </si>
  <si>
    <t>Return on equity adjusted for items affecting comparability</t>
  </si>
  <si>
    <t>Return on capital adjusted for items affecting comparability</t>
  </si>
  <si>
    <t>Equity/asset ratio</t>
  </si>
  <si>
    <t>Interest coverage ratio adjusted for items affecting comparability</t>
  </si>
  <si>
    <t>Cash and cash equivalents and short-term investments</t>
  </si>
  <si>
    <t>RELEVANT AT ALL ?</t>
  </si>
  <si>
    <t>Selling and administrative expenses</t>
  </si>
  <si>
    <t>Other operating revenues and expenses</t>
  </si>
  <si>
    <t>Net investments in operations</t>
  </si>
  <si>
    <t>MTG excluding Nordic Entertainment Group</t>
  </si>
  <si>
    <t>MTG 2017</t>
  </si>
  <si>
    <t>NENT 2017</t>
  </si>
  <si>
    <t>MTG excl. NENT 2017</t>
  </si>
  <si>
    <r>
      <t>Selling expenses</t>
    </r>
    <r>
      <rPr>
        <vertAlign val="superscript"/>
        <sz val="8"/>
        <color theme="1"/>
        <rFont val="Calibri"/>
        <family val="2"/>
        <scheme val="minor"/>
      </rPr>
      <t>3)</t>
    </r>
  </si>
  <si>
    <r>
      <t>Other operating revenues</t>
    </r>
    <r>
      <rPr>
        <vertAlign val="superscript"/>
        <sz val="8"/>
        <color theme="1"/>
        <rFont val="Calibri"/>
        <family val="2"/>
        <scheme val="minor"/>
      </rPr>
      <t>4)</t>
    </r>
  </si>
  <si>
    <t>Net income for the period, continuing operations</t>
  </si>
  <si>
    <t>From Fact Sheet</t>
  </si>
  <si>
    <t>From Annual Report</t>
  </si>
  <si>
    <t>rounding</t>
  </si>
  <si>
    <r>
      <t>Assets held for sale</t>
    </r>
    <r>
      <rPr>
        <vertAlign val="superscript"/>
        <sz val="8"/>
        <color theme="1"/>
        <rFont val="Calibri"/>
        <family val="2"/>
        <scheme val="minor"/>
      </rPr>
      <t>2)</t>
    </r>
  </si>
  <si>
    <r>
      <t>Liabilities related to assets held for sales</t>
    </r>
    <r>
      <rPr>
        <vertAlign val="superscript"/>
        <sz val="8"/>
        <color theme="1"/>
        <rFont val="Calibri"/>
        <family val="2"/>
        <scheme val="minor"/>
      </rPr>
      <t>2)</t>
    </r>
  </si>
  <si>
    <t xml:space="preserve">AR </t>
  </si>
  <si>
    <t>Check vs. BS</t>
  </si>
  <si>
    <t>Note: 2017 in press release NS 2.8 bn , EBITDA 36m</t>
  </si>
  <si>
    <t>Tangible non-current assets</t>
  </si>
  <si>
    <t>Liabilities related to assets held for sale</t>
  </si>
  <si>
    <t>MTG  excluding Nordic Entertainment Group</t>
  </si>
  <si>
    <t>E-sports</t>
  </si>
  <si>
    <t>Online gaming</t>
  </si>
  <si>
    <t>Other businesses</t>
  </si>
  <si>
    <t>EBITDA before IAC</t>
  </si>
  <si>
    <t>Operating income before IAC</t>
  </si>
  <si>
    <t>Growth</t>
  </si>
  <si>
    <t>Reported growth</t>
  </si>
  <si>
    <t>Margins</t>
  </si>
  <si>
    <t>MTG continuing operations excluding Nordic Entertainment Group</t>
  </si>
  <si>
    <t>(SEK million)</t>
  </si>
  <si>
    <t>Interest income</t>
  </si>
  <si>
    <t>Net parent investment</t>
  </si>
  <si>
    <t>Other operating income</t>
  </si>
  <si>
    <t>Other long-term receivables</t>
  </si>
  <si>
    <t>Prepaid programming expense</t>
  </si>
  <si>
    <t>Q4 2018</t>
  </si>
  <si>
    <t>Check</t>
  </si>
  <si>
    <t>Earnings per share</t>
  </si>
  <si>
    <t>Total comprehensive income for the period, attributable to:</t>
  </si>
  <si>
    <t>EBITDA</t>
  </si>
  <si>
    <t>MTG Dec 31 2017</t>
  </si>
  <si>
    <t>NENT Dec 31 2017</t>
  </si>
  <si>
    <t>MTG excl. NENT</t>
  </si>
  <si>
    <t>MTG Sep 30  2018</t>
  </si>
  <si>
    <t xml:space="preserve">MTG excl. NENT </t>
  </si>
  <si>
    <t>MTG  First nine months 2018</t>
  </si>
  <si>
    <t>Hidden rows to be removed when reconciled</t>
  </si>
  <si>
    <t>formula</t>
  </si>
  <si>
    <t>NENT First nine months 2018</t>
  </si>
  <si>
    <t>NENT Sep 30 2018</t>
  </si>
  <si>
    <t>MTG Full year 2017</t>
  </si>
  <si>
    <t>NENT Full year 2017</t>
  </si>
  <si>
    <t>MTG excl. NENT FY2017</t>
  </si>
  <si>
    <t>First nine months 2018</t>
  </si>
  <si>
    <t>MTG reported numbers to be pasted further below</t>
  </si>
  <si>
    <t>Adjustments must be calculated</t>
  </si>
  <si>
    <t>Business segments</t>
  </si>
  <si>
    <t>IB.6 Condensed income statement</t>
  </si>
  <si>
    <t xml:space="preserve">IB.7 Condensed balance sheet </t>
  </si>
  <si>
    <t>IB.8 Condensed statement of cash flows</t>
  </si>
  <si>
    <t>IB.9 Financial overview - New MTG</t>
  </si>
  <si>
    <t>END OF TABLE</t>
  </si>
  <si>
    <t>Segmental information</t>
  </si>
  <si>
    <t>check</t>
  </si>
  <si>
    <t>Capital employed</t>
  </si>
  <si>
    <t>Eliminations &amp; other</t>
  </si>
  <si>
    <t>1)</t>
  </si>
  <si>
    <t>1) Discontinued operations MTG Group is in NENT treated as continued operations due to non-materiality in that Group. The figures are therefore adjusted to reconcile to the new MTG Group.</t>
  </si>
  <si>
    <t>Cash and cash equivalents in assets held for sale</t>
  </si>
  <si>
    <t>source:</t>
  </si>
  <si>
    <t>fact sheet</t>
  </si>
  <si>
    <t>residual</t>
  </si>
  <si>
    <t>IB9</t>
  </si>
  <si>
    <t>IB6</t>
  </si>
  <si>
    <t>calculation</t>
  </si>
  <si>
    <t>Depreciation</t>
  </si>
  <si>
    <t>Amortisation</t>
  </si>
  <si>
    <t>Results</t>
  </si>
  <si>
    <t>New Line</t>
  </si>
  <si>
    <t>depr file</t>
  </si>
  <si>
    <t>SEKm</t>
  </si>
  <si>
    <t>MTG</t>
  </si>
  <si>
    <t>NENT</t>
  </si>
  <si>
    <t>New MTG</t>
  </si>
  <si>
    <t>Elim.</t>
  </si>
  <si>
    <t>Pro forma</t>
  </si>
  <si>
    <t>Net Debt/EBITDA</t>
  </si>
  <si>
    <t>Selling expenses3)</t>
  </si>
  <si>
    <t>Other operating revenues4)</t>
  </si>
  <si>
    <t>Assets held for sale2)</t>
  </si>
  <si>
    <t>Liabilities related to assets held for sales2)</t>
  </si>
  <si>
    <t>1) The net sales and costs of goods sold include intercompany transactions between NENT and MTG</t>
  </si>
  <si>
    <r>
      <t xml:space="preserve">NENT First nine months 2018 </t>
    </r>
    <r>
      <rPr>
        <vertAlign val="subscript"/>
        <sz val="8"/>
        <color rgb="FF000000"/>
        <rFont val="Calibri"/>
        <family val="2"/>
        <scheme val="minor"/>
      </rPr>
      <t>1)</t>
    </r>
  </si>
  <si>
    <t>2) Discontinued operations MTG Group is in NENT treated as continued operations due to non-materiality in that Group. The figures are therefore adjusted to reconcile to the new MTG Group.</t>
  </si>
  <si>
    <t>1) Including intercompany transactions between NENT and MTG.</t>
  </si>
  <si>
    <r>
      <t xml:space="preserve">NENT Dec 31 2017 </t>
    </r>
    <r>
      <rPr>
        <vertAlign val="subscript"/>
        <sz val="8"/>
        <color rgb="FF000000"/>
        <rFont val="Calibri"/>
        <family val="2"/>
        <scheme val="minor"/>
      </rPr>
      <t>1)</t>
    </r>
  </si>
  <si>
    <r>
      <t xml:space="preserve">MTG excl. NENT </t>
    </r>
    <r>
      <rPr>
        <vertAlign val="subscript"/>
        <sz val="8"/>
        <color rgb="FF000000"/>
        <rFont val="Calibri"/>
        <family val="2"/>
        <scheme val="minor"/>
      </rPr>
      <t>1)</t>
    </r>
  </si>
  <si>
    <r>
      <t>NENT Sep 30 2018</t>
    </r>
    <r>
      <rPr>
        <vertAlign val="subscript"/>
        <sz val="8"/>
        <color rgb="FF000000"/>
        <rFont val="Calibri"/>
        <family val="2"/>
        <scheme val="minor"/>
      </rPr>
      <t xml:space="preserve"> 1)</t>
    </r>
  </si>
  <si>
    <r>
      <t>MTG excl. NENT</t>
    </r>
    <r>
      <rPr>
        <vertAlign val="subscript"/>
        <sz val="8"/>
        <color rgb="FF000000"/>
        <rFont val="Calibri"/>
        <family val="2"/>
        <scheme val="minor"/>
      </rPr>
      <t xml:space="preserve"> 1)</t>
    </r>
  </si>
  <si>
    <r>
      <t xml:space="preserve">NENT 2017 </t>
    </r>
    <r>
      <rPr>
        <vertAlign val="subscript"/>
        <sz val="8"/>
        <color rgb="FF000000"/>
        <rFont val="Calibri"/>
        <family val="2"/>
        <scheme val="minor"/>
      </rPr>
      <t>1)</t>
    </r>
  </si>
  <si>
    <r>
      <t xml:space="preserve">MTG excl. NENT 2017 </t>
    </r>
    <r>
      <rPr>
        <vertAlign val="subscript"/>
        <sz val="8"/>
        <color rgb="FF000000"/>
        <rFont val="Calibri"/>
        <family val="2"/>
        <scheme val="minor"/>
      </rPr>
      <t>1)</t>
    </r>
  </si>
  <si>
    <r>
      <t xml:space="preserve">MTG excl. NENT </t>
    </r>
    <r>
      <rPr>
        <vertAlign val="superscript"/>
        <sz val="8"/>
        <color rgb="FF000000"/>
        <rFont val="Calibri"/>
        <family val="2"/>
        <scheme val="minor"/>
      </rPr>
      <t>1)</t>
    </r>
  </si>
  <si>
    <r>
      <t>MTG excl. NENT</t>
    </r>
    <r>
      <rPr>
        <vertAlign val="superscript"/>
        <sz val="8"/>
        <color rgb="FF000000"/>
        <rFont val="Calibri"/>
        <family val="2"/>
        <scheme val="minor"/>
      </rPr>
      <t xml:space="preserve"> 1) 2)</t>
    </r>
  </si>
  <si>
    <r>
      <t>NENT Full year 2017</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</si>
  <si>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 2)</t>
    </r>
  </si>
  <si>
    <r>
      <t xml:space="preserve">Net sales </t>
    </r>
    <r>
      <rPr>
        <vertAlign val="superscript"/>
        <sz val="8"/>
        <color theme="1"/>
        <rFont val="Calibri"/>
        <family val="2"/>
        <scheme val="minor"/>
      </rPr>
      <t>3)</t>
    </r>
  </si>
  <si>
    <r>
      <t xml:space="preserve">NENT Full year 2017 </t>
    </r>
    <r>
      <rPr>
        <vertAlign val="superscript"/>
        <sz val="8"/>
        <color rgb="FF000000"/>
        <rFont val="Calibri"/>
        <family val="2"/>
        <scheme val="minor"/>
      </rPr>
      <t>1) 2)</t>
    </r>
  </si>
  <si>
    <r>
      <t xml:space="preserve">MTG excl. NENT FY2017 </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</si>
  <si>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t>
    </r>
    <r>
      <rPr>
        <sz val="8"/>
        <color rgb="FF000000"/>
        <rFont val="Calibri"/>
        <family val="2"/>
        <scheme val="minor"/>
      </rPr>
      <t xml:space="preserve"> </t>
    </r>
    <r>
      <rPr>
        <vertAlign val="superscript"/>
        <sz val="8"/>
        <color rgb="FF000000"/>
        <rFont val="Calibri"/>
        <family val="2"/>
        <scheme val="minor"/>
      </rPr>
      <t>2)</t>
    </r>
  </si>
  <si>
    <r>
      <t xml:space="preserve">MTG excl. NENT  </t>
    </r>
    <r>
      <rPr>
        <vertAlign val="superscript"/>
        <sz val="8"/>
        <color rgb="FF000000"/>
        <rFont val="Calibri"/>
        <family val="2"/>
        <scheme val="minor"/>
      </rPr>
      <t xml:space="preserve"> 1) 2)</t>
    </r>
  </si>
  <si>
    <t>3) Sales in NENT include internal sales of SEK 137m which is eliminated in MTG Group.</t>
  </si>
  <si>
    <t>3) Sales in NENT include internal sales of SEK 37m which is eliminated in MTG Group.</t>
  </si>
  <si>
    <t>2)</t>
  </si>
  <si>
    <t>2) Including intercompany transactions between NENT and MTG of SEK 564m eliminated in MTG Group.</t>
  </si>
  <si>
    <t>2) Including intercompany transactions between NENT and MTG of SEK 76m eliminated in MTG Group.</t>
  </si>
  <si>
    <t>Other comprehensive income for the year</t>
  </si>
  <si>
    <t>Total comprehensive income for the year</t>
  </si>
  <si>
    <t>Net income for the year, attributable to:</t>
  </si>
  <si>
    <t>Sheet name</t>
  </si>
  <si>
    <t>Quarterly data</t>
  </si>
  <si>
    <t>Financial Overview</t>
  </si>
  <si>
    <t>Consolidated income statement</t>
  </si>
  <si>
    <t>Condensed consolidated statement of cash flow</t>
  </si>
  <si>
    <t>Full year data</t>
  </si>
  <si>
    <t>Consolidated balance sheet</t>
  </si>
  <si>
    <t>Consolidated statement of cash flow</t>
  </si>
  <si>
    <t>Consolidated statement of changes in equity</t>
  </si>
  <si>
    <t>Group &amp; segment performance data</t>
  </si>
  <si>
    <t>Year-to-date data</t>
  </si>
  <si>
    <t>End-of-period data</t>
  </si>
  <si>
    <t>Number of shares1)</t>
  </si>
  <si>
    <t>Combined balance sheet</t>
  </si>
  <si>
    <t>Combined statement of cash flow</t>
  </si>
  <si>
    <t>Depreciations, amortisations and write-downs</t>
  </si>
  <si>
    <t>Net cash flow from/to operations</t>
  </si>
  <si>
    <t>Acquisitions of operations</t>
  </si>
  <si>
    <t>Divestments of operations</t>
  </si>
  <si>
    <t>Capital expenditures in tangible and intangible assets</t>
  </si>
  <si>
    <t>Cash flow from/used in investing activities</t>
  </si>
  <si>
    <t>New long-term borrowings</t>
  </si>
  <si>
    <t>Amortisation of long-term borrowings</t>
  </si>
  <si>
    <t>Change in financing to/from MTG</t>
  </si>
  <si>
    <t>Dividends to companies outside the Group including group and shareholders' contribution</t>
  </si>
  <si>
    <t>Cash and cash equivalents at the beginning of the year</t>
  </si>
  <si>
    <t>Cash and cash equivalents at end of the year</t>
  </si>
  <si>
    <t>Broadcasting &amp; Streaming</t>
  </si>
  <si>
    <t>of which advertising</t>
  </si>
  <si>
    <t>of which subscription &amp; other</t>
  </si>
  <si>
    <t>Studios</t>
  </si>
  <si>
    <t>Central operations</t>
  </si>
  <si>
    <t>Total</t>
  </si>
  <si>
    <t>Operating income by segment</t>
  </si>
  <si>
    <t>Operating margin by segment</t>
  </si>
  <si>
    <t>Operating margin before IAC</t>
  </si>
  <si>
    <t>%</t>
  </si>
  <si>
    <t>Q1 2017</t>
  </si>
  <si>
    <t>Q2 2017</t>
  </si>
  <si>
    <t>Q4 2017</t>
  </si>
  <si>
    <t>Operating income, before IAC</t>
  </si>
  <si>
    <t>Operating margin</t>
  </si>
  <si>
    <t>Other comprehensive income for the period</t>
  </si>
  <si>
    <t>Total comprehensive income for the period</t>
  </si>
  <si>
    <t>Current part of long-term loans</t>
  </si>
  <si>
    <t>Other prepaid expenses and current receivables</t>
  </si>
  <si>
    <t>Accounts payables</t>
  </si>
  <si>
    <t>Accrued expenses and other current liabilities</t>
  </si>
  <si>
    <t>Total working capital</t>
  </si>
  <si>
    <t>Intangibles assets</t>
  </si>
  <si>
    <t>Other non current liabilities</t>
  </si>
  <si>
    <t>Other items included in the capital employed</t>
  </si>
  <si>
    <t>Average Capital Employed (5 quarters)</t>
  </si>
  <si>
    <t>Operating income before IAC 12 months trailing</t>
  </si>
  <si>
    <t>ROCE %</t>
  </si>
  <si>
    <t>Group &amp; Segment performance data</t>
  </si>
  <si>
    <t>GROUP</t>
  </si>
  <si>
    <t>Organic sales growth (%)</t>
  </si>
  <si>
    <t>Operating margin before IAC (%)</t>
  </si>
  <si>
    <t>BROADCASTING &amp; STREAMING</t>
  </si>
  <si>
    <t>CSOV Sweden (15-49)</t>
  </si>
  <si>
    <t>CSOV Norway (15-49)</t>
  </si>
  <si>
    <t>CSOV Denmark (15-49)</t>
  </si>
  <si>
    <t>CSOL Sweden (12-79)</t>
  </si>
  <si>
    <t>CSOL Norway (12+)</t>
  </si>
  <si>
    <t>Subscriber base ('000s)</t>
  </si>
  <si>
    <t xml:space="preserve"> - of which Viaplay</t>
  </si>
  <si>
    <t xml:space="preserve"> - of which, Viasat 3rd party</t>
  </si>
  <si>
    <t>STUDIOS</t>
  </si>
  <si>
    <t xml:space="preserve">Operating margin before IAC (%) </t>
  </si>
  <si>
    <t>FY 2017</t>
  </si>
  <si>
    <t>FY 2018</t>
  </si>
  <si>
    <t>-</t>
  </si>
  <si>
    <t>Opening balance</t>
  </si>
  <si>
    <t>Effect of employee share programmes</t>
  </si>
  <si>
    <t>Capital contribution from shareholders</t>
  </si>
  <si>
    <t>Other transactions with shareholders</t>
  </si>
  <si>
    <t>Dividends to non-controlling interests</t>
  </si>
  <si>
    <t>Closing balance</t>
  </si>
  <si>
    <t>Net income for the period attributable to:</t>
  </si>
  <si>
    <t>Net income for the period, attributable to:</t>
  </si>
  <si>
    <t>Business segments summary</t>
  </si>
  <si>
    <t>Costs</t>
  </si>
  <si>
    <t>Net sales growth</t>
  </si>
  <si>
    <t>1 FO Q</t>
  </si>
  <si>
    <t>2 IS Q</t>
  </si>
  <si>
    <t>4 CF Q</t>
  </si>
  <si>
    <t>5 EQ Q</t>
  </si>
  <si>
    <t>7 Seg2 Q</t>
  </si>
  <si>
    <t>8 KPI Q</t>
  </si>
  <si>
    <t>9 ND Q</t>
  </si>
  <si>
    <t>10 CE Q</t>
  </si>
  <si>
    <t>16 Seg1 FY</t>
  </si>
  <si>
    <t>11 FO FY</t>
  </si>
  <si>
    <t>12 IS FY</t>
  </si>
  <si>
    <t>13 BS FY</t>
  </si>
  <si>
    <t>6 Seg1 Q</t>
  </si>
  <si>
    <t>FY 2016</t>
  </si>
  <si>
    <t>Business segments, total</t>
  </si>
  <si>
    <t>Operating margin (%)</t>
  </si>
  <si>
    <t>ROCE (%)</t>
  </si>
  <si>
    <t>Capital employed (period-end)</t>
  </si>
  <si>
    <t>Basic Earnings Per Share SEK</t>
  </si>
  <si>
    <t>Net debt/EBITDA</t>
  </si>
  <si>
    <t>Intangible assets</t>
  </si>
  <si>
    <t>Other current assets</t>
  </si>
  <si>
    <t>Total financial borrowings</t>
  </si>
  <si>
    <t>Q1 2019</t>
  </si>
  <si>
    <t>3 BS COND Q</t>
  </si>
  <si>
    <t>14 EQ FY</t>
  </si>
  <si>
    <t>15 CF FY</t>
  </si>
  <si>
    <t xml:space="preserve">                                                  </t>
  </si>
  <si>
    <t>Financial net debt</t>
  </si>
  <si>
    <t>31 Dec 2017</t>
  </si>
  <si>
    <t>31 Dec 2018</t>
  </si>
  <si>
    <t>31 March 2018</t>
  </si>
  <si>
    <t>30 June 2018</t>
  </si>
  <si>
    <t>30 Sept 2018</t>
  </si>
  <si>
    <t>31 March 2019</t>
  </si>
  <si>
    <t>Right-of-use assets</t>
  </si>
  <si>
    <t>Sublease receivables</t>
  </si>
  <si>
    <t>Long-term lease liability</t>
  </si>
  <si>
    <t>Short-term lease liability</t>
  </si>
  <si>
    <t>Amortisation of lease liabilities</t>
  </si>
  <si>
    <t>Total lease liabilities</t>
  </si>
  <si>
    <t>Total sublease receivables</t>
  </si>
  <si>
    <t>Lease liabilities net of sublease receivables</t>
  </si>
  <si>
    <t>31 March 2017</t>
  </si>
  <si>
    <t>30 June 2017</t>
  </si>
  <si>
    <t>30 Sept 2017</t>
  </si>
  <si>
    <t>31 Dec 2016</t>
  </si>
  <si>
    <t>Long-term provisions</t>
  </si>
  <si>
    <t>Leasing net interest</t>
  </si>
  <si>
    <t>1) The number os shares in 2016,2017 and 2018 refers to MTG's shares</t>
  </si>
  <si>
    <t>Short-term provisions</t>
  </si>
  <si>
    <t>Operating income - Business segments</t>
  </si>
  <si>
    <t>Other long term recievables</t>
  </si>
  <si>
    <t>3 727</t>
  </si>
  <si>
    <t>5,9%</t>
  </si>
  <si>
    <t>8,0%</t>
  </si>
  <si>
    <t>7,4%</t>
  </si>
  <si>
    <t>2,48</t>
  </si>
  <si>
    <t>4 189</t>
  </si>
  <si>
    <t>New short-term borrowings</t>
  </si>
  <si>
    <t>Amortisation of lease recievables</t>
  </si>
  <si>
    <t>Shareholders’ contribution</t>
  </si>
  <si>
    <t>Sales growth</t>
  </si>
  <si>
    <t xml:space="preserve"> - of which organic growth</t>
  </si>
  <si>
    <t xml:space="preserve"> - of which acquisitions/divestments</t>
  </si>
  <si>
    <t xml:space="preserve"> - of which changes in FX rates</t>
  </si>
  <si>
    <t>Inventory</t>
  </si>
  <si>
    <t>1) The number of shares in 2017 and 2018 refers to MTG's shares</t>
  </si>
  <si>
    <t>Equity holders of the parent company</t>
  </si>
  <si>
    <t>Interest expenses</t>
  </si>
  <si>
    <t>1) The number os shares in 2018 refers to MTG's shares</t>
  </si>
  <si>
    <t>Consolidated condensed balance sheet</t>
  </si>
  <si>
    <t xml:space="preserve"> - of which, Viasat direct-to-consumer</t>
  </si>
  <si>
    <t>Reading notes: The information in this report consists of the combined financial statements for the NENT Group, which are an aggregation of financial information for entities under common control that do not meet the definition of a group according to IFRS 10, and no pro forma information is provided for historical periods. The cost for central operations is not comparable over time as the parent company Nordic Entertainment Group AB (publ) was only established from 1 July 2018. 
The net debt of NENT Group for historic periods in this report refers to the net funding from MTG in the cash pool less total cash. 
NENT has applied the new accounting standard IFRS 16 Leases as from 1 January 2019.</t>
  </si>
  <si>
    <t>Full year and quarterly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</si>
</sst>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 _€_-;\-* #,##0\ _€_-;_-* &quot;-&quot;\ _€_-;_-@_-"/>
    <numFmt numFmtId="167" formatCode="&quot;$&quot;#,##0_);\(&quot;$&quot;#,##0\)"/>
    <numFmt numFmtId="168" formatCode="&quot;$&quot;#,##0_);[Red]\(&quot;$&quot;#,##0\)"/>
    <numFmt numFmtId="169" formatCode="&quot;$&quot;#,##0.00_);\(&quot;$&quot;#,##0.00\)"/>
    <numFmt numFmtId="170" formatCode="&quot;$&quot;#,##0.00_);[Red]\(&quot;$&quot;#,##0.00\)"/>
    <numFmt numFmtId="171" formatCode="_(&quot;$&quot;* #,##0_);_(&quot;$&quot;* \(#,##0\);_(&quot;$&quot;* &quot;-&quot;_);_(@_)"/>
    <numFmt numFmtId="172" formatCode="_(* #,##0_);_(* \(#,##0\);_(* &quot;-&quot;_);_(@_)"/>
    <numFmt numFmtId="173" formatCode="_(&quot;$&quot;* #,##0.00_);_(&quot;$&quot;* \(#,##0.00\);_(&quot;$&quot;* &quot;-&quot;??_);_(@_)"/>
    <numFmt numFmtId="174" formatCode="_(* #,##0.00_);_(* \(#,##0.00\);_(* &quot;-&quot;??_);_(@_)"/>
    <numFmt numFmtId="175" formatCode="0.0%"/>
    <numFmt numFmtId="176" formatCode="&quot;W&quot;#,##0\ \ \ "/>
    <numFmt numFmtId="177" formatCode="#,##0.0\ ;\(#,##0.0\)"/>
    <numFmt numFmtId="178" formatCode="&quot;$&quot;#,##0.0_);\(&quot;$&quot;#,##0.0\)"/>
    <numFmt numFmtId="179" formatCode="&quot;$&quot;#,##0.000_);\(&quot;$&quot;#,##0.000\)"/>
    <numFmt numFmtId="180" formatCode="\$#,##0_);[Red]\(\$#,##0\)"/>
    <numFmt numFmtId="181" formatCode="0_ "/>
    <numFmt numFmtId="182" formatCode="&quot;113-&quot;@"/>
    <numFmt numFmtId="183" formatCode="\C&quot;$&quot;\ #,##0.00_);\C&quot;$&quot;\ \(#,##0.00\);\C&quot;$&quot;\ 0.00_)"/>
    <numFmt numFmtId="184" formatCode="#,##0.0_);[Red]\(#,##0.0\)"/>
    <numFmt numFmtId="185" formatCode="&quot;$&quot;#,##0.000\ ;\(&quot;$&quot;#,##0.000\)"/>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0.0%_);\(0.0%\)"/>
    <numFmt numFmtId="191" formatCode="[$$-C09]#,##0.00"/>
    <numFmt numFmtId="192" formatCode="0.000"/>
    <numFmt numFmtId="193" formatCode="General_)"/>
    <numFmt numFmtId="194" formatCode="0.0_)\%;\(0.0\)\%;0.0_)\%;@_)_%"/>
    <numFmt numFmtId="195" formatCode="#,##0.0_)_%;\(#,##0.0\)_%;0.0_)_%;@_)_%"/>
    <numFmt numFmtId="196" formatCode="&quot;Rup &quot;#,##0_);\(#,##0\)"/>
    <numFmt numFmtId="197" formatCode="&quot;PP &quot;#,##0_);\(#,##0\)"/>
    <numFmt numFmtId="198" formatCode="#,##0.0_)_x;\(#,##0.0\)_x"/>
    <numFmt numFmtId="199" formatCode="&quot;MR&quot;#,##0.00_);\(&quot;$&quot;#,##0.00\)"/>
    <numFmt numFmtId="200" formatCode="#,##0.0_);\(#,##0.0\)"/>
    <numFmt numFmtId="201" formatCode="#,##0.0_);\(#,##0.0\);#,##0.0_);@_)"/>
    <numFmt numFmtId="202" formatCode="#,##0.00\ ;\(#,##0.00\)\ ;\ "/>
    <numFmt numFmtId="203" formatCode="\$#,##0\);\(\$#,##0\)"/>
    <numFmt numFmtId="204" formatCode="&quot;$&quot;#,##0.00;[Red]\-&quot;$&quot;#,##0.00"/>
    <numFmt numFmtId="205" formatCode="&quot;KW &quot;#,##0_);\(#,##0\)"/>
    <numFmt numFmtId="206" formatCode="&quot;K$ &quot;#,##0_);\(#,##0\)"/>
    <numFmt numFmtId="207" formatCode="&quot;$&quot;#,##0;[Red]\-&quot;$&quot;#,##0"/>
    <numFmt numFmtId="208" formatCode="&quot;$&quot;_(#,##0.00_);&quot;$&quot;\(#,##0.00\)"/>
    <numFmt numFmtId="209" formatCode="&quot;$&quot;_(#,##0.00_);&quot;$&quot;\(#,##0.00\);&quot;$&quot;_(0.00_);@_)"/>
    <numFmt numFmtId="210" formatCode="0.0_)"/>
    <numFmt numFmtId="211" formatCode="#,##0.000000000000"/>
    <numFmt numFmtId="212" formatCode="#,##0.0;\-#,##0.0"/>
    <numFmt numFmtId="213" formatCode="#,##0_ ;\-#,##0\ "/>
    <numFmt numFmtId="214" formatCode="###0;\-###0"/>
    <numFmt numFmtId="215" formatCode="&quot;£ &quot;#,##0.00;\-&quot;£ &quot;#,##0.00"/>
    <numFmt numFmtId="216" formatCode="0.000%"/>
    <numFmt numFmtId="217" formatCode="&quot;£&quot;_(#,##0.00_);&quot;£&quot;\(#,##0.00\);&quot;£&quot;_(0.00_);@_)"/>
    <numFmt numFmtId="218" formatCode="##0.00000"/>
    <numFmt numFmtId="219" formatCode="0.00_);\(0.00\);0.00_)"/>
    <numFmt numFmtId="220" formatCode="#,##0;\(#,##0\);\–;@"/>
    <numFmt numFmtId="221" formatCode="#,##0.00_);\(#,##0.00\);0.00_);@_)"/>
    <numFmt numFmtId="222" formatCode=";;;"/>
    <numFmt numFmtId="223" formatCode="\+0%;\-0%"/>
    <numFmt numFmtId="224" formatCode="#,##0.00000000000"/>
    <numFmt numFmtId="225" formatCode="#,##0.000_);\(#,##0.000\)"/>
    <numFmt numFmtId="226" formatCode="&quot;L.&quot;\ #,##0.00;\-&quot;L.&quot;\ #,##0.00"/>
    <numFmt numFmtId="227" formatCode="#,##0.000;\-#,##0.000"/>
    <numFmt numFmtId="228" formatCode="_-&quot;L.&quot;\ * #,##0.00_-;\-&quot;L.&quot;\ * #,##0.00_-;_-&quot;L.&quot;\ * &quot;-&quot;??_-;_-@_-"/>
    <numFmt numFmtId="229" formatCode="#,##0.000;\(#,##0.000\)"/>
    <numFmt numFmtId="230" formatCode="0.000000%"/>
    <numFmt numFmtId="231" formatCode="_-* #,##0\ _D_M_-;\-* #,##0\ _D_M_-;_-* &quot;-&quot;\ _D_M_-;_-@_-"/>
    <numFmt numFmtId="232" formatCode="0.0%;\(#.#%\)"/>
    <numFmt numFmtId="233" formatCode="_(* #,##0.000_);_(* \(#,##0.000\);_(* &quot;-&quot;??_);_(@_)"/>
    <numFmt numFmtId="234" formatCode="#,###&quot;—&quot;;#,###&quot;—&quot;"/>
    <numFmt numFmtId="235" formatCode="\€_(#,##0.00_);\€\(#,##0.00\);\€_(0.00_);@_)"/>
    <numFmt numFmtId="236" formatCode="&quot;HK$ &quot;#,##0_);\(#,##0\)"/>
    <numFmt numFmtId="237" formatCode="&quot;$&quot;#,##0.00;\-&quot;$&quot;#,##0.00"/>
    <numFmt numFmtId="238" formatCode="#,##0.0_)\x;\(#,##0.0\)\x"/>
    <numFmt numFmtId="239" formatCode="0.00_)"/>
    <numFmt numFmtId="240" formatCode="#,##0_)\x;\(#,##0\)\x;0_)\x;@_)_x"/>
    <numFmt numFmtId="241" formatCode="#,##0\ ;\(#,##0\)\ ;\ "/>
    <numFmt numFmtId="242" formatCode="dd\-mm\-yy"/>
    <numFmt numFmtId="243" formatCode="0.00&quot;x&quot;"/>
    <numFmt numFmtId="244" formatCode="0.000000000"/>
    <numFmt numFmtId="245" formatCode="0&quot;**&quot;"/>
    <numFmt numFmtId="246" formatCode="#,##0.000000_);\(#,##0.000000\)"/>
    <numFmt numFmtId="247" formatCode="\$#,##0,;\$\(#,##0,\)"/>
    <numFmt numFmtId="248" formatCode="#,##0.0&quot;x&quot;\ ;\(#,##0.0\)&quot;x&quot;"/>
    <numFmt numFmtId="249" formatCode="0.000,,\ ;\(0.000\)"/>
    <numFmt numFmtId="250" formatCode="#,##0\ &quot;Pta&quot;;\-#,##0\ &quot;Pta&quot;"/>
    <numFmt numFmtId="251" formatCode="#,##0.0000,;\(#,##0.0000,\)"/>
    <numFmt numFmtId="252" formatCode="#,##0.0,\ ;\(#,##0.0,\)"/>
    <numFmt numFmtId="253" formatCode="0&quot;%&quot;"/>
    <numFmt numFmtId="254" formatCode="0.000\ ;\(0.000\)"/>
    <numFmt numFmtId="255" formatCode="\$#,##0;\(\$#,##0\)"/>
    <numFmt numFmtId="256" formatCode="&quot;Sfr&quot;#,##0_);\(&quot;Sfr&quot;#,##0\)"/>
    <numFmt numFmtId="257" formatCode="#,##0_)_x;\(#,##0\)_x;0_)_x;@_)_x"/>
    <numFmt numFmtId="258" formatCode="#,##0.0\x"/>
    <numFmt numFmtId="259" formatCode="#,##0.00000000_);\(#,##0.00000000\)"/>
    <numFmt numFmtId="260" formatCode="#,##0\ ;\(#,##0\)"/>
    <numFmt numFmtId="261" formatCode="_-&quot;$&quot;* #,##0_-;\-&quot;$&quot;* #,##0_-;_-&quot;$&quot;* &quot;-&quot;_-;_-@_-"/>
    <numFmt numFmtId="262" formatCode="0.0_)\%;\(0.0\)\%"/>
    <numFmt numFmtId="263" formatCode="&quot;$&quot;#,##0.0_);[Red]\(&quot;$&quot;#,##0.0\)"/>
    <numFmt numFmtId="264" formatCode="#,##0.0\ \ \ ;\(#,##0.0\)\ \ "/>
    <numFmt numFmtId="265" formatCode="#,##0.0_)_%;\(#,##0.0\)_%"/>
    <numFmt numFmtId="266" formatCode="#,##0.000"/>
    <numFmt numFmtId="267" formatCode="0.0000"/>
    <numFmt numFmtId="268" formatCode="&quot;$&quot;#,##0\ &quot;MM&quot;;\(&quot;$&quot;#,##0.00\ &quot;MM&quot;\)"/>
    <numFmt numFmtId="269" formatCode="0.0%;\(0.0\)%"/>
    <numFmt numFmtId="270" formatCode="\£\ #,##0_);[Red]\(\£\ #,##0\)"/>
    <numFmt numFmtId="271" formatCode="#,##0.0___);\(#,##0.0\)__\)"/>
    <numFmt numFmtId="272" formatCode="_(* #,##0_);_(* \(#,##0\);_(* &quot;-&quot;??_);_(@_)"/>
    <numFmt numFmtId="273" formatCode="\¥\ #,##0_);[Red]\(\¥\ #,##0\)"/>
    <numFmt numFmtId="274" formatCode="0_)"/>
    <numFmt numFmtId="275" formatCode="_(&quot;$&quot;* #,##0_)\ &quot;millions&quot;;_(&quot;$&quot;* \(#,##0\)&quot; millions&quot;"/>
    <numFmt numFmtId="276" formatCode="#,##0\ &quot;DM&quot;;\-#,##0\ &quot;DM&quot;"/>
    <numFmt numFmtId="277" formatCode="#,##0\ &quot;DM&quot;;[Red]\-#,##0\ &quot;DM&quot;"/>
    <numFmt numFmtId="278" formatCode="&quot;\&quot;#,##0.00;[Red]&quot;\&quot;\-#,##0.00"/>
    <numFmt numFmtId="279" formatCode="&quot;\&quot;#,##0;[Red]&quot;\&quot;\-#,##0"/>
    <numFmt numFmtId="280" formatCode="0.0"/>
    <numFmt numFmtId="281" formatCode="\A\ &quot;$&quot;#,##0.00\ ;\(\A\ &quot;$&quot;#,##0.00\)"/>
    <numFmt numFmtId="282" formatCode="_(* #,##0.0_);_(* \(#,##0.0\);_(* &quot;-&quot;??_);_(@_)"/>
    <numFmt numFmtId="283" formatCode="#,##0.0"/>
    <numFmt numFmtId="284" formatCode="0000000"/>
    <numFmt numFmtId="285" formatCode="#,##0;\(#,##0\)"/>
    <numFmt numFmtId="286" formatCode="0\A"/>
    <numFmt numFmtId="287" formatCode="_(&quot;$&quot;\ #,##0_);_(&quot;$&quot;\ \(#,##0\);_(&quot;$&quot;\ 0_);_(@_)"/>
    <numFmt numFmtId="288" formatCode="#,##0.0\x;[Red]\(#,##0.0\x\);&quot;-&quot;"/>
    <numFmt numFmtId="289" formatCode="##,##0"/>
    <numFmt numFmtId="290" formatCode="[Color10][&gt;0]&quot;ì&quot;;[Red][&lt;0]&quot;î&quot;;[Color48]&quot;è&quot;"/>
    <numFmt numFmtId="291" formatCode="0.0\x_);[Red]\(0.0\x\)"/>
    <numFmt numFmtId="292" formatCode="0.0\ "/>
    <numFmt numFmtId="293" formatCode="#,##0.000_);[Red]\(#,##0.000\)"/>
    <numFmt numFmtId="294" formatCode="#,##0,,,_);[Red]\(#,##0,,,\)"/>
    <numFmt numFmtId="295" formatCode="_-* #,##0\ _F_-;\-* #,##0\ _F_-;_-* &quot;-&quot;\ _F_-;_-@_-"/>
    <numFmt numFmtId="296" formatCode="\£#,##0_);\(\£#,##0\)"/>
    <numFmt numFmtId="297" formatCode="&quot;£&quot;#,##0.0&quot;m&quot;;\(&quot;£&quot;#,##0.0&quot;m&quot;\)"/>
    <numFmt numFmtId="298" formatCode="\•\ \ @"/>
    <numFmt numFmtId="299" formatCode="&quot;$&quot;#,##0.0000_);\(&quot;$&quot;#,##0.0000\)"/>
    <numFmt numFmtId="300" formatCode="d/m/yy"/>
    <numFmt numFmtId="301" formatCode="_(&quot;$&quot;\ #,##0_);_(&quot;$&quot;\ \(#,##0\);_(\ &quot;--&quot;_);_(@_)"/>
    <numFmt numFmtId="302" formatCode="0.000_)"/>
    <numFmt numFmtId="303" formatCode="_-&quot;$&quot;* #,##0.00_-;\-&quot;$&quot;* #,##0.00_-;_-&quot;$&quot;* &quot;-&quot;??_-;_-@_-"/>
    <numFmt numFmtId="304" formatCode="#,##0.0;[Red]\(#,##0.0\)"/>
    <numFmt numFmtId="305" formatCode="#,##0_%_);\(#,##0\)_%;#,##0_%_);@_%_)"/>
    <numFmt numFmtId="306" formatCode="#,##0.0___);\(#,##0.0__\)"/>
    <numFmt numFmtId="307" formatCode="_ * #,##0.00_ ;_ * \-#,##0.00_ ;_ * &quot;-&quot;??_ ;_ @_ "/>
    <numFmt numFmtId="308" formatCode="_-* #,##0.00\ _F_-;\-* #,##0.00\ _F_-;_-* &quot;-&quot;??\ _F_-;_-@_-"/>
    <numFmt numFmtId="309" formatCode="_(* #,##0,_);_(* \(#,##0,\)"/>
    <numFmt numFmtId="310" formatCode="0.0%\ \ \ \ \ "/>
    <numFmt numFmtId="311" formatCode="#,##0;[Red]\(#,##0\);&quot;-&quot;"/>
    <numFmt numFmtId="312" formatCode="#,##0.0;\(#,##0.0\);&quot;-&quot;"/>
    <numFmt numFmtId="313" formatCode="#,##0.00;\(#,##0.00\);&quot;-&quot;"/>
    <numFmt numFmtId="314" formatCode="#,##0.000;\(#,##0.000\);&quot;-&quot;"/>
    <numFmt numFmtId="315" formatCode="00000"/>
    <numFmt numFmtId="316" formatCode="0.00_);\(0.00\);0.00"/>
    <numFmt numFmtId="317" formatCode="#,##0&quot; kr&quot;_);[Red]\(#,##0&quot; kr&quot;\)"/>
    <numFmt numFmtId="318" formatCode="_(&quot;$&quot;* #,##0.00_);_(&quot;$&quot;* \(#,##0.00\)"/>
    <numFmt numFmtId="319" formatCode="&quot;$&quot;#,##0.0;[Red]\(&quot;$&quot;#,##0.0\)"/>
    <numFmt numFmtId="320" formatCode="&quot;$&quot;#,##0_%_);\(&quot;$&quot;#,##0\)_%;&quot;$&quot;#,##0_%_);@_%_)"/>
    <numFmt numFmtId="321" formatCode="_(&quot;$&quot;* #,##0,_);_(&quot;$&quot;* \(#,##0,\)"/>
    <numFmt numFmtId="322" formatCode="&quot;$&quot;#,##0;[Red]\ &quot;$&quot;\(#,##0\);&quot;-&quot;"/>
    <numFmt numFmtId="323" formatCode="&quot;$&quot;#,##0.0;\(&quot;$&quot;#,##0.0\);&quot;-&quot;"/>
    <numFmt numFmtId="324" formatCode="&quot;$&quot;#,##0.00;\(&quot;$&quot;#,##0.00\);&quot;-&quot;"/>
    <numFmt numFmtId="325" formatCode="&quot;$&quot;#,##0\ ;\(&quot;$&quot;#,##0\)"/>
    <numFmt numFmtId="326" formatCode="#,##0.0%;\(#,##0.0%\)"/>
    <numFmt numFmtId="327" formatCode="&quot;$&quot;#,##0.00_)\ \ ;\(&quot;$&quot;#,##0.00\)\ \ "/>
    <numFmt numFmtId="328" formatCode="@\ \ \ \ \ "/>
    <numFmt numFmtId="329" formatCode="\ \ _•\–\ \ \ \ @"/>
    <numFmt numFmtId="330" formatCode="m/d/yy_%_)"/>
    <numFmt numFmtId="331" formatCode="mmm\ d\,\ yyyy\ "/>
    <numFmt numFmtId="332" formatCode="yyyy"/>
    <numFmt numFmtId="333" formatCode="0\ ;\-0\ "/>
    <numFmt numFmtId="334" formatCode="0.00\ ;\-0.00\ "/>
    <numFmt numFmtId="335" formatCode="0.000\ ;\-0.000\ "/>
    <numFmt numFmtId="336" formatCode="#,###,##0"/>
    <numFmt numFmtId="337" formatCode="0.00\p"/>
    <numFmt numFmtId="338" formatCode="0.0\p"/>
    <numFmt numFmtId="339" formatCode="_-[$€-2]* #,##0.00_-;\-[$€-2]* #,##0.00_-;_-[$€-2]* &quot;-&quot;??_-"/>
    <numFmt numFmtId="340" formatCode="#\ ##0.0"/>
    <numFmt numFmtId="341" formatCode="_-* #,##0.00\ &quot;F&quot;_-;\-* #,##0.00\ &quot;F&quot;_-;_-* &quot;-&quot;??\ &quot;F&quot;_-;_-@_-"/>
    <numFmt numFmtId="342" formatCode="#,##0;[Red]\(#,##0\)"/>
    <numFmt numFmtId="343" formatCode="#,##0.0000\ ;\(#,##0.0000\)"/>
    <numFmt numFmtId="344" formatCode="&quot;$&quot;#,##0"/>
    <numFmt numFmtId="345" formatCode="###0"/>
    <numFmt numFmtId="346" formatCode="dd\.mmm"/>
    <numFmt numFmtId="347" formatCode="#,##0.00&quot; kr&quot;;[Red]&quot;-&quot;#,##0.00&quot; kr&quot;"/>
    <numFmt numFmtId="348" formatCode="#,##0\ ;\(#,##0\);\ \-\ "/>
    <numFmt numFmtId="349" formatCode="#,##0;[Red]&quot;-&quot;#,##0"/>
    <numFmt numFmtId="350" formatCode="0.0%;0.0%;\-\ "/>
    <numFmt numFmtId="351" formatCode="0.0\m"/>
    <numFmt numFmtId="352" formatCode="000"/>
    <numFmt numFmtId="353" formatCode="#,##0.0\x_);\(#,##0.0\x\);#,##0.0\x_);@_)"/>
    <numFmt numFmtId="354" formatCode="mm/yy"/>
    <numFmt numFmtId="355" formatCode="#,##0;[Red]\(#,##0\);\-"/>
    <numFmt numFmtId="356" formatCode="_([$€-2]\ * #,##0.00_);_([$€-2]\ * \(#,##0.00\);_([$€-2]\ * &quot;-&quot;??_)"/>
    <numFmt numFmtId="357" formatCode="0_);[Red]\(0\)"/>
    <numFmt numFmtId="358" formatCode="&quot;+&quot;0.0%;&quot;-&quot;0.0%"/>
    <numFmt numFmtId="359" formatCode="0.00\%;\-0.00\%;0.00\%"/>
    <numFmt numFmtId="360" formatCode="#,##0_);[Green]\(#,##0\)"/>
    <numFmt numFmtId="361" formatCode="&quot;£&quot;#,##0"/>
    <numFmt numFmtId="362" formatCode="#.0"/>
    <numFmt numFmtId="363" formatCode="#,##0.000\ ;\(#,##0.000\)"/>
    <numFmt numFmtId="364" formatCode="0.00\x"/>
    <numFmt numFmtId="365" formatCode="#,##0.00\ ;\(#,##0.00\)"/>
    <numFmt numFmtId="366" formatCode="_-&quot;ÖS&quot;\ * #,##0_-;\-&quot;ÖS&quot;\ * #,##0_-;_-&quot;ÖS&quot;\ * &quot;-&quot;_-;_-@_-"/>
    <numFmt numFmtId="367" formatCode="&quot;DM&quot;#,##0.00;[Red]\-&quot;DM&quot;#,##0.00"/>
  </numFmts>
  <fonts count="283">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FF0000"/>
      <name val="Calibri"/>
      <family val="2"/>
      <scheme val="minor"/>
    </font>
    <font>
      <b/>
      <sz val="8"/>
      <color rgb="FFFF0000"/>
      <name val="Calibri"/>
      <family val="2"/>
      <scheme val="minor"/>
    </font>
    <font>
      <i/>
      <sz val="11"/>
      <color rgb="FFFF0000"/>
      <name val="Calibri"/>
      <family val="2"/>
      <scheme val="minor"/>
    </font>
    <font>
      <b/>
      <sz val="9"/>
      <color theme="3"/>
      <name val="Arial"/>
      <family val="2"/>
    </font>
    <font>
      <sz val="9"/>
      <color theme="1"/>
      <name val="Arial"/>
      <family val="2"/>
    </font>
    <font>
      <sz val="8"/>
      <color theme="1"/>
      <name val="Arial"/>
      <family val="2"/>
    </font>
    <font>
      <sz val="11"/>
      <color rgb="FF000000"/>
      <name val="Calibri"/>
      <family val="2"/>
      <scheme val="minor"/>
    </font>
    <font>
      <b/>
      <sz val="10"/>
      <color rgb="FF00AFFF"/>
      <name val="Oduda Semi Bold"/>
      <family val="3"/>
    </font>
    <font>
      <sz val="10"/>
      <color rgb="FFFF0000"/>
      <name val="Oduda Light"/>
      <family val="3"/>
    </font>
    <font>
      <b/>
      <sz val="10"/>
      <name val="Oduda Light"/>
      <family val="3"/>
    </font>
    <font>
      <sz val="10"/>
      <name val="Oduda Light"/>
      <family val="3"/>
    </font>
    <font>
      <vertAlign val="superscript"/>
      <sz val="8"/>
      <name val="Calibri"/>
      <family val="2"/>
      <scheme val="minor"/>
    </font>
    <font>
      <i/>
      <sz val="11"/>
      <name val="Calibri"/>
      <family val="2"/>
      <scheme val="minor"/>
    </font>
    <font>
      <sz val="11"/>
      <color theme="1"/>
      <name val="Oduda Light"/>
      <family val="3"/>
    </font>
    <font>
      <b/>
      <sz val="11"/>
      <color theme="1"/>
      <name val="Oduda Light"/>
      <family val="3"/>
    </font>
    <font>
      <b/>
      <sz val="8"/>
      <color rgb="FF00AFFF"/>
      <name val="Oduda Semi Bold"/>
      <family val="3"/>
    </font>
    <font>
      <vertAlign val="subscript"/>
      <sz val="10"/>
      <name val="Calibri"/>
      <family val="2"/>
      <scheme val="minor"/>
    </font>
    <font>
      <vertAlign val="subscript"/>
      <sz val="8"/>
      <color rgb="FF000000"/>
      <name val="Calibri"/>
      <family val="2"/>
      <scheme val="minor"/>
    </font>
    <font>
      <vertAlign val="subscript"/>
      <sz val="10"/>
      <color theme="1"/>
      <name val="Calibri"/>
      <family val="2"/>
      <scheme val="minor"/>
    </font>
    <font>
      <vertAlign val="superscript"/>
      <sz val="8"/>
      <color rgb="FF000000"/>
      <name val="Calibri"/>
      <family val="2"/>
      <scheme val="minor"/>
    </font>
    <font>
      <sz val="7.5"/>
      <name val="Circular Std Book"/>
      <family val="2"/>
    </font>
    <font>
      <b/>
      <sz val="7.5"/>
      <name val="Circular Std Black"/>
      <family val="2"/>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b/>
      <sz val="10"/>
      <color rgb="FF00AFFF"/>
      <name val="Calibri"/>
      <family val="2"/>
      <scheme val="minor"/>
    </font>
    <font>
      <sz val="10"/>
      <color rgb="FF383C4B"/>
      <name val="Calibri"/>
      <family val="2"/>
      <scheme val="minor"/>
    </font>
    <font>
      <b/>
      <sz val="10"/>
      <color rgb="FF383C4B"/>
      <name val="Calibri"/>
      <family val="2"/>
      <scheme val="minor"/>
    </font>
    <font>
      <sz val="10"/>
      <name val="Calibri"/>
      <family val="2"/>
      <scheme val="minor"/>
    </font>
    <font>
      <b/>
      <sz val="10"/>
      <name val="Calibri"/>
      <family val="2"/>
      <scheme val="minor"/>
    </font>
    <font>
      <i/>
      <sz val="10"/>
      <color rgb="FF383C4B"/>
      <name val="Calibri"/>
      <family val="2"/>
      <scheme val="minor"/>
    </font>
    <font>
      <i/>
      <sz val="10"/>
      <name val="Calibri"/>
      <family val="2"/>
      <scheme val="minor"/>
    </font>
  </fonts>
  <fills count="9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s>
  <borders count="66">
    <border>
      <left/>
      <right/>
      <top/>
      <bottom/>
      <diagonal/>
    </border>
    <border>
      <left/>
      <right/>
      <top style="medium">
        <color theme="7"/>
      </top>
      <bottom style="thick">
        <color rgb="FFE5343A"/>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bottom style="thick">
        <color rgb="FF00AFFF"/>
      </bottom>
      <diagonal/>
    </border>
    <border>
      <left style="thin">
        <color indexed="64"/>
      </left>
      <right style="thin">
        <color indexed="64"/>
      </right>
      <top style="thin">
        <color indexed="64"/>
      </top>
      <bottom style="thin">
        <color indexed="64"/>
      </bottom>
      <diagonal/>
    </border>
    <border>
      <left/>
      <right/>
      <top style="thin">
        <color theme="7"/>
      </top>
      <bottom style="medium">
        <color auto="1"/>
      </bottom>
      <diagonal/>
    </border>
    <border>
      <left/>
      <right/>
      <top style="thin">
        <color theme="1" tint="0.499984740745262"/>
      </top>
      <bottom style="thin">
        <color theme="1" tint="0.499984740745262"/>
      </bottom>
      <diagonal/>
    </border>
    <border>
      <left/>
      <right/>
      <top style="thin">
        <color rgb="FF383C4B"/>
      </top>
      <bottom style="thin">
        <color rgb="FF383C4B"/>
      </bottom>
      <diagonal/>
    </border>
  </borders>
  <cellStyleXfs count="5546">
    <xf numFmtId="0" fontId="0" fillId="0" borderId="0"/>
    <xf numFmtId="9" fontId="1" fillId="0" borderId="0" applyFont="0" applyFill="0" applyBorder="0" applyAlignment="0" applyProtection="0"/>
    <xf numFmtId="49" fontId="3" fillId="0" borderId="0">
      <alignment vertical="center" wrapText="1"/>
    </xf>
    <xf numFmtId="9" fontId="26" fillId="0" borderId="0">
      <alignment horizontal="right"/>
    </xf>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1" fillId="0" borderId="0"/>
    <xf numFmtId="176" fontId="28" fillId="0" borderId="4">
      <alignment horizontal="center"/>
    </xf>
    <xf numFmtId="177" fontId="32" fillId="0" borderId="0"/>
    <xf numFmtId="178" fontId="33" fillId="0" borderId="0" applyFont="0" applyFill="0" applyBorder="0" applyAlignment="0" applyProtection="0"/>
    <xf numFmtId="169" fontId="33" fillId="0" borderId="0" applyFont="0" applyFill="0" applyBorder="0" applyAlignment="0" applyProtection="0"/>
    <xf numFmtId="179" fontId="33" fillId="0" borderId="0" applyFont="0" applyFill="0" applyBorder="0" applyAlignment="0" applyProtection="0"/>
    <xf numFmtId="177" fontId="32" fillId="0" borderId="0"/>
    <xf numFmtId="180" fontId="31" fillId="0" borderId="0" applyFont="0" applyFill="0" applyBorder="0" applyAlignment="0" applyProtection="0"/>
    <xf numFmtId="181" fontId="34" fillId="0" borderId="0" applyNumberFormat="0" applyFont="0" applyFill="0" applyBorder="0" applyAlignment="0" applyProtection="0"/>
    <xf numFmtId="177" fontId="32" fillId="0" borderId="0"/>
    <xf numFmtId="180" fontId="31" fillId="0" borderId="0" applyFont="0" applyFill="0" applyBorder="0" applyAlignment="0" applyProtection="0"/>
    <xf numFmtId="0" fontId="35" fillId="0" borderId="0"/>
    <xf numFmtId="181" fontId="34" fillId="0" borderId="0" applyNumberFormat="0" applyFont="0" applyFill="0" applyBorder="0" applyAlignment="0" applyProtection="0"/>
    <xf numFmtId="182" fontId="34" fillId="0" borderId="0" applyNumberFormat="0" applyFont="0" applyFill="0" applyBorder="0" applyAlignment="0" applyProtection="0"/>
    <xf numFmtId="183" fontId="36" fillId="0" borderId="0"/>
    <xf numFmtId="170" fontId="37" fillId="0" borderId="0"/>
    <xf numFmtId="184" fontId="32" fillId="0" borderId="0"/>
    <xf numFmtId="185" fontId="38" fillId="0" borderId="0"/>
    <xf numFmtId="186" fontId="35" fillId="0" borderId="0">
      <alignment horizontal="right"/>
    </xf>
    <xf numFmtId="187" fontId="35" fillId="34" borderId="0"/>
    <xf numFmtId="188" fontId="35" fillId="34" borderId="0"/>
    <xf numFmtId="189" fontId="35" fillId="34" borderId="0"/>
    <xf numFmtId="0" fontId="35" fillId="34" borderId="0">
      <alignment horizontal="right"/>
    </xf>
    <xf numFmtId="0" fontId="3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191" fontId="28" fillId="0" borderId="0"/>
    <xf numFmtId="0" fontId="28" fillId="0" borderId="0"/>
    <xf numFmtId="0" fontId="28" fillId="0" borderId="0"/>
    <xf numFmtId="0" fontId="28" fillId="0" borderId="0"/>
    <xf numFmtId="0" fontId="28" fillId="0" borderId="0"/>
    <xf numFmtId="0" fontId="42" fillId="0" borderId="0"/>
    <xf numFmtId="0" fontId="28" fillId="0" borderId="0"/>
    <xf numFmtId="0" fontId="28" fillId="0" borderId="0"/>
    <xf numFmtId="0" fontId="28" fillId="0" borderId="0"/>
    <xf numFmtId="0" fontId="40" fillId="0" borderId="0"/>
    <xf numFmtId="190" fontId="41" fillId="0" borderId="0" applyFont="0" applyFill="0" applyBorder="0" applyAlignment="0" applyProtection="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0" fontId="28" fillId="0" borderId="0"/>
    <xf numFmtId="0" fontId="28" fillId="0" borderId="0"/>
    <xf numFmtId="0" fontId="28" fillId="0" borderId="0"/>
    <xf numFmtId="0" fontId="40" fillId="0" borderId="0"/>
    <xf numFmtId="37" fontId="27" fillId="0" borderId="0"/>
    <xf numFmtId="0" fontId="27" fillId="0" borderId="0"/>
    <xf numFmtId="0" fontId="28" fillId="35" borderId="15" applyNumberFormat="0">
      <alignment horizontal="centerContinuous" vertical="center" wrapText="1"/>
    </xf>
    <xf numFmtId="0" fontId="28" fillId="36" borderId="15" applyNumberFormat="0">
      <alignment horizontal="left" vertical="center"/>
    </xf>
    <xf numFmtId="0" fontId="39" fillId="0" borderId="0" applyNumberFormat="0" applyFont="0" applyFill="0" applyBorder="0" applyAlignment="0" applyProtection="0"/>
    <xf numFmtId="0" fontId="39" fillId="0" borderId="0" applyNumberFormat="0" applyFont="0" applyFill="0" applyBorder="0" applyAlignment="0" applyProtection="0"/>
    <xf numFmtId="192" fontId="43" fillId="0" borderId="0"/>
    <xf numFmtId="0" fontId="44" fillId="0" borderId="0" applyNumberFormat="0" applyFill="0" applyBorder="0" applyAlignment="0" applyProtection="0">
      <alignment vertical="top"/>
      <protection locked="0"/>
    </xf>
    <xf numFmtId="193" fontId="45" fillId="0" borderId="0"/>
    <xf numFmtId="14" fontId="31" fillId="0" borderId="0"/>
    <xf numFmtId="17" fontId="46" fillId="0" borderId="0">
      <alignment horizontal="center"/>
    </xf>
    <xf numFmtId="194" fontId="28" fillId="0" borderId="0" applyFont="0" applyFill="0" applyBorder="0" applyAlignment="0" applyProtection="0"/>
    <xf numFmtId="195" fontId="28" fillId="0" borderId="0" applyFont="0" applyFill="0" applyBorder="0" applyAlignment="0" applyProtection="0"/>
    <xf numFmtId="196"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8" fillId="37" borderId="0" applyNumberFormat="0" applyFont="0" applyBorder="0" applyAlignment="0"/>
    <xf numFmtId="0" fontId="28" fillId="38" borderId="0" applyNumberFormat="0" applyFont="0" applyBorder="0" applyAlignment="0"/>
    <xf numFmtId="198" fontId="48" fillId="39" borderId="16" applyNumberFormat="0">
      <alignment horizontal="center" vertical="center"/>
    </xf>
    <xf numFmtId="0" fontId="27" fillId="0" borderId="0"/>
    <xf numFmtId="199" fontId="32" fillId="0" borderId="0"/>
    <xf numFmtId="0" fontId="28"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0" fontId="32" fillId="0" borderId="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32"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03" fontId="28" fillId="0" borderId="0" applyFont="0" applyFill="0" applyBorder="0" applyAlignment="0" applyProtection="0"/>
    <xf numFmtId="201" fontId="49"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4" fontId="28" fillId="40" borderId="0" applyNumberFormat="0" applyFont="0" applyBorder="0" applyAlignment="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207" fontId="28" fillId="0" borderId="0" applyFont="0" applyFill="0" applyBorder="0" applyAlignment="0" applyProtection="0"/>
    <xf numFmtId="208"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17" fontId="28" fillId="0" borderId="0" applyFont="0" applyFill="0" applyBorder="0" applyAlignment="0" applyProtection="0"/>
    <xf numFmtId="209" fontId="28" fillId="0" borderId="0" applyFont="0" applyFill="0" applyBorder="0" applyAlignment="0" applyProtection="0"/>
    <xf numFmtId="0" fontId="32" fillId="0" borderId="0" applyFont="0" applyFill="0" applyBorder="0" applyAlignment="0" applyProtection="0"/>
    <xf numFmtId="209" fontId="28" fillId="0" borderId="0" applyFont="0" applyFill="0" applyBorder="0" applyAlignment="0" applyProtection="0"/>
    <xf numFmtId="202"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8" fontId="28" fillId="0" borderId="0" applyFont="0" applyFill="0" applyBorder="0" applyAlignment="0" applyProtection="0"/>
    <xf numFmtId="208" fontId="28" fillId="0" borderId="0" applyFont="0" applyFill="0" applyBorder="0" applyAlignment="0" applyProtection="0"/>
    <xf numFmtId="219" fontId="28" fillId="0" borderId="0" applyFont="0" applyFill="0" applyBorder="0" applyAlignment="0" applyProtection="0"/>
    <xf numFmtId="210"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9"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39" fontId="28" fillId="0" borderId="0" applyFont="0" applyFill="0" applyBorder="0" applyAlignment="0" applyProtection="0"/>
    <xf numFmtId="200"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199" fontId="32" fillId="0" borderId="0"/>
    <xf numFmtId="3" fontId="32"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227" fontId="29" fillId="0" borderId="0" applyFont="0" applyFill="0" applyBorder="0" applyAlignment="0" applyProtection="0"/>
    <xf numFmtId="228" fontId="28"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32" fillId="0" borderId="0"/>
    <xf numFmtId="0" fontId="32" fillId="0" borderId="0"/>
    <xf numFmtId="0" fontId="32" fillId="0" borderId="0"/>
    <xf numFmtId="199" fontId="32" fillId="0" borderId="0"/>
    <xf numFmtId="199" fontId="32" fillId="0" borderId="0"/>
    <xf numFmtId="0" fontId="27" fillId="0" borderId="0"/>
    <xf numFmtId="0" fontId="32" fillId="0" borderId="0"/>
    <xf numFmtId="199" fontId="32" fillId="0" borderId="0"/>
    <xf numFmtId="0" fontId="32" fillId="0" borderId="0"/>
    <xf numFmtId="199" fontId="32" fillId="0" borderId="0"/>
    <xf numFmtId="0" fontId="32" fillId="0" borderId="0"/>
    <xf numFmtId="0" fontId="32" fillId="0" borderId="0"/>
    <xf numFmtId="0" fontId="32" fillId="0" borderId="0"/>
    <xf numFmtId="199" fontId="32" fillId="0" borderId="0"/>
    <xf numFmtId="199" fontId="32" fillId="0" borderId="0"/>
    <xf numFmtId="0" fontId="32" fillId="0" borderId="0"/>
    <xf numFmtId="0" fontId="32" fillId="0" borderId="0"/>
    <xf numFmtId="0" fontId="32" fillId="0" borderId="0"/>
    <xf numFmtId="0" fontId="32" fillId="0" borderId="0"/>
    <xf numFmtId="0" fontId="32" fillId="0" borderId="0"/>
    <xf numFmtId="235" fontId="28" fillId="0" borderId="0" applyFont="0" applyFill="0" applyBorder="0" applyAlignment="0" applyProtection="0"/>
    <xf numFmtId="0" fontId="28" fillId="0" borderId="0" applyFont="0" applyFill="0" applyBorder="0" applyAlignment="0" applyProtection="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42"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41" borderId="0" applyNumberFormat="0" applyFont="0" applyAlignment="0" applyProtection="0"/>
    <xf numFmtId="0" fontId="27" fillId="0" borderId="0"/>
    <xf numFmtId="0" fontId="28" fillId="0" borderId="0"/>
    <xf numFmtId="0" fontId="28" fillId="0" borderId="0"/>
    <xf numFmtId="0" fontId="52" fillId="0" borderId="0"/>
    <xf numFmtId="0" fontId="27" fillId="0" borderId="0"/>
    <xf numFmtId="196" fontId="27" fillId="0" borderId="0"/>
    <xf numFmtId="0"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236" fontId="27" fillId="0" borderId="0"/>
    <xf numFmtId="236" fontId="27" fillId="0" borderId="0"/>
    <xf numFmtId="23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32" fillId="0" borderId="0"/>
    <xf numFmtId="0" fontId="32" fillId="0" borderId="0"/>
    <xf numFmtId="0" fontId="53" fillId="0" borderId="0"/>
    <xf numFmtId="0" fontId="32" fillId="0" borderId="0"/>
    <xf numFmtId="0" fontId="28" fillId="0" borderId="0" applyNumberFormat="0" applyFill="0" applyBorder="0" applyAlignment="0" applyProtection="0"/>
    <xf numFmtId="0" fontId="53" fillId="0" borderId="0"/>
    <xf numFmtId="3" fontId="32" fillId="0" borderId="0"/>
    <xf numFmtId="0" fontId="28" fillId="0" borderId="0" applyFont="0" applyFill="0" applyBorder="0" applyAlignment="0" applyProtection="0"/>
    <xf numFmtId="237"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32" fillId="0" borderId="0" applyFont="0" applyFill="0" applyBorder="0" applyAlignment="0" applyProtection="0"/>
    <xf numFmtId="254"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40" fontId="28" fillId="0" borderId="0" applyFont="0" applyFill="0" applyBorder="0" applyAlignment="0" applyProtection="0"/>
    <xf numFmtId="23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25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7"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184" fontId="28" fillId="0" borderId="0" applyFont="0" applyFill="0" applyBorder="0" applyAlignment="0" applyProtection="0"/>
    <xf numFmtId="257" fontId="28" fillId="0" borderId="0" applyFont="0" applyFill="0" applyBorder="0" applyProtection="0">
      <alignment horizontal="right"/>
    </xf>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32"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257" fontId="28" fillId="0" borderId="0" applyFont="0" applyFill="0" applyBorder="0" applyProtection="0">
      <alignment horizontal="right"/>
    </xf>
    <xf numFmtId="19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9"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4"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28" fillId="0" borderId="0" applyNumberFormat="0" applyFill="0" applyBorder="0" applyAlignment="0" applyProtection="0"/>
    <xf numFmtId="0" fontId="28" fillId="0" borderId="0"/>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61" fontId="28" fillId="0" borderId="0" applyFont="0" applyFill="0" applyBorder="0" applyAlignment="0" applyProtection="0"/>
    <xf numFmtId="164" fontId="32" fillId="0" borderId="0" applyFont="0" applyFill="0" applyBorder="0" applyAlignment="0" applyProtection="0"/>
    <xf numFmtId="0" fontId="32" fillId="0" borderId="0" applyFont="0" applyFill="0" applyBorder="0" applyAlignment="0" applyProtection="0"/>
    <xf numFmtId="41" fontId="27"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41"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2"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264"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267" fontId="28" fillId="0" borderId="0" applyFont="0" applyFill="0" applyBorder="0" applyAlignment="0" applyProtection="0"/>
    <xf numFmtId="0"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2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32"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6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0" fontId="54" fillId="0" borderId="0"/>
    <xf numFmtId="0" fontId="53" fillId="0" borderId="0"/>
    <xf numFmtId="0" fontId="32"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8" fillId="0" borderId="0" applyFont="0" applyFill="0" applyBorder="0" applyAlignment="0" applyProtection="0"/>
    <xf numFmtId="236" fontId="27" fillId="0" borderId="0"/>
    <xf numFmtId="236" fontId="27" fillId="0" borderId="0"/>
    <xf numFmtId="236" fontId="27" fillId="0" borderId="0"/>
    <xf numFmtId="0" fontId="28" fillId="0" borderId="0" applyNumberFormat="0" applyFill="0" applyBorder="0" applyAlignment="0" applyProtection="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55" fillId="0" borderId="0" applyNumberFormat="0" applyFill="0" applyBorder="0" applyProtection="0">
      <alignment vertical="top"/>
    </xf>
    <xf numFmtId="0" fontId="28" fillId="0" borderId="0" applyNumberFormat="0" applyFill="0" applyBorder="0" applyAlignment="0" applyProtection="0"/>
    <xf numFmtId="0" fontId="47" fillId="0" borderId="0">
      <alignment vertical="top"/>
    </xf>
    <xf numFmtId="268" fontId="28" fillId="0" borderId="0"/>
    <xf numFmtId="268" fontId="28" fillId="0" borderId="0"/>
    <xf numFmtId="268" fontId="28" fillId="0" borderId="0"/>
    <xf numFmtId="271" fontId="28" fillId="0" borderId="0"/>
    <xf numFmtId="268" fontId="28" fillId="0" borderId="0"/>
    <xf numFmtId="271" fontId="28" fillId="0" borderId="0"/>
    <xf numFmtId="268" fontId="28" fillId="0" borderId="0"/>
    <xf numFmtId="268" fontId="28" fillId="0" borderId="0"/>
    <xf numFmtId="271" fontId="28" fillId="0" borderId="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9" applyNumberFormat="0" applyFont="0" applyFill="0" applyAlignment="0" applyProtection="0"/>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78" fontId="59" fillId="0" borderId="0" applyFont="0" applyFill="0" applyBorder="0" applyAlignment="0" applyProtection="0"/>
    <xf numFmtId="279" fontId="59" fillId="0" borderId="0" applyFont="0" applyFill="0" applyBorder="0" applyAlignment="0" applyProtection="0"/>
    <xf numFmtId="270" fontId="60" fillId="0" borderId="0" applyFont="0" applyFill="0" applyBorder="0" applyAlignment="0" applyProtection="0"/>
    <xf numFmtId="272" fontId="36" fillId="0" borderId="0"/>
    <xf numFmtId="273" fontId="60" fillId="0" borderId="0" applyFont="0" applyFill="0" applyBorder="0" applyAlignment="0" applyProtection="0"/>
    <xf numFmtId="0" fontId="28" fillId="0" borderId="0" applyNumberFormat="0" applyFill="0" applyBorder="0" applyAlignment="0" applyProtection="0"/>
    <xf numFmtId="0" fontId="28" fillId="0" borderId="0"/>
    <xf numFmtId="0" fontId="61" fillId="0" borderId="0"/>
    <xf numFmtId="274" fontId="31" fillId="0" borderId="0"/>
    <xf numFmtId="9" fontId="28" fillId="0" borderId="0"/>
    <xf numFmtId="280" fontId="31" fillId="0" borderId="0"/>
    <xf numFmtId="175" fontId="31" fillId="0" borderId="0"/>
    <xf numFmtId="2" fontId="31" fillId="0" borderId="0"/>
    <xf numFmtId="10" fontId="31" fillId="0" borderId="0"/>
    <xf numFmtId="275" fontId="28" fillId="0" borderId="0" applyFont="0" applyBorder="0" applyAlignment="0">
      <alignment horizontal="centerContinuous"/>
    </xf>
    <xf numFmtId="183" fontId="36" fillId="0" borderId="0"/>
    <xf numFmtId="274" fontId="31" fillId="0" borderId="0"/>
    <xf numFmtId="274" fontId="31" fillId="0" borderId="0"/>
    <xf numFmtId="0" fontId="31" fillId="0" borderId="0"/>
    <xf numFmtId="274" fontId="31" fillId="0" borderId="0"/>
    <xf numFmtId="0" fontId="31" fillId="0" borderId="0"/>
    <xf numFmtId="274" fontId="31" fillId="0" borderId="0"/>
    <xf numFmtId="274" fontId="31" fillId="0" borderId="0"/>
    <xf numFmtId="274" fontId="31" fillId="0" borderId="0"/>
    <xf numFmtId="38" fontId="62" fillId="0" borderId="20"/>
    <xf numFmtId="207" fontId="28" fillId="0" borderId="0">
      <alignment horizontal="center"/>
    </xf>
    <xf numFmtId="184" fontId="63" fillId="0" borderId="0" applyFont="0" applyFill="0" applyBorder="0" applyAlignment="0" applyProtection="0"/>
    <xf numFmtId="3" fontId="27" fillId="0" borderId="0"/>
    <xf numFmtId="277" fontId="28" fillId="0" borderId="0" applyBorder="0"/>
    <xf numFmtId="200" fontId="28" fillId="0" borderId="0"/>
    <xf numFmtId="0" fontId="28" fillId="0" borderId="0" applyFont="0" applyFill="0" applyBorder="0" applyAlignment="0" applyProtection="0"/>
    <xf numFmtId="0" fontId="28" fillId="0" borderId="0" applyFont="0" applyFill="0" applyBorder="0" applyAlignment="0" applyProtection="0"/>
    <xf numFmtId="280" fontId="64" fillId="0" borderId="0"/>
    <xf numFmtId="2" fontId="53" fillId="0" borderId="0"/>
    <xf numFmtId="39" fontId="65" fillId="0" borderId="0" applyFont="0" applyFill="0" applyBorder="0" applyAlignment="0" applyProtection="0"/>
    <xf numFmtId="191" fontId="66" fillId="42"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2" borderId="0" applyNumberFormat="0" applyBorder="0" applyAlignment="0" applyProtection="0"/>
    <xf numFmtId="191" fontId="66" fillId="45" borderId="0" applyNumberFormat="0" applyBorder="0" applyAlignment="0" applyProtection="0"/>
    <xf numFmtId="191" fontId="66"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1" fillId="11" borderId="0" applyNumberFormat="0" applyBorder="0" applyAlignment="0" applyProtection="0"/>
    <xf numFmtId="0" fontId="67" fillId="44" borderId="0" applyNumberFormat="0" applyBorder="0" applyAlignment="0" applyProtection="0"/>
    <xf numFmtId="0" fontId="1" fillId="15"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31"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225" fontId="65" fillId="0" borderId="0" applyFont="0" applyFill="0" applyBorder="0" applyAlignment="0" applyProtection="0"/>
    <xf numFmtId="191" fontId="66" fillId="49"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8" borderId="0" applyNumberFormat="0" applyBorder="0" applyAlignment="0" applyProtection="0"/>
    <xf numFmtId="191" fontId="66" fillId="49" borderId="0" applyNumberFormat="0" applyBorder="0" applyAlignment="0" applyProtection="0"/>
    <xf numFmtId="191" fontId="66"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1" fillId="12" borderId="0" applyNumberFormat="0" applyBorder="0" applyAlignment="0" applyProtection="0"/>
    <xf numFmtId="0" fontId="67" fillId="49"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1" fillId="20"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48" borderId="0" applyNumberFormat="0" applyBorder="0" applyAlignment="0" applyProtection="0"/>
    <xf numFmtId="0" fontId="1" fillId="28" borderId="0" applyNumberFormat="0" applyBorder="0" applyAlignment="0" applyProtection="0"/>
    <xf numFmtId="0" fontId="67" fillId="49" borderId="0" applyNumberFormat="0" applyBorder="0" applyAlignment="0" applyProtection="0"/>
    <xf numFmtId="0" fontId="1" fillId="3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191" fontId="70" fillId="52" borderId="0" applyNumberFormat="0" applyBorder="0" applyAlignment="0" applyProtection="0"/>
    <xf numFmtId="191" fontId="70" fillId="50" borderId="0" applyNumberFormat="0" applyBorder="0" applyAlignment="0" applyProtection="0"/>
    <xf numFmtId="191" fontId="70" fillId="44" borderId="0" applyNumberFormat="0" applyBorder="0" applyAlignment="0" applyProtection="0"/>
    <xf numFmtId="191" fontId="70" fillId="53" borderId="0" applyNumberFormat="0" applyBorder="0" applyAlignment="0" applyProtection="0"/>
    <xf numFmtId="191" fontId="70" fillId="54" borderId="0" applyNumberFormat="0" applyBorder="0" applyAlignment="0" applyProtection="0"/>
    <xf numFmtId="191" fontId="70" fillId="43"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23" fillId="13" borderId="0" applyNumberFormat="0" applyBorder="0" applyAlignment="0" applyProtection="0"/>
    <xf numFmtId="0" fontId="71" fillId="52" borderId="0" applyNumberFormat="0" applyBorder="0" applyAlignment="0" applyProtection="0"/>
    <xf numFmtId="0" fontId="23" fillId="17" borderId="0" applyNumberFormat="0" applyBorder="0" applyAlignment="0" applyProtection="0"/>
    <xf numFmtId="0" fontId="71" fillId="50" borderId="0" applyNumberFormat="0" applyBorder="0" applyAlignment="0" applyProtection="0"/>
    <xf numFmtId="0" fontId="23" fillId="21" borderId="0" applyNumberFormat="0" applyBorder="0" applyAlignment="0" applyProtection="0"/>
    <xf numFmtId="0" fontId="71" fillId="51" borderId="0" applyNumberFormat="0" applyBorder="0" applyAlignment="0" applyProtection="0"/>
    <xf numFmtId="0" fontId="23" fillId="25" borderId="0" applyNumberFormat="0" applyBorder="0" applyAlignment="0" applyProtection="0"/>
    <xf numFmtId="0" fontId="71" fillId="55" borderId="0" applyNumberFormat="0" applyBorder="0" applyAlignment="0" applyProtection="0"/>
    <xf numFmtId="0" fontId="23" fillId="29" borderId="0" applyNumberFormat="0" applyBorder="0" applyAlignment="0" applyProtection="0"/>
    <xf numFmtId="0" fontId="71" fillId="54" borderId="0" applyNumberFormat="0" applyBorder="0" applyAlignment="0" applyProtection="0"/>
    <xf numFmtId="0" fontId="23" fillId="33"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204" fontId="28" fillId="0" borderId="0">
      <alignment horizontal="center"/>
    </xf>
    <xf numFmtId="237" fontId="28" fillId="0" borderId="0">
      <alignment horizontal="center"/>
    </xf>
    <xf numFmtId="37" fontId="74" fillId="0" borderId="0">
      <alignment horizontal="center"/>
    </xf>
    <xf numFmtId="0" fontId="75" fillId="0" borderId="0" applyNumberFormat="0" applyFill="0" applyBorder="0" applyAlignment="0"/>
    <xf numFmtId="281" fontId="76" fillId="0" borderId="0"/>
    <xf numFmtId="282" fontId="36" fillId="0" borderId="0"/>
    <xf numFmtId="283" fontId="29" fillId="0" borderId="21" applyBorder="0">
      <alignment horizontal="right"/>
    </xf>
    <xf numFmtId="283" fontId="29" fillId="0" borderId="21" applyBorder="0">
      <alignment horizontal="right"/>
    </xf>
    <xf numFmtId="283" fontId="77" fillId="57" borderId="22" applyBorder="0">
      <alignment horizontal="right"/>
    </xf>
    <xf numFmtId="283" fontId="77" fillId="57" borderId="22" applyBorder="0">
      <alignment horizontal="right"/>
    </xf>
    <xf numFmtId="283" fontId="77" fillId="57" borderId="22" applyBorder="0">
      <alignment horizontal="right"/>
    </xf>
    <xf numFmtId="0" fontId="23" fillId="10" borderId="0" applyNumberFormat="0" applyBorder="0" applyAlignment="0" applyProtection="0"/>
    <xf numFmtId="0" fontId="71" fillId="58" borderId="0" applyNumberFormat="0" applyBorder="0" applyAlignment="0" applyProtection="0"/>
    <xf numFmtId="0" fontId="23" fillId="14" borderId="0" applyNumberFormat="0" applyBorder="0" applyAlignment="0" applyProtection="0"/>
    <xf numFmtId="0" fontId="71" fillId="59" borderId="0" applyNumberFormat="0" applyBorder="0" applyAlignment="0" applyProtection="0"/>
    <xf numFmtId="0" fontId="23" fillId="18" borderId="0" applyNumberFormat="0" applyBorder="0" applyAlignment="0" applyProtection="0"/>
    <xf numFmtId="0" fontId="71" fillId="60" borderId="0" applyNumberFormat="0" applyBorder="0" applyAlignment="0" applyProtection="0"/>
    <xf numFmtId="0" fontId="23" fillId="22" borderId="0" applyNumberFormat="0" applyBorder="0" applyAlignment="0" applyProtection="0"/>
    <xf numFmtId="0" fontId="71" fillId="55" borderId="0" applyNumberFormat="0" applyBorder="0" applyAlignment="0" applyProtection="0"/>
    <xf numFmtId="0" fontId="23" fillId="26" borderId="0" applyNumberFormat="0" applyBorder="0" applyAlignment="0" applyProtection="0"/>
    <xf numFmtId="0" fontId="71" fillId="54" borderId="0" applyNumberFormat="0" applyBorder="0" applyAlignment="0" applyProtection="0"/>
    <xf numFmtId="0" fontId="23" fillId="30" borderId="0" applyNumberFormat="0" applyBorder="0" applyAlignment="0" applyProtection="0"/>
    <xf numFmtId="0" fontId="71" fillId="61" borderId="0" applyNumberFormat="0" applyBorder="0" applyAlignment="0" applyProtection="0"/>
    <xf numFmtId="284" fontId="78" fillId="0" borderId="0" applyFont="0" applyFill="0" applyBorder="0" applyProtection="0">
      <alignment horizontal="right"/>
      <protection locked="0"/>
    </xf>
    <xf numFmtId="285" fontId="28" fillId="0" borderId="0" applyFont="0" applyFill="0" applyBorder="0" applyAlignment="0" applyProtection="0"/>
    <xf numFmtId="0" fontId="29" fillId="0" borderId="0" applyNumberFormat="0" applyAlignment="0"/>
    <xf numFmtId="285" fontId="79" fillId="62" borderId="0" applyNumberFormat="0" applyFont="0" applyBorder="0" applyAlignment="0">
      <alignment horizontal="right"/>
    </xf>
    <xf numFmtId="286" fontId="80" fillId="62" borderId="14" applyFont="0">
      <alignment horizontal="right"/>
    </xf>
    <xf numFmtId="0" fontId="29" fillId="0" borderId="0" applyNumberFormat="0" applyFill="0" applyBorder="0" applyAlignment="0" applyProtection="0"/>
    <xf numFmtId="200" fontId="81" fillId="0" borderId="0"/>
    <xf numFmtId="0" fontId="81" fillId="0" borderId="0">
      <alignment horizontal="left"/>
    </xf>
    <xf numFmtId="0" fontId="82" fillId="0" borderId="0" applyNumberFormat="0" applyAlignment="0"/>
    <xf numFmtId="0" fontId="83" fillId="0" borderId="0" applyNumberFormat="0" applyAlignment="0"/>
    <xf numFmtId="0" fontId="84" fillId="0" borderId="0" applyNumberFormat="0" applyAlignment="0"/>
    <xf numFmtId="0" fontId="85" fillId="0" borderId="0" applyNumberFormat="0" applyAlignment="0"/>
    <xf numFmtId="287" fontId="86" fillId="0" borderId="0"/>
    <xf numFmtId="0" fontId="87" fillId="0" borderId="0" applyNumberFormat="0" applyFill="0" applyBorder="0" applyAlignment="0" applyProtection="0"/>
    <xf numFmtId="288" fontId="28" fillId="0" borderId="0" applyFont="0" applyFill="0" applyBorder="0" applyAlignment="0" applyProtection="0"/>
    <xf numFmtId="271" fontId="28" fillId="0" borderId="0" applyFont="0" applyFill="0" applyBorder="0" applyAlignment="0" applyProtection="0"/>
    <xf numFmtId="0" fontId="28" fillId="0" borderId="0"/>
    <xf numFmtId="0" fontId="28" fillId="0" borderId="0"/>
    <xf numFmtId="0" fontId="28" fillId="0" borderId="0"/>
    <xf numFmtId="289" fontId="88" fillId="0" borderId="0">
      <protection locked="0"/>
    </xf>
    <xf numFmtId="2" fontId="78" fillId="0" borderId="0" applyFont="0" applyFill="0" applyBorder="0" applyProtection="0">
      <alignment horizontal="right"/>
      <protection locked="0"/>
    </xf>
    <xf numFmtId="0" fontId="67" fillId="38" borderId="23" applyNumberFormat="0" applyFont="0" applyAlignment="0" applyProtection="0"/>
    <xf numFmtId="0" fontId="28" fillId="38" borderId="23" applyNumberFormat="0" applyFont="0" applyAlignment="0" applyProtection="0"/>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167" fontId="89" fillId="0" borderId="24">
      <alignment horizontal="right"/>
    </xf>
    <xf numFmtId="0" fontId="28" fillId="0" borderId="0" applyNumberFormat="0" applyFill="0" applyBorder="0" applyAlignment="0" applyProtection="0"/>
    <xf numFmtId="0" fontId="89" fillId="0" borderId="0"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290" fontId="93" fillId="0" borderId="26" applyNumberFormat="0" applyBorder="0" applyProtection="0">
      <alignment horizontal="center" vertical="center"/>
    </xf>
    <xf numFmtId="1" fontId="31" fillId="63" borderId="0"/>
    <xf numFmtId="1" fontId="91" fillId="0" borderId="0" applyFill="0" applyBorder="0" applyAlignment="0" applyProtection="0"/>
    <xf numFmtId="1" fontId="91" fillId="0" borderId="0" applyFill="0" applyBorder="0" applyAlignment="0" applyProtection="0"/>
    <xf numFmtId="0" fontId="94" fillId="0" borderId="0" applyNumberFormat="0" applyFill="0" applyBorder="0" applyAlignment="0" applyProtection="0"/>
    <xf numFmtId="291" fontId="28" fillId="0" borderId="0" applyFont="0" applyFill="0" applyBorder="0" applyAlignment="0" applyProtection="0"/>
    <xf numFmtId="292" fontId="28" fillId="0" borderId="0" applyFont="0" applyFill="0" applyBorder="0" applyAlignment="0" applyProtection="0"/>
    <xf numFmtId="0" fontId="95" fillId="0" borderId="0"/>
    <xf numFmtId="14" fontId="96" fillId="64" borderId="0" applyNumberFormat="0" applyBorder="0" applyProtection="0">
      <alignment horizontal="left" vertical="center" wrapText="1"/>
    </xf>
    <xf numFmtId="0" fontId="28" fillId="53" borderId="0" applyNumberFormat="0" applyFont="0" applyAlignment="0"/>
    <xf numFmtId="0" fontId="14" fillId="4" borderId="0" applyNumberFormat="0" applyBorder="0" applyAlignment="0" applyProtection="0"/>
    <xf numFmtId="0" fontId="97" fillId="46" borderId="0" applyNumberFormat="0" applyBorder="0" applyAlignment="0" applyProtection="0"/>
    <xf numFmtId="293" fontId="36" fillId="0" borderId="0" applyFill="0" applyBorder="0" applyAlignment="0" applyProtection="0">
      <protection locked="0"/>
    </xf>
    <xf numFmtId="0" fontId="28" fillId="38" borderId="23" applyNumberFormat="0" applyFont="0" applyAlignment="0" applyProtection="0"/>
    <xf numFmtId="0" fontId="28" fillId="38" borderId="23" applyNumberFormat="0" applyFont="0" applyAlignment="0" applyProtection="0"/>
    <xf numFmtId="0" fontId="98" fillId="53" borderId="15" applyNumberFormat="0" applyAlignment="0" applyProtection="0"/>
    <xf numFmtId="0" fontId="98" fillId="53" borderId="15" applyNumberFormat="0" applyAlignment="0" applyProtection="0"/>
    <xf numFmtId="294" fontId="32" fillId="65" borderId="27" applyFont="0" applyFill="0" applyBorder="0" applyAlignment="0" applyProtection="0"/>
    <xf numFmtId="0" fontId="28" fillId="0" borderId="0" applyNumberFormat="0" applyFill="0" applyBorder="0" applyAlignment="0" applyProtection="0"/>
    <xf numFmtId="0" fontId="99" fillId="0" borderId="0" applyNumberFormat="0" applyFill="0" applyBorder="0" applyAlignment="0"/>
    <xf numFmtId="0" fontId="100" fillId="0" borderId="28" applyNumberFormat="0" applyFill="0">
      <alignment horizontal="left"/>
    </xf>
    <xf numFmtId="0" fontId="101" fillId="0" borderId="0" applyNumberFormat="0" applyFill="0" applyBorder="0" applyAlignment="0" applyProtection="0"/>
    <xf numFmtId="0" fontId="102" fillId="39" borderId="29"/>
    <xf numFmtId="169" fontId="103" fillId="0" borderId="0">
      <alignment horizontal="right"/>
      <protection locked="0"/>
    </xf>
    <xf numFmtId="0" fontId="104" fillId="0" borderId="0" applyNumberFormat="0" applyFill="0" applyBorder="0" applyAlignment="0" applyProtection="0"/>
    <xf numFmtId="200" fontId="36" fillId="0" borderId="0">
      <alignment horizontal="right"/>
    </xf>
    <xf numFmtId="0" fontId="105" fillId="0" borderId="0" applyNumberFormat="0" applyFill="0" applyBorder="0" applyAlignment="0" applyProtection="0"/>
    <xf numFmtId="0" fontId="106" fillId="66" borderId="0" applyBorder="0">
      <alignment horizontal="left" vertical="center" indent="1"/>
    </xf>
    <xf numFmtId="0" fontId="91" fillId="0" borderId="22" applyNumberFormat="0" applyFill="0" applyBorder="0" applyAlignment="0" applyProtection="0"/>
    <xf numFmtId="0" fontId="107" fillId="0" borderId="30" applyNumberFormat="0" applyFill="0" applyAlignment="0" applyProtection="0"/>
    <xf numFmtId="295" fontId="62" fillId="0" borderId="0">
      <alignment horizontal="center"/>
    </xf>
    <xf numFmtId="15" fontId="108" fillId="0" borderId="0" applyNumberFormat="0">
      <alignment horizontal="center"/>
    </xf>
    <xf numFmtId="0" fontId="36" fillId="0" borderId="24" applyNumberFormat="0" applyFont="0" applyFill="0" applyAlignment="0" applyProtection="0"/>
    <xf numFmtId="0" fontId="36" fillId="0" borderId="31" applyNumberFormat="0" applyFont="0" applyFill="0" applyAlignment="0" applyProtection="0"/>
    <xf numFmtId="193" fontId="28" fillId="0" borderId="32" applyNumberFormat="0" applyFill="0" applyAlignment="0" applyProtection="0"/>
    <xf numFmtId="0" fontId="77" fillId="0" borderId="33">
      <alignment horizontal="right"/>
    </xf>
    <xf numFmtId="0" fontId="109" fillId="47" borderId="0" applyNumberFormat="0" applyBorder="0" applyAlignment="0" applyProtection="0"/>
    <xf numFmtId="296" fontId="110" fillId="0" borderId="0" applyFont="0" applyFill="0" applyBorder="0" applyAlignment="0" applyProtection="0"/>
    <xf numFmtId="297" fontId="111" fillId="0" borderId="0" applyNumberFormat="0" applyFont="0" applyFill="0" applyBorder="0" applyProtection="0"/>
    <xf numFmtId="298" fontId="60" fillId="0" borderId="0" applyFont="0" applyFill="0" applyBorder="0" applyAlignment="0" applyProtection="0"/>
    <xf numFmtId="0" fontId="112" fillId="67" borderId="0"/>
    <xf numFmtId="0" fontId="113" fillId="0" borderId="0"/>
    <xf numFmtId="0" fontId="114" fillId="0" borderId="0"/>
    <xf numFmtId="0" fontId="115" fillId="0" borderId="0"/>
    <xf numFmtId="0" fontId="116" fillId="0" borderId="0"/>
    <xf numFmtId="2" fontId="29" fillId="68" borderId="0" applyNumberFormat="0" applyFont="0" applyBorder="0" applyAlignment="0" applyProtection="0"/>
    <xf numFmtId="0"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300" fontId="28" fillId="0" borderId="0" applyFill="0" applyBorder="0" applyAlignment="0"/>
    <xf numFmtId="300"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300" fontId="28" fillId="0" borderId="0" applyFill="0" applyBorder="0" applyAlignment="0"/>
    <xf numFmtId="286" fontId="28" fillId="0" borderId="0" applyFill="0" applyBorder="0" applyAlignment="0"/>
    <xf numFmtId="288" fontId="28" fillId="0" borderId="0" applyFill="0" applyBorder="0" applyAlignment="0"/>
    <xf numFmtId="167" fontId="28" fillId="0" borderId="0" applyFill="0" applyBorder="0" applyAlignment="0"/>
    <xf numFmtId="291" fontId="28" fillId="0" borderId="0" applyFill="0" applyBorder="0" applyAlignment="0"/>
    <xf numFmtId="0" fontId="117" fillId="0" borderId="0" applyFill="0" applyBorder="0" applyAlignment="0"/>
    <xf numFmtId="0" fontId="117" fillId="0" borderId="0" applyFill="0" applyBorder="0" applyAlignment="0"/>
    <xf numFmtId="286" fontId="28" fillId="0" borderId="0" applyFill="0" applyBorder="0" applyAlignment="0"/>
    <xf numFmtId="0" fontId="118" fillId="53" borderId="15" applyNumberFormat="0" applyAlignment="0" applyProtection="0"/>
    <xf numFmtId="0" fontId="118" fillId="53" borderId="15" applyNumberFormat="0" applyAlignment="0" applyProtection="0"/>
    <xf numFmtId="0" fontId="18" fillId="7" borderId="8" applyNumberFormat="0" applyAlignment="0" applyProtection="0"/>
    <xf numFmtId="43" fontId="119" fillId="0" borderId="0" applyFont="0" applyFill="0" applyBorder="0" applyAlignment="0" applyProtection="0"/>
    <xf numFmtId="43" fontId="28" fillId="0" borderId="0" applyFont="0" applyFill="0" applyBorder="0" applyAlignment="0" applyProtection="0"/>
    <xf numFmtId="0" fontId="120" fillId="69" borderId="0" applyNumberFormat="0" applyFont="0" applyBorder="0" applyAlignment="0">
      <alignment horizontal="center"/>
    </xf>
    <xf numFmtId="293" fontId="36" fillId="0" borderId="0" applyFont="0" applyFill="0" applyBorder="0" applyAlignment="0" applyProtection="0">
      <protection locked="0"/>
    </xf>
    <xf numFmtId="0" fontId="121" fillId="0" borderId="0"/>
    <xf numFmtId="292" fontId="28" fillId="0" borderId="34"/>
    <xf numFmtId="0" fontId="122" fillId="0" borderId="35" applyNumberFormat="0" applyFill="0" applyAlignment="0" applyProtection="0"/>
    <xf numFmtId="0" fontId="123" fillId="42" borderId="0" applyNumberFormat="0" applyBorder="0" applyProtection="0"/>
    <xf numFmtId="0" fontId="76" fillId="0" borderId="0">
      <alignment horizontal="right"/>
    </xf>
    <xf numFmtId="1" fontId="124" fillId="0" borderId="0"/>
    <xf numFmtId="0" fontId="20" fillId="8" borderId="11" applyNumberFormat="0" applyAlignment="0" applyProtection="0"/>
    <xf numFmtId="0" fontId="125" fillId="64" borderId="36" applyNumberFormat="0" applyAlignment="0" applyProtection="0"/>
    <xf numFmtId="0" fontId="126" fillId="46" borderId="0" applyNumberFormat="0" applyBorder="0" applyAlignment="0" applyProtection="0"/>
    <xf numFmtId="0" fontId="91" fillId="70" borderId="37" applyFont="0" applyFill="0" applyBorder="0"/>
    <xf numFmtId="0" fontId="91" fillId="70" borderId="37" applyFont="0" applyFill="0" applyBorder="0"/>
    <xf numFmtId="0" fontId="29" fillId="0" borderId="38"/>
    <xf numFmtId="0" fontId="29" fillId="0" borderId="38"/>
    <xf numFmtId="0" fontId="127" fillId="71" borderId="0" applyNumberFormat="0" applyBorder="0" applyAlignment="0" applyProtection="0">
      <alignment horizontal="left"/>
      <protection locked="0"/>
    </xf>
    <xf numFmtId="0" fontId="31" fillId="0" borderId="0">
      <alignment horizontal="center" wrapText="1"/>
      <protection hidden="1"/>
    </xf>
    <xf numFmtId="0" fontId="31" fillId="0" borderId="0">
      <alignment horizontal="center" wrapText="1"/>
      <protection hidden="1"/>
    </xf>
    <xf numFmtId="0" fontId="128" fillId="0" borderId="0" applyNumberFormat="0" applyFill="0" applyBorder="0" applyAlignment="0" applyProtection="0">
      <alignment vertical="top"/>
      <protection locked="0"/>
    </xf>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4" fontId="36" fillId="0" borderId="0"/>
    <xf numFmtId="166" fontId="42" fillId="0" borderId="0" applyFont="0" applyFill="0" applyBorder="0" applyAlignment="0" applyProtection="0"/>
    <xf numFmtId="0" fontId="117" fillId="0" borderId="0" applyFont="0" applyFill="0" applyBorder="0" applyAlignment="0" applyProtection="0"/>
    <xf numFmtId="38" fontId="130" fillId="0" borderId="0">
      <alignment horizontal="center"/>
      <protection locked="0"/>
    </xf>
    <xf numFmtId="305" fontId="131" fillId="0" borderId="0" applyFont="0" applyFill="0" applyBorder="0" applyAlignment="0" applyProtection="0">
      <alignment horizontal="right"/>
    </xf>
    <xf numFmtId="306" fontId="132" fillId="0" borderId="0" applyFont="0" applyFill="0" applyBorder="0" applyAlignment="0" applyProtection="0"/>
    <xf numFmtId="200" fontId="3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30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8"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72" fontId="1" fillId="0" borderId="0" applyFont="0" applyFill="0" applyBorder="0" applyAlignment="0" applyProtection="0"/>
    <xf numFmtId="30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174" fontId="28" fillId="0" borderId="0" applyFont="0" applyFill="0" applyBorder="0" applyAlignment="0" applyProtection="0"/>
    <xf numFmtId="307" fontId="28"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9" fontId="32" fillId="0" borderId="30" applyFont="0" applyFill="0" applyBorder="0" applyAlignment="0" applyProtection="0"/>
    <xf numFmtId="309" fontId="32" fillId="0" borderId="0" applyFont="0" applyFill="0" applyBorder="0" applyAlignment="0" applyProtection="0"/>
    <xf numFmtId="310" fontId="28" fillId="0" borderId="0"/>
    <xf numFmtId="311" fontId="135" fillId="0" borderId="0" applyFont="0" applyFill="0" applyBorder="0">
      <alignment horizontal="right"/>
    </xf>
    <xf numFmtId="312" fontId="136" fillId="0" borderId="0" applyFont="0" applyFill="0" applyBorder="0" applyAlignment="0"/>
    <xf numFmtId="313" fontId="135" fillId="0" borderId="0" applyFont="0" applyFill="0" applyBorder="0" applyAlignment="0"/>
    <xf numFmtId="314" fontId="137" fillId="72" borderId="22" applyFont="0" applyFill="0" applyBorder="0" applyAlignment="0"/>
    <xf numFmtId="193" fontId="105" fillId="0" borderId="39"/>
    <xf numFmtId="293" fontId="28" fillId="0" borderId="0"/>
    <xf numFmtId="3" fontId="138" fillId="0" borderId="0" applyFont="0" applyFill="0" applyBorder="0" applyAlignment="0" applyProtection="0"/>
    <xf numFmtId="0" fontId="139" fillId="0" borderId="0"/>
    <xf numFmtId="0" fontId="53" fillId="0" borderId="0"/>
    <xf numFmtId="0" fontId="139" fillId="0" borderId="0"/>
    <xf numFmtId="0" fontId="53" fillId="0" borderId="0"/>
    <xf numFmtId="0" fontId="27" fillId="34" borderId="0" applyNumberFormat="0" applyFill="0" applyBorder="0" applyAlignment="0"/>
    <xf numFmtId="0" fontId="140" fillId="73" borderId="0">
      <alignment horizontal="center" vertical="center" wrapText="1"/>
    </xf>
    <xf numFmtId="0" fontId="141" fillId="0" borderId="0" applyNumberFormat="0" applyFill="0" applyBorder="0">
      <alignment horizontal="right"/>
    </xf>
    <xf numFmtId="0" fontId="28" fillId="73" borderId="0">
      <alignment horizontal="center" vertical="center" wrapText="1"/>
    </xf>
    <xf numFmtId="193" fontId="142" fillId="0" borderId="0" applyFill="0" applyBorder="0">
      <alignment horizontal="left"/>
    </xf>
    <xf numFmtId="200" fontId="143" fillId="0" borderId="0"/>
    <xf numFmtId="37" fontId="143" fillId="0" borderId="0"/>
    <xf numFmtId="0" fontId="28"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315" fontId="78" fillId="0" borderId="0" applyFont="0" applyFill="0" applyBorder="0" applyProtection="0">
      <alignment horizontal="right"/>
      <protection locked="0"/>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1" fontId="145" fillId="0" borderId="0"/>
    <xf numFmtId="0" fontId="146" fillId="0" borderId="0">
      <alignment horizontal="left"/>
    </xf>
    <xf numFmtId="0" fontId="147" fillId="0" borderId="0"/>
    <xf numFmtId="0" fontId="148" fillId="0" borderId="0">
      <alignment horizontal="left"/>
    </xf>
    <xf numFmtId="316" fontId="31" fillId="0" borderId="0" applyFill="0" applyBorder="0">
      <alignment horizontal="right"/>
      <protection locked="0"/>
    </xf>
    <xf numFmtId="317" fontId="31" fillId="0" borderId="0" applyFill="0" applyBorder="0">
      <alignment horizontal="right"/>
      <protection locked="0"/>
    </xf>
    <xf numFmtId="317" fontId="31" fillId="0" borderId="0" applyFill="0" applyBorder="0">
      <alignment horizontal="right"/>
      <protection locked="0"/>
    </xf>
    <xf numFmtId="318" fontId="32" fillId="0" borderId="0" applyFont="0" applyFill="0" applyBorder="0" applyAlignment="0" applyProtection="0"/>
    <xf numFmtId="319" fontId="36" fillId="0" borderId="0"/>
    <xf numFmtId="184" fontId="32" fillId="0" borderId="0"/>
    <xf numFmtId="286" fontId="28" fillId="0" borderId="0" applyFont="0" applyFill="0" applyBorder="0" applyAlignment="0" applyProtection="0"/>
    <xf numFmtId="170" fontId="149" fillId="0" borderId="40">
      <protection locked="0"/>
    </xf>
    <xf numFmtId="320" fontId="131" fillId="0" borderId="0" applyFont="0" applyFill="0" applyBorder="0" applyAlignment="0" applyProtection="0">
      <alignment horizontal="right"/>
    </xf>
    <xf numFmtId="178" fontId="94" fillId="0" borderId="0" applyFont="0" applyFill="0" applyBorder="0" applyAlignment="0" applyProtection="0"/>
    <xf numFmtId="173" fontId="28" fillId="0" borderId="0" applyFont="0" applyFill="0" applyBorder="0" applyAlignment="0" applyProtection="0"/>
    <xf numFmtId="173" fontId="150" fillId="0" borderId="0" applyFont="0" applyFill="0" applyBorder="0" applyAlignment="0" applyProtection="0"/>
    <xf numFmtId="165" fontId="4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9" fontId="94" fillId="0" borderId="0" applyFont="0" applyFill="0" applyBorder="0" applyAlignment="0" applyProtection="0"/>
    <xf numFmtId="321" fontId="32" fillId="0" borderId="30" applyFont="0" applyFill="0" applyBorder="0" applyAlignment="0" applyProtection="0"/>
    <xf numFmtId="322" fontId="151" fillId="0" borderId="0" applyFont="0" applyFill="0" applyBorder="0"/>
    <xf numFmtId="323" fontId="152" fillId="0" borderId="0" applyFont="0" applyFill="0" applyBorder="0" applyAlignment="0"/>
    <xf numFmtId="324" fontId="153" fillId="0" borderId="30" applyFont="0" applyFill="0" applyBorder="0" applyAlignment="0"/>
    <xf numFmtId="325" fontId="138" fillId="0" borderId="0" applyFont="0" applyFill="0" applyBorder="0" applyAlignment="0" applyProtection="0"/>
    <xf numFmtId="326" fontId="28" fillId="0" borderId="0"/>
    <xf numFmtId="327" fontId="131" fillId="0" borderId="0" applyFill="0" applyBorder="0" applyProtection="0">
      <alignment vertical="center"/>
    </xf>
    <xf numFmtId="0" fontId="28" fillId="34" borderId="0" applyFont="0" applyBorder="0"/>
    <xf numFmtId="296" fontId="28" fillId="0" borderId="0"/>
    <xf numFmtId="298" fontId="28" fillId="0" borderId="0"/>
    <xf numFmtId="328" fontId="35" fillId="34" borderId="41">
      <alignment horizontal="right"/>
    </xf>
    <xf numFmtId="0" fontId="97" fillId="46" borderId="0" applyNumberFormat="0" applyBorder="0" applyAlignment="0" applyProtection="0"/>
    <xf numFmtId="0" fontId="154" fillId="39" borderId="0" applyAlignment="0">
      <protection locked="0"/>
    </xf>
    <xf numFmtId="0" fontId="97" fillId="46" borderId="0" applyNumberFormat="0" applyBorder="0" applyAlignment="0" applyProtection="0"/>
    <xf numFmtId="329" fontId="60" fillId="0" borderId="0" applyFont="0" applyFill="0" applyBorder="0" applyAlignment="0" applyProtection="0"/>
    <xf numFmtId="38" fontId="86" fillId="65" borderId="20">
      <protection locked="0"/>
    </xf>
    <xf numFmtId="37" fontId="155" fillId="0" borderId="42" applyAlignment="0">
      <protection locked="0"/>
    </xf>
    <xf numFmtId="10" fontId="155" fillId="0" borderId="42" applyAlignment="0">
      <protection locked="0"/>
    </xf>
    <xf numFmtId="14" fontId="28" fillId="0" borderId="0"/>
    <xf numFmtId="17" fontId="91" fillId="0" borderId="0" applyFill="0" applyBorder="0">
      <alignment horizontal="right"/>
    </xf>
    <xf numFmtId="193" fontId="36" fillId="0" borderId="0" applyFont="0" applyFill="0" applyBorder="0" applyProtection="0">
      <alignment horizontal="right"/>
    </xf>
    <xf numFmtId="330" fontId="131" fillId="0" borderId="0" applyFont="0" applyFill="0" applyBorder="0" applyAlignment="0" applyProtection="0"/>
    <xf numFmtId="14" fontId="47" fillId="0" borderId="0" applyFill="0" applyBorder="0" applyAlignment="0"/>
    <xf numFmtId="0" fontId="156" fillId="0" borderId="0" applyFont="0" applyFill="0" applyBorder="0" applyAlignment="0" applyProtection="0"/>
    <xf numFmtId="14" fontId="128" fillId="0" borderId="0">
      <alignment horizontal="right"/>
      <protection locked="0"/>
    </xf>
    <xf numFmtId="331" fontId="62" fillId="0" borderId="0"/>
    <xf numFmtId="14" fontId="157" fillId="0" borderId="0" applyFont="0" applyFill="0" applyBorder="0" applyAlignment="0" applyProtection="0">
      <alignment horizontal="center"/>
    </xf>
    <xf numFmtId="332" fontId="157" fillId="0" borderId="0" applyFont="0" applyFill="0" applyBorder="0" applyAlignment="0" applyProtection="0">
      <alignment horizontal="center"/>
    </xf>
    <xf numFmtId="14" fontId="29" fillId="0" borderId="0" applyFill="0" applyBorder="0">
      <alignment horizontal="left"/>
    </xf>
    <xf numFmtId="0" fontId="28" fillId="0" borderId="0"/>
    <xf numFmtId="333" fontId="38" fillId="0" borderId="0" applyFont="0" applyFill="0" applyBorder="0"/>
    <xf numFmtId="334" fontId="38" fillId="0" borderId="0" applyFont="0" applyFill="0" applyBorder="0"/>
    <xf numFmtId="335" fontId="38" fillId="0" borderId="0" applyFont="0" applyFill="0" applyBorder="0"/>
    <xf numFmtId="191" fontId="70" fillId="58" borderId="0" applyNumberFormat="0" applyBorder="0" applyAlignment="0" applyProtection="0"/>
    <xf numFmtId="191" fontId="70" fillId="74" borderId="0" applyNumberFormat="0" applyBorder="0" applyAlignment="0" applyProtection="0"/>
    <xf numFmtId="191" fontId="70" fillId="44" borderId="0" applyNumberFormat="0" applyBorder="0" applyAlignment="0" applyProtection="0"/>
    <xf numFmtId="191" fontId="70" fillId="55" borderId="0" applyNumberFormat="0" applyBorder="0" applyAlignment="0" applyProtection="0"/>
    <xf numFmtId="191" fontId="70" fillId="54" borderId="0" applyNumberFormat="0" applyBorder="0" applyAlignment="0" applyProtection="0"/>
    <xf numFmtId="191" fontId="70" fillId="50" borderId="0" applyNumberFormat="0" applyBorder="0" applyAlignment="0" applyProtection="0"/>
    <xf numFmtId="38" fontId="31" fillId="0" borderId="43">
      <alignment vertical="center"/>
    </xf>
    <xf numFmtId="336" fontId="47" fillId="75" borderId="0" applyNumberFormat="0" applyBorder="0">
      <alignment vertical="top"/>
      <protection locked="0"/>
    </xf>
    <xf numFmtId="3" fontId="43" fillId="0" borderId="44"/>
    <xf numFmtId="41" fontId="28" fillId="0" borderId="0" applyFont="0" applyFill="0" applyBorder="0" applyAlignment="0" applyProtection="0"/>
    <xf numFmtId="43" fontId="28" fillId="0" borderId="0" applyFont="0" applyFill="0" applyBorder="0" applyAlignment="0" applyProtection="0"/>
    <xf numFmtId="0" fontId="28" fillId="0" borderId="0"/>
    <xf numFmtId="177" fontId="38" fillId="0" borderId="0" applyNumberFormat="0" applyFont="0" applyBorder="0"/>
    <xf numFmtId="177" fontId="158" fillId="0" borderId="22" applyNumberFormat="0" applyBorder="0"/>
    <xf numFmtId="177" fontId="158" fillId="0" borderId="22" applyNumberFormat="0" applyBorder="0"/>
    <xf numFmtId="177" fontId="158" fillId="0" borderId="22" applyNumberFormat="0" applyBorder="0"/>
    <xf numFmtId="337" fontId="38" fillId="0" borderId="41" applyFont="0" applyFill="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338" fontId="38" fillId="0" borderId="0" applyFont="0" applyFill="0" applyBorder="0"/>
    <xf numFmtId="339" fontId="28" fillId="0" borderId="0" applyFont="0" applyFill="0" applyBorder="0" applyAlignment="0" applyProtection="0"/>
    <xf numFmtId="339" fontId="28" fillId="0" borderId="0" applyFont="0" applyFill="0" applyBorder="0" applyAlignment="0" applyProtection="0"/>
    <xf numFmtId="339" fontId="28" fillId="0" borderId="0" applyFont="0" applyFill="0" applyBorder="0" applyAlignment="0" applyProtection="0"/>
    <xf numFmtId="0" fontId="22" fillId="0" borderId="0" applyNumberFormat="0" applyFill="0" applyBorder="0" applyAlignment="0" applyProtection="0"/>
    <xf numFmtId="0" fontId="160" fillId="0" borderId="0" applyNumberFormat="0" applyFill="0" applyBorder="0" applyAlignment="0" applyProtection="0"/>
    <xf numFmtId="340" fontId="161" fillId="76" borderId="45">
      <alignment horizontal="lef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91" fontId="162" fillId="46" borderId="0" applyNumberFormat="0" applyBorder="0" applyAlignment="0" applyProtection="0"/>
    <xf numFmtId="167" fontId="163" fillId="0" borderId="0" applyBorder="0">
      <alignment horizontal="right"/>
    </xf>
    <xf numFmtId="341" fontId="62" fillId="0" borderId="0"/>
    <xf numFmtId="2" fontId="29" fillId="0" borderId="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91" fontId="28" fillId="0" borderId="0" applyNumberFormat="0" applyFill="0" applyBorder="0" applyAlignment="0" applyProtection="0"/>
    <xf numFmtId="342" fontId="155" fillId="0" borderId="0"/>
    <xf numFmtId="343" fontId="91" fillId="0" borderId="0" applyBorder="0" applyProtection="0"/>
    <xf numFmtId="0" fontId="89" fillId="0" borderId="0"/>
    <xf numFmtId="0" fontId="109" fillId="47" borderId="0" applyNumberFormat="0" applyBorder="0" applyAlignment="0" applyProtection="0"/>
    <xf numFmtId="0" fontId="13" fillId="3" borderId="0" applyNumberFormat="0" applyBorder="0" applyAlignment="0" applyProtection="0"/>
    <xf numFmtId="0" fontId="109" fillId="47"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166" fillId="0" borderId="0" applyNumberFormat="0" applyFill="0" applyBorder="0" applyAlignment="0" applyProtection="0"/>
    <xf numFmtId="344" fontId="167" fillId="77" borderId="45" applyBorder="0" applyAlignment="0">
      <alignment horizontal="left" vertical="center" indent="1"/>
    </xf>
    <xf numFmtId="344" fontId="168" fillId="34" borderId="46" applyBorder="0">
      <alignment horizontal="left" vertical="center" indent="1"/>
    </xf>
    <xf numFmtId="0" fontId="169" fillId="0" borderId="47" applyNumberFormat="0" applyAlignment="0" applyProtection="0">
      <alignment horizontal="left" vertical="center"/>
    </xf>
    <xf numFmtId="0" fontId="169" fillId="0" borderId="14">
      <alignment horizontal="left" vertical="center"/>
    </xf>
    <xf numFmtId="0" fontId="169" fillId="0" borderId="14">
      <alignment horizontal="left" vertical="center"/>
    </xf>
    <xf numFmtId="0" fontId="168" fillId="0" borderId="24" applyNumberFormat="0" applyFill="0">
      <alignment horizontal="centerContinuous" vertical="top"/>
    </xf>
    <xf numFmtId="0" fontId="102" fillId="78" borderId="30"/>
    <xf numFmtId="283" fontId="170" fillId="0" borderId="0"/>
    <xf numFmtId="0" fontId="10" fillId="0" borderId="5" applyNumberFormat="0" applyFill="0" applyAlignment="0" applyProtection="0"/>
    <xf numFmtId="0" fontId="171" fillId="0" borderId="48" applyNumberFormat="0" applyFill="0" applyAlignment="0" applyProtection="0"/>
    <xf numFmtId="0" fontId="11" fillId="0" borderId="6" applyNumberFormat="0" applyFill="0" applyAlignment="0" applyProtection="0"/>
    <xf numFmtId="0" fontId="172" fillId="0" borderId="49" applyNumberFormat="0" applyFill="0" applyAlignment="0" applyProtection="0"/>
    <xf numFmtId="0" fontId="12" fillId="0" borderId="7" applyNumberFormat="0" applyFill="0" applyAlignment="0" applyProtection="0"/>
    <xf numFmtId="0" fontId="173" fillId="0" borderId="50" applyNumberFormat="0" applyFill="0" applyAlignment="0" applyProtection="0"/>
    <xf numFmtId="0" fontId="12" fillId="0" borderId="0" applyNumberFormat="0" applyFill="0" applyBorder="0" applyAlignment="0" applyProtection="0"/>
    <xf numFmtId="0" fontId="173" fillId="0" borderId="0" applyNumberFormat="0" applyFill="0" applyBorder="0" applyAlignment="0" applyProtection="0"/>
    <xf numFmtId="0" fontId="174" fillId="0" borderId="0" applyProtection="0"/>
    <xf numFmtId="0" fontId="169" fillId="0" borderId="0" applyProtection="0"/>
    <xf numFmtId="0" fontId="175" fillId="0" borderId="51" applyNumberFormat="0" applyFill="0" applyBorder="0" applyAlignment="0" applyProtection="0">
      <alignment horizontal="left"/>
    </xf>
    <xf numFmtId="0" fontId="176" fillId="0" borderId="0">
      <alignment horizontal="center"/>
    </xf>
    <xf numFmtId="0" fontId="177" fillId="0" borderId="0"/>
    <xf numFmtId="0" fontId="43" fillId="0" borderId="0"/>
    <xf numFmtId="222" fontId="89" fillId="0" borderId="0" applyFont="0" applyFill="0" applyBorder="0" applyAlignment="0" applyProtection="0"/>
    <xf numFmtId="0" fontId="155" fillId="0" borderId="52" applyNumberFormat="0" applyFill="0" applyAlignment="0" applyProtection="0"/>
    <xf numFmtId="345" fontId="178" fillId="0" borderId="0" applyNumberFormat="0" applyFill="0" applyBorder="0" applyAlignment="0"/>
    <xf numFmtId="345" fontId="178" fillId="0" borderId="0" applyNumberFormat="0" applyFill="0" applyBorder="0" applyAlignment="0"/>
    <xf numFmtId="346" fontId="31" fillId="0" borderId="0" applyNumberFormat="0" applyFill="0" applyBorder="0" applyAlignment="0"/>
    <xf numFmtId="346" fontId="31" fillId="0" borderId="0" applyNumberFormat="0" applyFill="0" applyBorder="0" applyAlignment="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4" fillId="43" borderId="15" applyNumberFormat="0" applyAlignment="0" applyProtection="0"/>
    <xf numFmtId="342" fontId="185" fillId="0" borderId="0" applyBorder="0" applyAlignment="0"/>
    <xf numFmtId="280" fontId="186" fillId="0" borderId="53" applyNumberFormat="0" applyFill="0" applyBorder="0" applyAlignment="0">
      <alignment horizontal="right"/>
      <protection locked="0"/>
    </xf>
    <xf numFmtId="345" fontId="187" fillId="0" borderId="0" applyNumberFormat="0" applyFill="0" applyBorder="0" applyAlignment="0">
      <protection locked="0"/>
    </xf>
    <xf numFmtId="345" fontId="187" fillId="0" borderId="0" applyNumberFormat="0" applyFill="0" applyBorder="0" applyAlignment="0">
      <protection locked="0"/>
    </xf>
    <xf numFmtId="346" fontId="31" fillId="0" borderId="0" applyNumberFormat="0" applyFill="0" applyBorder="0" applyAlignment="0">
      <protection locked="0"/>
    </xf>
    <xf numFmtId="346" fontId="31" fillId="0" borderId="0" applyNumberFormat="0" applyFill="0" applyBorder="0" applyAlignment="0">
      <protection locked="0"/>
    </xf>
    <xf numFmtId="0" fontId="184" fillId="43" borderId="15" applyNumberFormat="0" applyAlignment="0" applyProtection="0"/>
    <xf numFmtId="175" fontId="188" fillId="0" borderId="0"/>
    <xf numFmtId="10" fontId="188" fillId="0" borderId="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0" fontId="184" fillId="41" borderId="15" applyNumberFormat="0" applyAlignment="0" applyProtection="0"/>
    <xf numFmtId="0" fontId="184" fillId="41" borderId="15" applyNumberFormat="0" applyAlignment="0" applyProtection="0"/>
    <xf numFmtId="0" fontId="16" fillId="6" borderId="8" applyNumberFormat="0" applyAlignment="0" applyProtection="0"/>
    <xf numFmtId="191" fontId="184" fillId="43" borderId="15" applyNumberFormat="0" applyAlignment="0" applyProtection="0"/>
    <xf numFmtId="0" fontId="184" fillId="43" borderId="15" applyNumberFormat="0" applyAlignment="0" applyProtection="0"/>
    <xf numFmtId="200" fontId="64" fillId="80" borderId="0"/>
    <xf numFmtId="200" fontId="64" fillId="80" borderId="0"/>
    <xf numFmtId="3" fontId="189" fillId="0" borderId="0"/>
    <xf numFmtId="0" fontId="155" fillId="0" borderId="0" applyNumberFormat="0" applyFill="0" applyBorder="0" applyAlignment="0">
      <protection locked="0"/>
    </xf>
    <xf numFmtId="219" fontId="31" fillId="0" borderId="0" applyFill="0" applyBorder="0">
      <alignment horizontal="right"/>
      <protection locked="0"/>
    </xf>
    <xf numFmtId="347" fontId="31" fillId="0" borderId="0" applyFill="0" applyBorder="0">
      <alignment horizontal="right"/>
      <protection locked="0"/>
    </xf>
    <xf numFmtId="347" fontId="31" fillId="0" borderId="0" applyFill="0" applyBorder="0">
      <alignment horizontal="right"/>
      <protection locked="0"/>
    </xf>
    <xf numFmtId="348" fontId="190" fillId="81" borderId="0" applyBorder="0"/>
    <xf numFmtId="0" fontId="30" fillId="82" borderId="54">
      <alignment horizontal="left" vertical="center" wrapText="1"/>
    </xf>
    <xf numFmtId="0" fontId="30" fillId="82" borderId="54">
      <alignment horizontal="left" vertical="center" wrapText="1"/>
    </xf>
    <xf numFmtId="0" fontId="30" fillId="82" borderId="54">
      <alignment horizontal="left" vertical="center" wrapText="1"/>
    </xf>
    <xf numFmtId="37" fontId="60" fillId="0" borderId="0"/>
    <xf numFmtId="0" fontId="28" fillId="0" borderId="45" applyBorder="0">
      <alignment horizontal="justify" vertical="justify"/>
    </xf>
    <xf numFmtId="0" fontId="191" fillId="0" borderId="55" applyNumberFormat="0" applyFill="0" applyAlignment="0" applyProtection="0"/>
    <xf numFmtId="0" fontId="29" fillId="0" borderId="27" applyNumberFormat="0" applyFill="0" applyBorder="0">
      <alignment horizontal="center" vertical="top" wrapText="1"/>
    </xf>
    <xf numFmtId="349"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25" fillId="64" borderId="36" applyNumberFormat="0" applyAlignment="0" applyProtection="0"/>
    <xf numFmtId="0" fontId="125" fillId="64" borderId="36" applyNumberFormat="0" applyAlignment="0" applyProtection="0"/>
    <xf numFmtId="0" fontId="125" fillId="64" borderId="36" applyNumberFormat="0" applyAlignment="0" applyProtection="0"/>
    <xf numFmtId="0" fontId="192" fillId="64" borderId="36" applyNumberFormat="0" applyAlignment="0" applyProtection="0"/>
    <xf numFmtId="0" fontId="29" fillId="0" borderId="27" applyNumberFormat="0" applyFill="0" applyBorder="0">
      <alignment horizontal="left" vertical="top"/>
    </xf>
    <xf numFmtId="0" fontId="191" fillId="0" borderId="55" applyNumberFormat="0" applyFill="0" applyAlignment="0" applyProtection="0"/>
    <xf numFmtId="3" fontId="193" fillId="0" borderId="33" applyFill="0" applyBorder="0">
      <protection locked="0"/>
    </xf>
    <xf numFmtId="193" fontId="194" fillId="0" borderId="0" applyNumberFormat="0">
      <alignment horizontal="left"/>
    </xf>
    <xf numFmtId="167" fontId="163" fillId="0" borderId="14">
      <alignment horizontal="right"/>
    </xf>
    <xf numFmtId="0" fontId="28" fillId="0" borderId="0"/>
    <xf numFmtId="200" fontId="62" fillId="0" borderId="0" applyNumberFormat="0" applyAlignment="0">
      <alignment horizontal="left"/>
    </xf>
    <xf numFmtId="336" fontId="47" fillId="83" borderId="0" applyNumberFormat="0" applyBorder="0">
      <alignment horizontal="right"/>
      <protection locked="0"/>
    </xf>
    <xf numFmtId="0" fontId="62" fillId="84" borderId="0" applyNumberFormat="0" applyFont="0" applyBorder="0" applyProtection="0"/>
    <xf numFmtId="295" fontId="62" fillId="0" borderId="30">
      <alignment horizontal="right"/>
    </xf>
    <xf numFmtId="295" fontId="62" fillId="0" borderId="0">
      <alignment horizontal="right"/>
    </xf>
    <xf numFmtId="295" fontId="62" fillId="0" borderId="0">
      <alignment horizontal="left"/>
    </xf>
    <xf numFmtId="38" fontId="28" fillId="85" borderId="27" applyNumberFormat="0" applyFont="0" applyAlignment="0" applyProtection="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9" fillId="0" borderId="10" applyNumberFormat="0" applyFill="0" applyAlignment="0" applyProtection="0"/>
    <xf numFmtId="0" fontId="191" fillId="0" borderId="55" applyNumberFormat="0" applyFill="0" applyAlignment="0" applyProtection="0"/>
    <xf numFmtId="200" fontId="195" fillId="86" borderId="0"/>
    <xf numFmtId="200" fontId="195" fillId="86" borderId="0"/>
    <xf numFmtId="0" fontId="91" fillId="53" borderId="0"/>
    <xf numFmtId="0" fontId="196" fillId="0" borderId="0"/>
    <xf numFmtId="350" fontId="197" fillId="81" borderId="0" applyBorder="0" applyAlignment="0">
      <alignment horizontal="righ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9" fontId="28" fillId="0" borderId="0" applyFont="0" applyFill="0" applyBorder="0" applyAlignment="0" applyProtection="0"/>
    <xf numFmtId="0" fontId="28" fillId="38" borderId="23" applyNumberFormat="0" applyFont="0" applyAlignment="0" applyProtection="0"/>
    <xf numFmtId="37" fontId="163" fillId="0" borderId="0" applyBorder="0">
      <alignment horizontal="right"/>
    </xf>
    <xf numFmtId="349" fontId="31" fillId="0" borderId="0" applyFont="0" applyFill="0" applyBorder="0" applyAlignment="0" applyProtection="0"/>
    <xf numFmtId="349" fontId="31" fillId="0" borderId="0" applyFont="0" applyFill="0" applyBorder="0" applyAlignment="0" applyProtection="0"/>
    <xf numFmtId="172" fontId="28" fillId="0" borderId="0" applyFont="0" applyFill="0" applyBorder="0" applyAlignment="0" applyProtection="0"/>
    <xf numFmtId="174" fontId="28" fillId="0" borderId="0" applyFont="0" applyFill="0" applyBorder="0" applyAlignment="0" applyProtection="0"/>
    <xf numFmtId="172"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308" fontId="28" fillId="0" borderId="0" applyFont="0" applyFill="0" applyBorder="0" applyAlignment="0" applyProtection="0"/>
    <xf numFmtId="351" fontId="38" fillId="0" borderId="41" applyFont="0" applyFill="0" applyBorder="0"/>
    <xf numFmtId="352" fontId="78" fillId="0" borderId="0" applyFont="0" applyFill="0" applyBorder="0" applyProtection="0">
      <alignment horizontal="right"/>
      <protection locked="0"/>
    </xf>
    <xf numFmtId="171" fontId="28" fillId="0" borderId="0" applyFont="0" applyFill="0" applyBorder="0" applyAlignment="0" applyProtection="0"/>
    <xf numFmtId="173" fontId="28" fillId="0" borderId="0" applyFont="0" applyFill="0" applyBorder="0" applyAlignment="0" applyProtection="0"/>
    <xf numFmtId="0" fontId="28" fillId="0" borderId="0" applyFont="0" applyFill="0" applyBorder="0" applyAlignment="0" applyProtection="0"/>
    <xf numFmtId="341" fontId="28" fillId="0" borderId="0" applyFont="0" applyFill="0" applyBorder="0" applyAlignment="0" applyProtection="0"/>
    <xf numFmtId="0" fontId="198" fillId="0" borderId="0" applyNumberFormat="0">
      <alignment horizontal="right"/>
    </xf>
    <xf numFmtId="0" fontId="185" fillId="0" borderId="0">
      <alignment vertical="center"/>
    </xf>
    <xf numFmtId="0" fontId="185" fillId="0" borderId="0">
      <alignment vertical="center"/>
    </xf>
    <xf numFmtId="353" fontId="131" fillId="0" borderId="0" applyFont="0" applyFill="0" applyBorder="0" applyProtection="0">
      <alignment horizontal="right"/>
    </xf>
    <xf numFmtId="307" fontId="112" fillId="67" borderId="0">
      <alignment horizontal="right"/>
    </xf>
    <xf numFmtId="354" fontId="27" fillId="67" borderId="0">
      <alignment horizontal="right"/>
    </xf>
    <xf numFmtId="354" fontId="27" fillId="67" borderId="0">
      <alignment horizontal="right"/>
    </xf>
    <xf numFmtId="0" fontId="199" fillId="0" borderId="48" applyNumberFormat="0" applyFill="0" applyAlignment="0" applyProtection="0"/>
    <xf numFmtId="0" fontId="200" fillId="0" borderId="49" applyNumberFormat="0" applyFill="0" applyAlignment="0" applyProtection="0"/>
    <xf numFmtId="0" fontId="201" fillId="0" borderId="50" applyNumberFormat="0" applyFill="0" applyAlignment="0" applyProtection="0"/>
    <xf numFmtId="0" fontId="201" fillId="0" borderId="0" applyNumberFormat="0" applyFill="0" applyBorder="0" applyAlignment="0" applyProtection="0"/>
    <xf numFmtId="0" fontId="28" fillId="0" borderId="0" applyNumberFormat="0" applyFill="0" applyBorder="0" applyProtection="0">
      <alignment horizontal="right" vertical="center"/>
    </xf>
    <xf numFmtId="0" fontId="202" fillId="0" borderId="0" applyNumberFormat="0" applyFill="0" applyBorder="0" applyAlignment="0" applyProtection="0"/>
    <xf numFmtId="355" fontId="89" fillId="0" borderId="0" applyNumberFormat="0" applyAlignment="0">
      <alignment horizontal="right"/>
    </xf>
    <xf numFmtId="0" fontId="15" fillId="5" borderId="0" applyNumberFormat="0" applyBorder="0" applyAlignment="0" applyProtection="0"/>
    <xf numFmtId="0" fontId="203" fillId="41" borderId="0" applyNumberFormat="0" applyBorder="0" applyAlignment="0" applyProtection="0"/>
    <xf numFmtId="0" fontId="204" fillId="41" borderId="0" applyNumberFormat="0" applyBorder="0" applyAlignment="0" applyProtection="0"/>
    <xf numFmtId="37" fontId="205" fillId="0" borderId="0"/>
    <xf numFmtId="200" fontId="65" fillId="0" borderId="0"/>
    <xf numFmtId="274"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39"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356"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0" fillId="0" borderId="0"/>
    <xf numFmtId="0" fontId="1" fillId="0" borderId="0"/>
    <xf numFmtId="0" fontId="1" fillId="0" borderId="0"/>
    <xf numFmtId="0" fontId="133" fillId="0" borderId="0"/>
    <xf numFmtId="0" fontId="1"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0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34"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applyNumberFormat="0" applyFill="0" applyBorder="0" applyAlignment="0" applyProtection="0"/>
    <xf numFmtId="0" fontId="1" fillId="0" borderId="0"/>
    <xf numFmtId="0" fontId="1" fillId="0" borderId="0"/>
    <xf numFmtId="0" fontId="28"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0"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6" fontId="28" fillId="0" borderId="0"/>
    <xf numFmtId="0" fontId="28" fillId="0" borderId="0"/>
    <xf numFmtId="0" fontId="28" fillId="0" borderId="0"/>
    <xf numFmtId="0" fontId="2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33"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6" fontId="28" fillId="0" borderId="0"/>
    <xf numFmtId="0" fontId="28" fillId="0" borderId="0"/>
    <xf numFmtId="0" fontId="28" fillId="0" borderId="0"/>
    <xf numFmtId="0" fontId="28" fillId="0" borderId="0"/>
    <xf numFmtId="0" fontId="28" fillId="0" borderId="0"/>
    <xf numFmtId="0" fontId="28" fillId="0" borderId="0"/>
    <xf numFmtId="38" fontId="32" fillId="0" borderId="0" applyNumberFormat="0" applyFill="0" applyBorder="0" applyAlignment="0" applyProtection="0"/>
    <xf numFmtId="2" fontId="29" fillId="0" borderId="0" applyAlignment="0"/>
    <xf numFmtId="2" fontId="29" fillId="0" borderId="0" applyAlignment="0"/>
    <xf numFmtId="3" fontId="29" fillId="0" borderId="0">
      <protection locked="0"/>
    </xf>
    <xf numFmtId="0" fontId="28" fillId="0" borderId="0"/>
    <xf numFmtId="283" fontId="212" fillId="0" borderId="0" applyFill="0" applyBorder="0" applyAlignment="0">
      <protection locked="0"/>
    </xf>
    <xf numFmtId="4" fontId="212" fillId="0" borderId="0" applyAlignment="0">
      <alignment horizontal="left"/>
      <protection locked="0"/>
    </xf>
    <xf numFmtId="283" fontId="212" fillId="0" borderId="0" applyFill="0" applyBorder="0" applyAlignment="0">
      <protection locked="0"/>
    </xf>
    <xf numFmtId="0" fontId="213" fillId="0" borderId="0"/>
    <xf numFmtId="0" fontId="119" fillId="0" borderId="0"/>
    <xf numFmtId="0" fontId="119" fillId="0" borderId="0"/>
    <xf numFmtId="0" fontId="68" fillId="0" borderId="0"/>
    <xf numFmtId="0" fontId="214" fillId="0" borderId="0"/>
    <xf numFmtId="0" fontId="214" fillId="0" borderId="0"/>
    <xf numFmtId="0" fontId="214" fillId="0" borderId="0"/>
    <xf numFmtId="0" fontId="214" fillId="0" borderId="0"/>
    <xf numFmtId="0" fontId="214" fillId="0" borderId="0"/>
    <xf numFmtId="0" fontId="119" fillId="0" borderId="0" applyNumberFormat="0" applyFill="0" applyBorder="0" applyAlignment="0" applyProtection="0"/>
    <xf numFmtId="0" fontId="119" fillId="0" borderId="0"/>
    <xf numFmtId="0" fontId="28" fillId="0" borderId="0" applyNumberFormat="0" applyFill="0" applyBorder="0" applyAlignment="0" applyProtection="0"/>
    <xf numFmtId="0" fontId="31" fillId="41" borderId="56" applyNumberFormat="0" applyFont="0" applyAlignment="0" applyProtection="0"/>
    <xf numFmtId="0" fontId="1" fillId="9" borderId="27" applyNumberFormat="0" applyFont="0" applyAlignment="0">
      <protection locked="0"/>
    </xf>
    <xf numFmtId="0" fontId="1" fillId="9" borderId="27" applyNumberFormat="0" applyFont="0" applyAlignment="0">
      <protection locked="0"/>
    </xf>
    <xf numFmtId="0" fontId="31" fillId="41" borderId="56" applyNumberFormat="0" applyFont="0" applyAlignment="0" applyProtection="0"/>
    <xf numFmtId="0" fontId="31" fillId="41" borderId="56" applyNumberFormat="0" applyFont="0" applyAlignment="0" applyProtection="0"/>
    <xf numFmtId="0" fontId="1" fillId="9" borderId="12" applyNumberFormat="0" applyFont="0" applyAlignment="0" applyProtection="0"/>
    <xf numFmtId="0" fontId="215" fillId="0" borderId="38"/>
    <xf numFmtId="0" fontId="203" fillId="41" borderId="0" applyNumberFormat="0" applyBorder="0" applyAlignment="0" applyProtection="0"/>
    <xf numFmtId="357" fontId="28" fillId="0" borderId="0" applyFont="0" applyFill="0" applyBorder="0" applyAlignment="0" applyProtection="0"/>
    <xf numFmtId="357" fontId="28" fillId="0" borderId="0" applyFont="0" applyFill="0" applyBorder="0" applyAlignment="0" applyProtection="0"/>
    <xf numFmtId="283" fontId="216" fillId="0" borderId="0" applyFill="0" applyBorder="0" applyProtection="0">
      <alignment horizontal="right" vertical="center"/>
    </xf>
    <xf numFmtId="283" fontId="217" fillId="0" borderId="0" applyFill="0" applyBorder="0" applyProtection="0">
      <alignment horizontal="right" vertical="center"/>
    </xf>
    <xf numFmtId="177" fontId="43" fillId="0" borderId="38" applyBorder="0"/>
    <xf numFmtId="177" fontId="177" fillId="0" borderId="38" applyBorder="0"/>
    <xf numFmtId="283" fontId="29" fillId="0" borderId="0" applyAlignment="0"/>
    <xf numFmtId="283" fontId="29" fillId="0" borderId="0" applyAlignment="0"/>
    <xf numFmtId="0" fontId="218" fillId="53" borderId="57" applyNumberFormat="0" applyAlignment="0" applyProtection="0"/>
    <xf numFmtId="0" fontId="17" fillId="7" borderId="9" applyNumberFormat="0" applyAlignment="0" applyProtection="0"/>
    <xf numFmtId="349" fontId="219" fillId="0" borderId="0">
      <alignment horizontal="centerContinuous"/>
    </xf>
    <xf numFmtId="175" fontId="38" fillId="0" borderId="0" applyFont="0" applyFill="0" applyBorder="0"/>
    <xf numFmtId="358" fontId="38" fillId="0" borderId="0" applyFont="0" applyFill="0" applyBorder="0"/>
    <xf numFmtId="175" fontId="220" fillId="0" borderId="38" applyBorder="0"/>
    <xf numFmtId="358" fontId="221" fillId="0" borderId="0" applyFill="0" applyBorder="0"/>
    <xf numFmtId="10" fontId="38"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212" fillId="0" borderId="0" applyFill="0" applyBorder="0" applyAlignment="0">
      <protection locked="0"/>
    </xf>
    <xf numFmtId="359" fontId="31" fillId="0" borderId="0" applyFill="0" applyBorder="0">
      <alignment horizontal="right"/>
      <protection locked="0"/>
    </xf>
    <xf numFmtId="360" fontId="31" fillId="0" borderId="0" applyFill="0" applyBorder="0">
      <alignment horizontal="right"/>
      <protection locked="0"/>
    </xf>
    <xf numFmtId="360" fontId="31" fillId="0" borderId="0" applyFill="0" applyBorder="0">
      <alignment horizontal="right"/>
      <protection locked="0"/>
    </xf>
    <xf numFmtId="361" fontId="221" fillId="0" borderId="0" applyFont="0" applyFill="0" applyBorder="0"/>
    <xf numFmtId="0" fontId="48" fillId="87" borderId="0" applyNumberFormat="0" applyBorder="0" applyAlignment="0" applyProtection="0"/>
    <xf numFmtId="0" fontId="28" fillId="0" borderId="58" applyNumberFormat="0" applyBorder="0" applyAlignment="0"/>
    <xf numFmtId="0" fontId="28" fillId="0" borderId="58" applyNumberFormat="0" applyBorder="0" applyAlignment="0"/>
    <xf numFmtId="3" fontId="36" fillId="0" borderId="0">
      <alignment horizontal="left"/>
    </xf>
    <xf numFmtId="0" fontId="222" fillId="0" borderId="0"/>
    <xf numFmtId="0" fontId="222" fillId="0" borderId="0"/>
    <xf numFmtId="0" fontId="222" fillId="0" borderId="0"/>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362" fontId="95" fillId="0" borderId="0"/>
    <xf numFmtId="362" fontId="95" fillId="0" borderId="0"/>
    <xf numFmtId="362" fontId="95" fillId="0" borderId="0"/>
    <xf numFmtId="362" fontId="95" fillId="0" borderId="0"/>
    <xf numFmtId="0" fontId="95" fillId="0" borderId="0"/>
    <xf numFmtId="0" fontId="95" fillId="0" borderId="0"/>
    <xf numFmtId="362" fontId="95" fillId="0" borderId="0"/>
    <xf numFmtId="362"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 fontId="217" fillId="0" borderId="0" applyFill="0" applyBorder="0" applyProtection="0">
      <alignment horizontal="right" vertical="center"/>
    </xf>
    <xf numFmtId="200" fontId="223" fillId="0" borderId="0">
      <alignment horizontal="right"/>
    </xf>
    <xf numFmtId="0" fontId="169" fillId="0" borderId="0" applyFill="0" applyBorder="0" applyProtection="0">
      <alignment horizontal="left"/>
    </xf>
    <xf numFmtId="1" fontId="100" fillId="0" borderId="0" applyNumberFormat="0" applyFill="0" applyBorder="0" applyAlignment="0" applyProtection="0"/>
    <xf numFmtId="1" fontId="100" fillId="0" borderId="0" applyNumberFormat="0" applyFill="0" applyBorder="0" applyAlignment="0" applyProtection="0"/>
    <xf numFmtId="218" fontId="224" fillId="0" borderId="0" applyFill="0" applyBorder="0">
      <alignment horizontal="right"/>
      <protection hidden="1"/>
    </xf>
    <xf numFmtId="0" fontId="225" fillId="73" borderId="27">
      <alignment horizontal="center" vertical="center" wrapText="1"/>
      <protection hidden="1"/>
    </xf>
    <xf numFmtId="0" fontId="226" fillId="0" borderId="0"/>
    <xf numFmtId="0" fontId="65" fillId="0" borderId="0">
      <alignment vertical="center"/>
    </xf>
    <xf numFmtId="283" fontId="227" fillId="0" borderId="38" applyBorder="0"/>
    <xf numFmtId="0" fontId="228" fillId="0" borderId="25" applyNumberFormat="0" applyFill="0" applyBorder="0" applyAlignment="0" applyProtection="0"/>
    <xf numFmtId="0" fontId="228" fillId="0" borderId="25" applyNumberFormat="0" applyFill="0" applyBorder="0" applyAlignment="0" applyProtection="0"/>
    <xf numFmtId="0" fontId="228" fillId="0" borderId="25" applyNumberFormat="0" applyFill="0" applyBorder="0" applyAlignment="0" applyProtection="0"/>
    <xf numFmtId="0" fontId="31" fillId="0" borderId="0"/>
    <xf numFmtId="0" fontId="31" fillId="0" borderId="0"/>
    <xf numFmtId="0" fontId="31" fillId="0" borderId="0"/>
    <xf numFmtId="49" fontId="77" fillId="67" borderId="59">
      <alignment horizontal="left" vertical="center"/>
    </xf>
    <xf numFmtId="0" fontId="229" fillId="88" borderId="60">
      <alignment vertical="top"/>
      <protection locked="0"/>
    </xf>
    <xf numFmtId="49" fontId="230" fillId="67" borderId="0">
      <alignment horizontal="left" vertical="center"/>
    </xf>
    <xf numFmtId="0" fontId="231" fillId="0" borderId="0" applyNumberFormat="0" applyFill="0" applyBorder="0" applyProtection="0">
      <alignment vertical="center"/>
    </xf>
    <xf numFmtId="363" fontId="91" fillId="0" borderId="0" applyBorder="0" applyProtection="0">
      <alignment horizontal="right"/>
    </xf>
    <xf numFmtId="3" fontId="232" fillId="0" borderId="0"/>
    <xf numFmtId="3" fontId="233" fillId="0" borderId="0"/>
    <xf numFmtId="258" fontId="38" fillId="0" borderId="0" applyFont="0" applyFill="0" applyBorder="0"/>
    <xf numFmtId="364" fontId="38" fillId="0" borderId="41" applyFont="0" applyFill="0" applyBorder="0"/>
    <xf numFmtId="0" fontId="9" fillId="0" borderId="0" applyNumberFormat="0" applyFill="0" applyBorder="0" applyAlignment="0" applyProtection="0"/>
    <xf numFmtId="0" fontId="31" fillId="0" borderId="0" applyBorder="0"/>
    <xf numFmtId="0" fontId="31" fillId="0" borderId="0" applyBorder="0"/>
    <xf numFmtId="336" fontId="234" fillId="89" borderId="0" applyNumberFormat="0" applyBorder="0">
      <alignment horizontal="center"/>
      <protection locked="0"/>
    </xf>
    <xf numFmtId="336" fontId="47" fillId="83" borderId="0" applyNumberFormat="0" applyBorder="0">
      <alignment horizontal="center"/>
      <protection locked="0"/>
    </xf>
    <xf numFmtId="336" fontId="235" fillId="75" borderId="0" applyNumberFormat="0" applyBorder="0">
      <alignment horizontal="center"/>
      <protection locked="0"/>
    </xf>
    <xf numFmtId="336" fontId="235" fillId="83" borderId="0" applyNumberFormat="0" applyBorder="0">
      <alignment horizontal="center"/>
      <protection locked="0"/>
    </xf>
    <xf numFmtId="336" fontId="57" fillId="75" borderId="0" applyNumberFormat="0" applyBorder="0">
      <protection locked="0"/>
    </xf>
    <xf numFmtId="336" fontId="236" fillId="76" borderId="0" applyNumberFormat="0" applyBorder="0">
      <alignment horizontal="left"/>
      <protection locked="0"/>
    </xf>
    <xf numFmtId="336" fontId="237" fillId="75" borderId="0" applyNumberFormat="0" applyBorder="0">
      <protection locked="0"/>
    </xf>
    <xf numFmtId="1" fontId="62" fillId="90" borderId="0" applyNumberFormat="0" applyFont="0" applyBorder="0" applyProtection="0">
      <alignment horizontal="left"/>
    </xf>
    <xf numFmtId="0" fontId="2" fillId="0" borderId="13" applyNumberFormat="0" applyFill="0" applyAlignment="0" applyProtection="0"/>
    <xf numFmtId="336" fontId="236" fillId="91" borderId="0" applyNumberFormat="0" applyBorder="0">
      <protection locked="0"/>
    </xf>
    <xf numFmtId="336" fontId="236" fillId="83" borderId="0" applyNumberFormat="0" applyBorder="0">
      <protection locked="0"/>
    </xf>
    <xf numFmtId="336" fontId="238" fillId="76" borderId="0" applyNumberFormat="0" applyBorder="0">
      <protection locked="0"/>
    </xf>
    <xf numFmtId="336" fontId="236" fillId="81" borderId="0" applyNumberFormat="0" applyBorder="0">
      <alignment vertical="top"/>
      <protection locked="0"/>
    </xf>
    <xf numFmtId="336" fontId="239" fillId="92" borderId="0" applyNumberFormat="0" applyBorder="0">
      <protection locked="0"/>
    </xf>
    <xf numFmtId="172" fontId="28" fillId="0" borderId="0" applyFont="0" applyFill="0" applyBorder="0" applyAlignment="0" applyProtection="0"/>
    <xf numFmtId="174" fontId="28" fillId="0" borderId="0" applyFont="0" applyFill="0" applyBorder="0" applyAlignment="0" applyProtection="0"/>
    <xf numFmtId="365" fontId="29" fillId="0" borderId="0" applyBorder="0" applyProtection="0">
      <alignment horizontal="right"/>
    </xf>
    <xf numFmtId="0" fontId="28" fillId="80" borderId="58" applyNumberFormat="0" applyBorder="0" applyAlignment="0">
      <protection locked="0"/>
    </xf>
    <xf numFmtId="0" fontId="28" fillId="80" borderId="58" applyNumberFormat="0" applyBorder="0" applyAlignment="0">
      <protection locked="0"/>
    </xf>
    <xf numFmtId="0" fontId="240" fillId="53" borderId="53" applyNumberFormat="0" applyFill="0" applyAlignment="0">
      <protection locked="0" hidden="1"/>
    </xf>
    <xf numFmtId="177" fontId="163" fillId="0" borderId="0" applyNumberFormat="0"/>
    <xf numFmtId="261" fontId="28"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73" fontId="28" fillId="0" borderId="0" applyFont="0" applyFill="0" applyBorder="0" applyAlignment="0" applyProtection="0"/>
    <xf numFmtId="366" fontId="28" fillId="0" borderId="0" applyFont="0" applyFill="0" applyBorder="0" applyAlignment="0" applyProtection="0"/>
    <xf numFmtId="367" fontId="226" fillId="0" borderId="0" applyFont="0" applyFill="0" applyBorder="0" applyAlignment="0" applyProtection="0"/>
    <xf numFmtId="0" fontId="21" fillId="0" borderId="0" applyNumberFormat="0" applyFill="0" applyBorder="0" applyAlignment="0" applyProtection="0"/>
    <xf numFmtId="0" fontId="36" fillId="0" borderId="0"/>
    <xf numFmtId="0" fontId="241" fillId="0" borderId="25" applyNumberFormat="0" applyFill="0" applyBorder="0" applyAlignment="0" applyProtection="0"/>
    <xf numFmtId="0" fontId="241" fillId="0" borderId="25" applyNumberFormat="0" applyFill="0" applyBorder="0" applyAlignment="0" applyProtection="0"/>
    <xf numFmtId="0" fontId="241"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1" fontId="244" fillId="74" borderId="0"/>
    <xf numFmtId="0" fontId="36" fillId="0" borderId="0"/>
    <xf numFmtId="0" fontId="150" fillId="0" borderId="0"/>
    <xf numFmtId="0" fontId="270" fillId="0" borderId="63">
      <alignment horizontal="left"/>
    </xf>
    <xf numFmtId="0" fontId="270" fillId="94" borderId="63">
      <alignment horizontal="right"/>
    </xf>
    <xf numFmtId="3" fontId="270" fillId="95" borderId="33">
      <alignment horizontal="right"/>
    </xf>
    <xf numFmtId="3" fontId="270" fillId="0" borderId="33">
      <alignment horizontal="right"/>
    </xf>
    <xf numFmtId="49" fontId="270" fillId="0" borderId="33" applyProtection="0">
      <alignment vertical="center"/>
    </xf>
    <xf numFmtId="49" fontId="271" fillId="0" borderId="64" applyProtection="0">
      <alignment vertical="center"/>
    </xf>
    <xf numFmtId="3" fontId="271" fillId="0" borderId="64">
      <alignment horizontal="right"/>
    </xf>
    <xf numFmtId="3" fontId="271" fillId="95" borderId="64">
      <alignment horizontal="right"/>
    </xf>
  </cellStyleXfs>
  <cellXfs count="232">
    <xf numFmtId="0" fontId="0" fillId="0" borderId="0" xfId="0"/>
    <xf numFmtId="0" fontId="2" fillId="0" borderId="0" xfId="0" applyFont="1"/>
    <xf numFmtId="0" fontId="4" fillId="0" borderId="0" xfId="0" applyFont="1"/>
    <xf numFmtId="0" fontId="7" fillId="0" borderId="0" xfId="0" applyFont="1"/>
    <xf numFmtId="3" fontId="4" fillId="0" borderId="0" xfId="0" applyNumberFormat="1" applyFont="1"/>
    <xf numFmtId="3" fontId="4" fillId="0" borderId="0" xfId="0" applyNumberFormat="1" applyFont="1" applyAlignment="1">
      <alignment horizontal="right"/>
    </xf>
    <xf numFmtId="0" fontId="4" fillId="0" borderId="3" xfId="0" applyFont="1" applyBorder="1"/>
    <xf numFmtId="0" fontId="8" fillId="0" borderId="0" xfId="0" applyFont="1"/>
    <xf numFmtId="0" fontId="8" fillId="0" borderId="4" xfId="0" applyFont="1" applyBorder="1"/>
    <xf numFmtId="3" fontId="8" fillId="0" borderId="4" xfId="0" applyNumberFormat="1" applyFont="1" applyBorder="1" applyAlignment="1">
      <alignment horizontal="right"/>
    </xf>
    <xf numFmtId="3" fontId="8" fillId="0" borderId="0" xfId="0" applyNumberFormat="1" applyFont="1" applyAlignment="1">
      <alignment horizontal="right"/>
    </xf>
    <xf numFmtId="3" fontId="25"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0" fontId="8" fillId="0" borderId="14" xfId="0" applyFont="1" applyBorder="1"/>
    <xf numFmtId="3" fontId="7" fillId="0" borderId="0" xfId="0" applyNumberFormat="1" applyFont="1"/>
    <xf numFmtId="0" fontId="2" fillId="0" borderId="0" xfId="0" applyFont="1" applyAlignment="1">
      <alignment vertical="top"/>
    </xf>
    <xf numFmtId="0" fontId="3" fillId="0" borderId="1" xfId="0" applyFont="1" applyBorder="1" applyAlignment="1">
      <alignment horizontal="right" vertical="center" wrapText="1"/>
    </xf>
    <xf numFmtId="3" fontId="0" fillId="0" borderId="0" xfId="0" applyNumberFormat="1"/>
    <xf numFmtId="0" fontId="245" fillId="0" borderId="14" xfId="0" applyFont="1" applyBorder="1"/>
    <xf numFmtId="0" fontId="245" fillId="0" borderId="0" xfId="0" applyFont="1"/>
    <xf numFmtId="0" fontId="245" fillId="0" borderId="4" xfId="0" applyFont="1" applyBorder="1"/>
    <xf numFmtId="3" fontId="246"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75" fontId="246" fillId="0" borderId="0" xfId="1" applyNumberFormat="1" applyFont="1" applyAlignment="1">
      <alignment horizontal="right" vertical="center" wrapText="1"/>
    </xf>
    <xf numFmtId="0" fontId="3" fillId="0" borderId="1" xfId="0" applyFont="1" applyBorder="1" applyAlignment="1">
      <alignment horizontal="left" vertical="center" wrapText="1"/>
    </xf>
    <xf numFmtId="0" fontId="3" fillId="2" borderId="0" xfId="0" applyFont="1" applyFill="1" applyAlignment="1">
      <alignment vertical="center" wrapText="1"/>
    </xf>
    <xf numFmtId="0" fontId="246" fillId="2" borderId="0" xfId="0" applyFont="1" applyFill="1" applyAlignment="1">
      <alignment vertical="center" wrapText="1"/>
    </xf>
    <xf numFmtId="49" fontId="246" fillId="0" borderId="0" xfId="2" applyFont="1">
      <alignment vertical="center" wrapText="1"/>
    </xf>
    <xf numFmtId="3" fontId="25" fillId="0" borderId="0" xfId="0" applyNumberFormat="1" applyFont="1" applyAlignment="1">
      <alignment horizontal="right" vertical="center" wrapText="1"/>
    </xf>
    <xf numFmtId="0" fontId="3" fillId="0" borderId="0" xfId="0" applyFont="1" applyAlignment="1">
      <alignment vertical="center" wrapText="1"/>
    </xf>
    <xf numFmtId="3" fontId="3" fillId="0" borderId="2" xfId="0" applyNumberFormat="1" applyFont="1" applyBorder="1" applyAlignment="1">
      <alignment horizontal="right" vertical="center" wrapText="1"/>
    </xf>
    <xf numFmtId="175" fontId="247" fillId="0" borderId="0" xfId="1" applyNumberFormat="1" applyFont="1" applyAlignment="1">
      <alignment horizontal="right" vertical="center" wrapText="1"/>
    </xf>
    <xf numFmtId="3" fontId="25" fillId="0" borderId="0" xfId="0" applyNumberFormat="1" applyFont="1"/>
    <xf numFmtId="3" fontId="248" fillId="0" borderId="4" xfId="0" applyNumberFormat="1" applyFont="1" applyBorder="1"/>
    <xf numFmtId="0" fontId="25" fillId="0" borderId="0" xfId="0" applyFont="1"/>
    <xf numFmtId="0" fontId="7" fillId="0" borderId="0" xfId="0" applyFont="1" applyAlignment="1">
      <alignment horizontal="center"/>
    </xf>
    <xf numFmtId="3" fontId="3" fillId="0" borderId="2" xfId="0" applyNumberFormat="1" applyFont="1" applyBorder="1" applyAlignment="1">
      <alignment horizontal="left" vertical="center" wrapText="1"/>
    </xf>
    <xf numFmtId="0" fontId="3" fillId="0" borderId="0" xfId="0" applyFont="1" applyAlignment="1">
      <alignment horizontal="right" vertical="center" wrapText="1"/>
    </xf>
    <xf numFmtId="175" fontId="250" fillId="0" borderId="0" xfId="1" applyNumberFormat="1" applyFont="1" applyAlignment="1">
      <alignment horizontal="right" vertical="center" wrapText="1"/>
    </xf>
    <xf numFmtId="3" fontId="24" fillId="0" borderId="0" xfId="0" applyNumberFormat="1" applyFont="1" applyAlignment="1">
      <alignment horizontal="right"/>
    </xf>
    <xf numFmtId="0" fontId="24" fillId="0" borderId="0" xfId="0" applyFont="1"/>
    <xf numFmtId="3" fontId="248" fillId="0" borderId="14" xfId="0" applyNumberFormat="1" applyFont="1" applyBorder="1" applyAlignment="1">
      <alignment horizontal="right"/>
    </xf>
    <xf numFmtId="3" fontId="248" fillId="0" borderId="14" xfId="0" applyNumberFormat="1" applyFont="1" applyBorder="1"/>
    <xf numFmtId="0" fontId="5" fillId="0" borderId="0" xfId="0" applyFont="1"/>
    <xf numFmtId="3" fontId="248" fillId="0" borderId="0" xfId="0" applyNumberFormat="1" applyFont="1" applyAlignment="1">
      <alignment horizontal="right"/>
    </xf>
    <xf numFmtId="3" fontId="248" fillId="0" borderId="2" xfId="0" applyNumberFormat="1" applyFont="1" applyBorder="1" applyAlignment="1">
      <alignment horizontal="right"/>
    </xf>
    <xf numFmtId="3" fontId="25" fillId="0" borderId="2" xfId="0" applyNumberFormat="1" applyFont="1" applyBorder="1" applyAlignment="1">
      <alignment horizontal="right" vertical="center" wrapText="1"/>
    </xf>
    <xf numFmtId="3" fontId="247" fillId="0" borderId="0" xfId="0" applyNumberFormat="1" applyFont="1"/>
    <xf numFmtId="0" fontId="245" fillId="2" borderId="0" xfId="0" applyFont="1" applyFill="1" applyAlignment="1">
      <alignment vertical="center" wrapText="1"/>
    </xf>
    <xf numFmtId="0" fontId="245" fillId="0" borderId="0" xfId="0" applyFont="1" applyAlignment="1">
      <alignment horizontal="left" vertical="center" wrapText="1"/>
    </xf>
    <xf numFmtId="0" fontId="21" fillId="0" borderId="0" xfId="0" applyFont="1"/>
    <xf numFmtId="0" fontId="252" fillId="0" borderId="0" xfId="0" applyFont="1"/>
    <xf numFmtId="0" fontId="253" fillId="0" borderId="0" xfId="0" applyFont="1" applyAlignment="1">
      <alignment horizontal="left"/>
    </xf>
    <xf numFmtId="0" fontId="254" fillId="0" borderId="0" xfId="0" applyFont="1"/>
    <xf numFmtId="2" fontId="254" fillId="0" borderId="0" xfId="0" applyNumberFormat="1" applyFont="1"/>
    <xf numFmtId="0" fontId="32" fillId="0" borderId="0" xfId="0" applyFont="1" applyAlignment="1">
      <alignment horizontal="left"/>
    </xf>
    <xf numFmtId="0" fontId="254" fillId="0" borderId="0" xfId="4484" applyFont="1" applyAlignment="1">
      <alignment horizontal="left"/>
    </xf>
    <xf numFmtId="0" fontId="255" fillId="0" borderId="0" xfId="4484" applyFont="1" applyAlignment="1">
      <alignment horizontal="left"/>
    </xf>
    <xf numFmtId="3" fontId="255" fillId="0" borderId="0" xfId="4484" applyNumberFormat="1" applyFont="1" applyAlignment="1">
      <alignment horizontal="right"/>
    </xf>
    <xf numFmtId="0" fontId="255" fillId="0" borderId="0" xfId="4484" applyFont="1" applyAlignment="1">
      <alignment horizontal="right"/>
    </xf>
    <xf numFmtId="0" fontId="0" fillId="0" borderId="0" xfId="0" applyAlignment="1">
      <alignment horizontal="left"/>
    </xf>
    <xf numFmtId="0" fontId="256" fillId="0" borderId="0" xfId="0" applyFont="1" applyAlignment="1">
      <alignment horizontal="left" vertical="center" wrapText="1"/>
    </xf>
    <xf numFmtId="0" fontId="6" fillId="0" borderId="0" xfId="0" applyFont="1"/>
    <xf numFmtId="3" fontId="248" fillId="0" borderId="0" xfId="0" applyNumberFormat="1" applyFont="1"/>
    <xf numFmtId="0" fontId="4" fillId="0" borderId="27" xfId="0" applyFont="1" applyBorder="1"/>
    <xf numFmtId="3" fontId="4" fillId="0" borderId="27" xfId="0" applyNumberFormat="1" applyFont="1" applyBorder="1"/>
    <xf numFmtId="0" fontId="8" fillId="0" borderId="27" xfId="0" applyFont="1" applyBorder="1"/>
    <xf numFmtId="3" fontId="8" fillId="0" borderId="27" xfId="0" applyNumberFormat="1" applyFont="1" applyBorder="1"/>
    <xf numFmtId="3" fontId="4" fillId="0" borderId="27" xfId="0" applyNumberFormat="1" applyFont="1" applyBorder="1" applyAlignment="1">
      <alignment horizontal="right"/>
    </xf>
    <xf numFmtId="0" fontId="245" fillId="0" borderId="27" xfId="0" applyFont="1" applyBorder="1"/>
    <xf numFmtId="3" fontId="25" fillId="0" borderId="27" xfId="0" applyNumberFormat="1" applyFont="1" applyBorder="1" applyAlignment="1">
      <alignment horizontal="right"/>
    </xf>
    <xf numFmtId="0" fontId="252" fillId="0" borderId="0" xfId="0" applyFont="1" applyAlignment="1">
      <alignment vertical="top"/>
    </xf>
    <xf numFmtId="0" fontId="257" fillId="0" borderId="61" xfId="0" applyFont="1" applyBorder="1" applyAlignment="1">
      <alignment horizontal="right" vertical="center" wrapText="1"/>
    </xf>
    <xf numFmtId="0" fontId="258" fillId="2" borderId="0" xfId="0" applyFont="1" applyFill="1" applyAlignment="1">
      <alignment horizontal="left" vertical="center" wrapText="1"/>
    </xf>
    <xf numFmtId="3" fontId="0" fillId="0" borderId="27" xfId="0" applyNumberFormat="1" applyBorder="1"/>
    <xf numFmtId="3" fontId="2" fillId="0" borderId="27" xfId="0" applyNumberFormat="1" applyFont="1" applyBorder="1"/>
    <xf numFmtId="3" fontId="3" fillId="0" borderId="27" xfId="0" applyNumberFormat="1" applyFont="1" applyBorder="1"/>
    <xf numFmtId="0" fontId="259" fillId="0" borderId="0" xfId="0" applyFont="1" applyAlignment="1">
      <alignment horizontal="left" vertical="center" wrapText="1"/>
    </xf>
    <xf numFmtId="0" fontId="260" fillId="0" borderId="0" xfId="0" applyFont="1" applyAlignment="1">
      <alignment horizontal="left" vertical="center" wrapText="1"/>
    </xf>
    <xf numFmtId="0" fontId="257" fillId="0" borderId="61" xfId="0" applyFont="1" applyBorder="1" applyAlignment="1">
      <alignment vertical="center" wrapText="1"/>
    </xf>
    <xf numFmtId="266" fontId="248" fillId="0" borderId="0" xfId="0" applyNumberFormat="1" applyFont="1"/>
    <xf numFmtId="266" fontId="25" fillId="0" borderId="0" xfId="0" applyNumberFormat="1" applyFont="1"/>
    <xf numFmtId="3" fontId="261" fillId="0" borderId="0" xfId="0" applyNumberFormat="1" applyFont="1" applyAlignment="1">
      <alignment horizontal="right"/>
    </xf>
    <xf numFmtId="3" fontId="261" fillId="0" borderId="0" xfId="0" applyNumberFormat="1" applyFont="1" applyAlignment="1">
      <alignment horizontal="left"/>
    </xf>
    <xf numFmtId="266" fontId="0" fillId="0" borderId="0" xfId="0" applyNumberFormat="1"/>
    <xf numFmtId="192" fontId="0" fillId="0" borderId="0" xfId="0" applyNumberFormat="1"/>
    <xf numFmtId="0" fontId="4" fillId="0" borderId="62" xfId="0" applyFont="1" applyBorder="1"/>
    <xf numFmtId="3" fontId="4" fillId="0" borderId="62" xfId="0" applyNumberFormat="1" applyFont="1" applyBorder="1" applyAlignment="1">
      <alignment horizontal="right"/>
    </xf>
    <xf numFmtId="0" fontId="0" fillId="0" borderId="62" xfId="0" applyBorder="1"/>
    <xf numFmtId="0" fontId="8" fillId="0" borderId="62" xfId="0" applyFont="1" applyBorder="1"/>
    <xf numFmtId="3" fontId="8" fillId="0" borderId="62" xfId="0" applyNumberFormat="1" applyFont="1" applyBorder="1" applyAlignment="1">
      <alignment horizontal="right"/>
    </xf>
    <xf numFmtId="0" fontId="245" fillId="0" borderId="62" xfId="0" applyFont="1" applyBorder="1"/>
    <xf numFmtId="266" fontId="4" fillId="0" borderId="0" xfId="0" applyNumberFormat="1" applyFont="1" applyAlignment="1">
      <alignment horizontal="right"/>
    </xf>
    <xf numFmtId="283" fontId="4" fillId="0" borderId="0" xfId="0" applyNumberFormat="1" applyFont="1"/>
    <xf numFmtId="3" fontId="5" fillId="0" borderId="0" xfId="0" applyNumberFormat="1" applyFont="1"/>
    <xf numFmtId="3" fontId="6" fillId="0" borderId="0" xfId="0" applyNumberFormat="1" applyFont="1"/>
    <xf numFmtId="3" fontId="262" fillId="0" borderId="0" xfId="0" applyNumberFormat="1" applyFont="1"/>
    <xf numFmtId="3" fontId="255" fillId="2" borderId="0" xfId="4484" applyNumberFormat="1" applyFont="1" applyFill="1" applyAlignment="1">
      <alignment horizontal="right"/>
    </xf>
    <xf numFmtId="3" fontId="25" fillId="2" borderId="0" xfId="0" applyNumberFormat="1" applyFont="1" applyFill="1" applyAlignment="1">
      <alignment horizontal="right" vertical="center" wrapText="1"/>
    </xf>
    <xf numFmtId="0" fontId="4" fillId="0" borderId="22" xfId="0" applyFont="1" applyBorder="1"/>
    <xf numFmtId="0" fontId="8" fillId="0" borderId="30" xfId="0" applyFont="1" applyBorder="1"/>
    <xf numFmtId="0" fontId="0" fillId="0" borderId="0" xfId="0" applyAlignment="1">
      <alignment horizontal="right"/>
    </xf>
    <xf numFmtId="3" fontId="25" fillId="0" borderId="22" xfId="0" applyNumberFormat="1" applyFont="1" applyBorder="1" applyAlignment="1">
      <alignment horizontal="right"/>
    </xf>
    <xf numFmtId="3" fontId="248" fillId="0" borderId="30" xfId="0" applyNumberFormat="1" applyFont="1" applyBorder="1" applyAlignment="1">
      <alignment horizontal="right"/>
    </xf>
    <xf numFmtId="3" fontId="24" fillId="0" borderId="0" xfId="0" applyNumberFormat="1" applyFont="1" applyAlignment="1">
      <alignment horizontal="right" vertical="center" wrapText="1"/>
    </xf>
    <xf numFmtId="3" fontId="251" fillId="0" borderId="14" xfId="0" applyNumberFormat="1" applyFont="1" applyBorder="1" applyAlignment="1">
      <alignment horizontal="right"/>
    </xf>
    <xf numFmtId="3" fontId="251" fillId="0" borderId="2" xfId="0" applyNumberFormat="1" applyFont="1" applyBorder="1" applyAlignment="1">
      <alignment horizontal="right"/>
    </xf>
    <xf numFmtId="3" fontId="263" fillId="0" borderId="0" xfId="0" applyNumberFormat="1" applyFont="1"/>
    <xf numFmtId="0" fontId="263" fillId="0" borderId="0" xfId="0" applyFont="1"/>
    <xf numFmtId="3" fontId="264" fillId="0" borderId="0" xfId="0" applyNumberFormat="1" applyFont="1"/>
    <xf numFmtId="0" fontId="265" fillId="0" borderId="61" xfId="0" applyFont="1" applyBorder="1" applyAlignment="1">
      <alignment horizontal="right" vertical="center" wrapText="1"/>
    </xf>
    <xf numFmtId="14" fontId="265" fillId="0" borderId="0" xfId="0" applyNumberFormat="1" applyFont="1" applyAlignment="1">
      <alignment horizontal="right" vertical="center" wrapText="1"/>
    </xf>
    <xf numFmtId="0" fontId="265" fillId="0" borderId="0" xfId="0" applyFont="1" applyAlignment="1">
      <alignment horizontal="right" vertical="center" wrapText="1"/>
    </xf>
    <xf numFmtId="0" fontId="265" fillId="93" borderId="61" xfId="0" applyFont="1" applyFill="1" applyBorder="1" applyAlignment="1">
      <alignment horizontal="right" vertical="center" wrapText="1"/>
    </xf>
    <xf numFmtId="3" fontId="263" fillId="93" borderId="0" xfId="0" applyNumberFormat="1" applyFont="1" applyFill="1"/>
    <xf numFmtId="3" fontId="264" fillId="93" borderId="0" xfId="0" applyNumberFormat="1" applyFont="1" applyFill="1"/>
    <xf numFmtId="0" fontId="0" fillId="93" borderId="0" xfId="0" applyFill="1"/>
    <xf numFmtId="283" fontId="264" fillId="93" borderId="0" xfId="0" applyNumberFormat="1" applyFont="1" applyFill="1"/>
    <xf numFmtId="266" fontId="248" fillId="0" borderId="0" xfId="0" applyNumberFormat="1" applyFont="1" applyAlignment="1">
      <alignment vertical="top"/>
    </xf>
    <xf numFmtId="0" fontId="0" fillId="0" borderId="0" xfId="0" applyAlignment="1">
      <alignment vertical="top"/>
    </xf>
    <xf numFmtId="175" fontId="4" fillId="0" borderId="0" xfId="1" applyNumberFormat="1" applyFont="1"/>
    <xf numFmtId="0" fontId="272" fillId="0" borderId="0" xfId="0" applyFont="1"/>
    <xf numFmtId="0" fontId="272" fillId="0" borderId="0" xfId="0" applyFont="1" applyAlignment="1">
      <alignment horizontal="right"/>
    </xf>
    <xf numFmtId="280" fontId="272" fillId="0" borderId="0" xfId="0" applyNumberFormat="1" applyFont="1"/>
    <xf numFmtId="3" fontId="272" fillId="0" borderId="0" xfId="0" applyNumberFormat="1" applyFont="1"/>
    <xf numFmtId="3" fontId="272" fillId="0" borderId="0" xfId="0" applyNumberFormat="1" applyFont="1" applyAlignment="1">
      <alignment horizontal="right"/>
    </xf>
    <xf numFmtId="175" fontId="272" fillId="0" borderId="0" xfId="0" applyNumberFormat="1" applyFont="1"/>
    <xf numFmtId="0" fontId="272" fillId="96" borderId="0" xfId="0" applyFont="1" applyFill="1"/>
    <xf numFmtId="175" fontId="272" fillId="0" borderId="0" xfId="1" applyNumberFormat="1" applyFont="1"/>
    <xf numFmtId="283" fontId="272" fillId="0" borderId="0" xfId="0" applyNumberFormat="1" applyFont="1"/>
    <xf numFmtId="4" fontId="272" fillId="0" borderId="0" xfId="0" applyNumberFormat="1" applyFont="1"/>
    <xf numFmtId="0" fontId="273" fillId="0" borderId="0" xfId="0" applyFont="1"/>
    <xf numFmtId="175" fontId="273" fillId="0" borderId="0" xfId="1" applyNumberFormat="1" applyFont="1"/>
    <xf numFmtId="0" fontId="274" fillId="0" borderId="0" xfId="0" applyFont="1"/>
    <xf numFmtId="3" fontId="274" fillId="0" borderId="0" xfId="0" applyNumberFormat="1" applyFont="1"/>
    <xf numFmtId="9" fontId="272" fillId="0" borderId="0" xfId="1" applyNumberFormat="1" applyFont="1"/>
    <xf numFmtId="175" fontId="274" fillId="0" borderId="0" xfId="1" applyNumberFormat="1" applyFont="1"/>
    <xf numFmtId="0" fontId="272" fillId="0" borderId="0" xfId="0" applyFont="1" applyBorder="1"/>
    <xf numFmtId="0" fontId="275" fillId="0" borderId="0" xfId="0" applyFont="1" applyBorder="1"/>
    <xf numFmtId="0" fontId="275" fillId="0" borderId="0" xfId="0" applyFont="1"/>
    <xf numFmtId="0" fontId="275" fillId="96" borderId="0" xfId="0" applyFont="1" applyFill="1"/>
    <xf numFmtId="280" fontId="275" fillId="96" borderId="0" xfId="0" applyNumberFormat="1" applyFont="1" applyFill="1"/>
    <xf numFmtId="283" fontId="275" fillId="96" borderId="0" xfId="0" applyNumberFormat="1" applyFont="1" applyFill="1"/>
    <xf numFmtId="3" fontId="275" fillId="0" borderId="0" xfId="0" applyNumberFormat="1" applyFont="1"/>
    <xf numFmtId="0" fontId="0" fillId="0" borderId="0" xfId="0" applyFont="1"/>
    <xf numFmtId="0" fontId="276" fillId="0" borderId="0" xfId="0" applyFont="1" applyAlignment="1">
      <alignment vertical="center" wrapText="1"/>
    </xf>
    <xf numFmtId="0" fontId="276" fillId="0" borderId="61" xfId="0" applyFont="1" applyBorder="1" applyAlignment="1">
      <alignment vertical="center" wrapText="1"/>
    </xf>
    <xf numFmtId="0" fontId="276" fillId="0" borderId="61" xfId="0" applyFont="1" applyBorder="1" applyAlignment="1">
      <alignment horizontal="right" vertical="center" wrapText="1"/>
    </xf>
    <xf numFmtId="0" fontId="277" fillId="2" borderId="0" xfId="0" applyFont="1" applyFill="1" applyAlignment="1">
      <alignment horizontal="left" vertical="center" wrapText="1"/>
    </xf>
    <xf numFmtId="3" fontId="277" fillId="2" borderId="0" xfId="0" applyNumberFormat="1" applyFont="1" applyFill="1" applyAlignment="1">
      <alignment horizontal="right" vertical="center" wrapText="1"/>
    </xf>
    <xf numFmtId="175" fontId="277" fillId="2" borderId="0" xfId="1" applyNumberFormat="1" applyFont="1" applyFill="1" applyAlignment="1">
      <alignment horizontal="right" vertical="center" wrapText="1"/>
    </xf>
    <xf numFmtId="0" fontId="277" fillId="2" borderId="0" xfId="0" applyFont="1" applyFill="1" applyAlignment="1">
      <alignment horizontal="right" vertical="center" wrapText="1"/>
    </xf>
    <xf numFmtId="0" fontId="278" fillId="2" borderId="0" xfId="0" applyFont="1" applyFill="1" applyAlignment="1">
      <alignment horizontal="left" vertical="center" wrapText="1"/>
    </xf>
    <xf numFmtId="3" fontId="278" fillId="2" borderId="0" xfId="0" quotePrefix="1" applyNumberFormat="1" applyFont="1" applyFill="1" applyAlignment="1">
      <alignment horizontal="right" vertical="center" wrapText="1"/>
    </xf>
    <xf numFmtId="0" fontId="277" fillId="2" borderId="0" xfId="0" quotePrefix="1" applyFont="1" applyFill="1" applyAlignment="1">
      <alignment horizontal="left" vertical="center" wrapText="1"/>
    </xf>
    <xf numFmtId="3" fontId="277" fillId="2" borderId="0" xfId="0" quotePrefix="1" applyNumberFormat="1" applyFont="1" applyFill="1" applyAlignment="1">
      <alignment horizontal="right" vertical="center" wrapText="1"/>
    </xf>
    <xf numFmtId="3" fontId="278" fillId="2" borderId="0" xfId="0" applyNumberFormat="1" applyFont="1" applyFill="1" applyAlignment="1">
      <alignment horizontal="right" vertical="center" wrapText="1"/>
    </xf>
    <xf numFmtId="1" fontId="277" fillId="2" borderId="0" xfId="0" applyNumberFormat="1" applyFont="1" applyFill="1" applyAlignment="1">
      <alignment horizontal="right" vertical="center" wrapText="1"/>
    </xf>
    <xf numFmtId="2" fontId="277" fillId="2" borderId="0" xfId="0" applyNumberFormat="1" applyFont="1" applyFill="1" applyAlignment="1">
      <alignment horizontal="right" vertical="center" wrapText="1"/>
    </xf>
    <xf numFmtId="175" fontId="277" fillId="0" borderId="0" xfId="1" applyNumberFormat="1" applyFont="1" applyAlignment="1">
      <alignment horizontal="right" vertical="center" wrapText="1"/>
    </xf>
    <xf numFmtId="0" fontId="277" fillId="0" borderId="0" xfId="0" applyFont="1" applyAlignment="1">
      <alignment horizontal="left" vertical="center" wrapText="1"/>
    </xf>
    <xf numFmtId="3" fontId="277" fillId="0" borderId="0" xfId="0" applyNumberFormat="1" applyFont="1" applyAlignment="1">
      <alignment vertical="center" wrapText="1"/>
    </xf>
    <xf numFmtId="0" fontId="278" fillId="0" borderId="0" xfId="0" applyFont="1" applyAlignment="1">
      <alignment horizontal="left" vertical="center" wrapText="1"/>
    </xf>
    <xf numFmtId="3" fontId="278" fillId="0" borderId="0" xfId="0" applyNumberFormat="1" applyFont="1" applyAlignment="1">
      <alignment vertical="center" wrapText="1"/>
    </xf>
    <xf numFmtId="3" fontId="279" fillId="0" borderId="0" xfId="0" applyNumberFormat="1" applyFont="1" applyAlignment="1">
      <alignment vertical="center" wrapText="1"/>
    </xf>
    <xf numFmtId="0" fontId="279" fillId="0" borderId="0" xfId="0" applyFont="1" applyAlignment="1">
      <alignment horizontal="left" vertical="center" wrapText="1"/>
    </xf>
    <xf numFmtId="0" fontId="280" fillId="0" borderId="0" xfId="0" applyFont="1" applyAlignment="1">
      <alignment horizontal="left" vertical="center" wrapText="1"/>
    </xf>
    <xf numFmtId="175" fontId="278" fillId="0" borderId="0" xfId="1" applyNumberFormat="1" applyFont="1" applyAlignment="1">
      <alignment vertical="center" wrapText="1"/>
    </xf>
    <xf numFmtId="4" fontId="277" fillId="0" borderId="0" xfId="0" applyNumberFormat="1" applyFont="1" applyAlignment="1">
      <alignment vertical="center" wrapText="1"/>
    </xf>
    <xf numFmtId="49" fontId="276" fillId="0" borderId="61" xfId="0" quotePrefix="1" applyNumberFormat="1" applyFont="1" applyBorder="1" applyAlignment="1">
      <alignment horizontal="right" vertical="top" wrapText="1"/>
    </xf>
    <xf numFmtId="3" fontId="277" fillId="0" borderId="0" xfId="0" applyNumberFormat="1" applyFont="1" applyAlignment="1">
      <alignment horizontal="right" vertical="center" wrapText="1"/>
    </xf>
    <xf numFmtId="3" fontId="278" fillId="0" borderId="0" xfId="0" applyNumberFormat="1" applyFont="1" applyAlignment="1">
      <alignment horizontal="right" vertical="center" wrapText="1"/>
    </xf>
    <xf numFmtId="3" fontId="277" fillId="0" borderId="0" xfId="0" applyNumberFormat="1" applyFont="1" applyFill="1" applyAlignment="1">
      <alignment horizontal="right" vertical="center" wrapText="1"/>
    </xf>
    <xf numFmtId="3" fontId="279" fillId="0" borderId="0" xfId="0" applyNumberFormat="1" applyFont="1" applyAlignment="1">
      <alignment horizontal="right" vertical="center" wrapText="1"/>
    </xf>
    <xf numFmtId="3" fontId="280" fillId="0" borderId="0" xfId="0" applyNumberFormat="1" applyFont="1" applyAlignment="1">
      <alignment horizontal="right" vertical="center" wrapText="1"/>
    </xf>
    <xf numFmtId="3" fontId="279" fillId="2" borderId="0" xfId="0" applyNumberFormat="1" applyFont="1" applyFill="1" applyAlignment="1">
      <alignment horizontal="right" vertical="center" wrapText="1"/>
    </xf>
    <xf numFmtId="0" fontId="279" fillId="0" borderId="0" xfId="0" applyFont="1" applyAlignment="1">
      <alignment horizontal="left" vertical="center"/>
    </xf>
    <xf numFmtId="0" fontId="280" fillId="0" borderId="0" xfId="0" applyFont="1" applyAlignment="1">
      <alignment horizontal="left" vertical="center"/>
    </xf>
    <xf numFmtId="49" fontId="276" fillId="0" borderId="61" xfId="0" quotePrefix="1" applyNumberFormat="1" applyFont="1" applyBorder="1" applyAlignment="1">
      <alignment horizontal="right" vertical="center" wrapText="1"/>
    </xf>
    <xf numFmtId="49" fontId="276" fillId="0" borderId="0" xfId="0" applyNumberFormat="1" applyFont="1" applyAlignment="1">
      <alignment horizontal="right" vertical="center" wrapText="1"/>
    </xf>
    <xf numFmtId="3" fontId="0" fillId="0" borderId="0" xfId="0" applyNumberFormat="1" applyFont="1"/>
    <xf numFmtId="0" fontId="278" fillId="2" borderId="65" xfId="0" applyFont="1" applyFill="1" applyBorder="1" applyAlignment="1">
      <alignment horizontal="left" vertical="center" wrapText="1"/>
    </xf>
    <xf numFmtId="3" fontId="278" fillId="2" borderId="65" xfId="0" applyNumberFormat="1" applyFont="1" applyFill="1" applyBorder="1" applyAlignment="1">
      <alignment horizontal="right" vertical="center" wrapText="1"/>
    </xf>
    <xf numFmtId="3" fontId="277" fillId="2" borderId="0" xfId="0" applyNumberFormat="1" applyFont="1" applyFill="1" applyAlignment="1">
      <alignment horizontal="left" vertical="center" wrapText="1"/>
    </xf>
    <xf numFmtId="0" fontId="276" fillId="0" borderId="0" xfId="0" applyFont="1" applyAlignment="1">
      <alignment horizontal="right" vertical="center" wrapText="1"/>
    </xf>
    <xf numFmtId="0" fontId="281" fillId="0" borderId="0" xfId="0" applyFont="1" applyAlignment="1">
      <alignment horizontal="left" vertical="center" wrapText="1"/>
    </xf>
    <xf numFmtId="3" fontId="282" fillId="0" borderId="0" xfId="0" applyNumberFormat="1" applyFont="1" applyAlignment="1">
      <alignment horizontal="right" vertical="center" wrapText="1"/>
    </xf>
    <xf numFmtId="175" fontId="278" fillId="0" borderId="0" xfId="1" applyNumberFormat="1" applyFont="1" applyAlignment="1">
      <alignment horizontal="right" vertical="center" wrapText="1"/>
    </xf>
    <xf numFmtId="3" fontId="281" fillId="0" borderId="0" xfId="0" applyNumberFormat="1" applyFont="1" applyAlignment="1">
      <alignment horizontal="right" vertical="center" wrapText="1"/>
    </xf>
    <xf numFmtId="3" fontId="277" fillId="2" borderId="0" xfId="1" applyNumberFormat="1" applyFont="1" applyFill="1" applyAlignment="1">
      <alignment horizontal="right" vertical="center" wrapText="1"/>
    </xf>
    <xf numFmtId="3" fontId="279" fillId="2" borderId="0" xfId="1" applyNumberFormat="1" applyFont="1" applyFill="1" applyAlignment="1">
      <alignment horizontal="right" vertical="center" wrapText="1"/>
    </xf>
    <xf numFmtId="1" fontId="277" fillId="2" borderId="0" xfId="1" applyNumberFormat="1" applyFont="1" applyFill="1" applyAlignment="1">
      <alignment horizontal="right" vertical="center" wrapText="1"/>
    </xf>
    <xf numFmtId="280" fontId="277" fillId="2" borderId="0" xfId="1" applyNumberFormat="1" applyFont="1" applyFill="1" applyAlignment="1">
      <alignment horizontal="right" vertical="center" wrapText="1"/>
    </xf>
    <xf numFmtId="283" fontId="277" fillId="2" borderId="0" xfId="1" applyNumberFormat="1" applyFont="1" applyFill="1" applyAlignment="1">
      <alignment horizontal="right" vertical="center" wrapText="1"/>
    </xf>
    <xf numFmtId="2" fontId="277" fillId="2" borderId="0" xfId="1" applyNumberFormat="1" applyFont="1" applyFill="1" applyAlignment="1">
      <alignment horizontal="right" vertical="center" wrapText="1"/>
    </xf>
    <xf numFmtId="4" fontId="277" fillId="2" borderId="0" xfId="1" applyNumberFormat="1" applyFont="1" applyFill="1" applyAlignment="1">
      <alignment horizontal="right" vertical="center" wrapText="1"/>
    </xf>
    <xf numFmtId="280" fontId="277" fillId="2" borderId="0" xfId="0" applyNumberFormat="1" applyFont="1" applyFill="1" applyAlignment="1">
      <alignment horizontal="right" vertical="center" wrapText="1"/>
    </xf>
    <xf numFmtId="280" fontId="279" fillId="2" borderId="0" xfId="0" applyNumberFormat="1" applyFont="1" applyFill="1" applyAlignment="1">
      <alignment horizontal="right" vertical="center" wrapText="1"/>
    </xf>
    <xf numFmtId="280" fontId="279" fillId="2" borderId="0" xfId="1" applyNumberFormat="1" applyFont="1" applyFill="1" applyAlignment="1">
      <alignment horizontal="right" vertical="center" wrapText="1"/>
    </xf>
    <xf numFmtId="3" fontId="281" fillId="2" borderId="0" xfId="0" applyNumberFormat="1" applyFont="1" applyFill="1" applyAlignment="1">
      <alignment horizontal="right" vertical="center" wrapText="1"/>
    </xf>
    <xf numFmtId="0" fontId="276" fillId="0" borderId="0" xfId="0" applyFont="1" applyBorder="1" applyAlignment="1">
      <alignment vertical="center" wrapText="1"/>
    </xf>
    <xf numFmtId="49" fontId="276" fillId="0" borderId="0" xfId="0" quotePrefix="1" applyNumberFormat="1" applyFont="1" applyBorder="1" applyAlignment="1">
      <alignment horizontal="right" vertical="top" wrapText="1"/>
    </xf>
    <xf numFmtId="0" fontId="279" fillId="0" borderId="0" xfId="0" applyFont="1" applyBorder="1" applyAlignment="1">
      <alignment horizontal="left" vertical="center" wrapText="1"/>
    </xf>
    <xf numFmtId="3" fontId="279" fillId="0" borderId="0" xfId="0" applyNumberFormat="1" applyFont="1" applyBorder="1" applyAlignment="1">
      <alignment horizontal="right" vertical="center" wrapText="1"/>
    </xf>
    <xf numFmtId="175" fontId="279" fillId="0" borderId="0" xfId="1" applyNumberFormat="1" applyFont="1" applyBorder="1" applyAlignment="1">
      <alignment horizontal="right" vertical="center" wrapText="1"/>
    </xf>
    <xf numFmtId="0" fontId="280" fillId="0" borderId="0" xfId="0" applyFont="1" applyBorder="1" applyAlignment="1">
      <alignment horizontal="left" vertical="center" wrapText="1"/>
    </xf>
    <xf numFmtId="3" fontId="280" fillId="0" borderId="0" xfId="0" applyNumberFormat="1" applyFont="1" applyBorder="1" applyAlignment="1">
      <alignment horizontal="right" vertical="center" wrapText="1"/>
    </xf>
    <xf numFmtId="3" fontId="0" fillId="0" borderId="0" xfId="0" applyNumberFormat="1" applyFont="1" applyBorder="1"/>
    <xf numFmtId="0" fontId="0" fillId="0" borderId="0" xfId="0" applyFont="1" applyBorder="1"/>
    <xf numFmtId="0" fontId="0" fillId="0" borderId="0" xfId="0" applyFont="1" applyBorder="1" applyAlignment="1">
      <alignment horizontal="right"/>
    </xf>
    <xf numFmtId="280" fontId="0" fillId="0" borderId="0" xfId="0" applyNumberFormat="1" applyFont="1" applyBorder="1"/>
    <xf numFmtId="3" fontId="272" fillId="2" borderId="0" xfId="0" applyNumberFormat="1" applyFont="1" applyFill="1" applyAlignment="1">
      <alignment horizontal="right"/>
    </xf>
    <xf numFmtId="3" fontId="278" fillId="2" borderId="65" xfId="0" applyNumberFormat="1" applyFont="1" applyFill="1" applyBorder="1" applyAlignment="1">
      <alignment horizontal="right" vertical="center"/>
    </xf>
    <xf numFmtId="3" fontId="277" fillId="2" borderId="0" xfId="0" applyNumberFormat="1" applyFont="1" applyFill="1" applyAlignment="1">
      <alignment horizontal="right" vertical="center"/>
    </xf>
    <xf numFmtId="0" fontId="278" fillId="2" borderId="22" xfId="0" applyFont="1" applyFill="1" applyBorder="1" applyAlignment="1">
      <alignment horizontal="left" wrapText="1"/>
    </xf>
    <xf numFmtId="3" fontId="273" fillId="2" borderId="22" xfId="0" applyNumberFormat="1" applyFont="1" applyFill="1" applyBorder="1" applyAlignment="1">
      <alignment horizontal="right"/>
    </xf>
    <xf numFmtId="3" fontId="273" fillId="2" borderId="65" xfId="0" applyNumberFormat="1" applyFont="1" applyFill="1" applyBorder="1" applyAlignment="1">
      <alignment horizontal="right"/>
    </xf>
    <xf numFmtId="0" fontId="277" fillId="2" borderId="0" xfId="0" applyFont="1" applyFill="1" applyAlignment="1">
      <alignment horizontal="left" vertical="center"/>
    </xf>
    <xf numFmtId="3" fontId="278" fillId="2" borderId="0" xfId="0" applyNumberFormat="1" applyFont="1" applyFill="1" applyAlignment="1">
      <alignment horizontal="right" vertical="center"/>
    </xf>
    <xf numFmtId="0" fontId="278" fillId="2" borderId="65" xfId="0" applyFont="1" applyFill="1" applyBorder="1" applyAlignment="1">
      <alignment horizontal="left" vertical="center"/>
    </xf>
    <xf numFmtId="175" fontId="273" fillId="2" borderId="65" xfId="1" applyNumberFormat="1" applyFont="1" applyFill="1" applyBorder="1" applyAlignment="1">
      <alignment horizontal="right"/>
    </xf>
    <xf numFmtId="1" fontId="275" fillId="2" borderId="0" xfId="0" applyNumberFormat="1" applyFont="1" applyFill="1" applyAlignment="1">
      <alignment horizontal="right" vertical="center"/>
    </xf>
    <xf numFmtId="0" fontId="278" fillId="2" borderId="0" xfId="0" applyFont="1" applyFill="1" applyAlignment="1">
      <alignment horizontal="right" vertical="center" wrapText="1"/>
    </xf>
    <xf numFmtId="1" fontId="278" fillId="2" borderId="0" xfId="0" applyNumberFormat="1" applyFont="1" applyFill="1" applyAlignment="1">
      <alignment horizontal="right" vertical="center" wrapText="1"/>
    </xf>
    <xf numFmtId="0" fontId="277" fillId="0" borderId="0" xfId="0" applyFont="1" applyAlignment="1">
      <alignment vertical="center" wrapText="1"/>
    </xf>
    <xf numFmtId="0" fontId="268" fillId="0" borderId="0" xfId="0" applyFont="1" applyAlignment="1">
      <alignment horizontal="left"/>
    </xf>
    <xf numFmtId="3" fontId="266" fillId="0" borderId="0" xfId="0" applyNumberFormat="1" applyFont="1" applyAlignment="1">
      <alignment horizontal="left" wrapText="1"/>
    </xf>
    <xf numFmtId="0" fontId="277" fillId="0" borderId="0" xfId="0" applyFont="1" applyAlignment="1">
      <alignment horizontal="justify" vertical="center" wrapText="1"/>
    </xf>
    <xf numFmtId="0" fontId="272" fillId="0" borderId="0" xfId="0" applyFont="1" applyAlignment="1">
      <alignment wrapText="1"/>
    </xf>
    <xf numFmtId="0" fontId="0" fillId="0" borderId="0" xfId="0" applyAlignment="1">
      <alignment wrapText="1"/>
    </xf>
    <xf numFmtId="0" fontId="272" fillId="0" borderId="0" xfId="0" applyFont="1" applyAlignment="1">
      <alignment horizontal="left" vertical="top" wrapText="1"/>
    </xf>
  </cellXfs>
  <cellStyles count="5546">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egning" xfId="2834" xr:uid="{00000000-0005-0000-0000-00000B0B0000}"/>
    <cellStyle name="Beräkning" xfId="2833" xr:uid="{00000000-0005-0000-0000-00000C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arkBlue" xfId="3761" xr:uid="{00000000-0005-0000-0000-0000AB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Dålig" xfId="3760" xr:uid="{00000000-0005-0000-0000-0000D00E0000}"/>
    <cellStyle name="Dårlig" xfId="3762" xr:uid="{00000000-0005-0000-0000-0000D1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_Year" xfId="5539" xr:uid="{26BB86AC-228E-4033-8C35-891D3C5F96B2}"/>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eft" xfId="5538" xr:uid="{F650A1FF-B3A8-420D-9B57-B2A21A80F18B}"/>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Hyperlänk" xfId="4097" xr:uid="{00000000-0005-0000-0000-000002100000}"/>
    <cellStyle name="Hyperlänk 2" xfId="4098" xr:uid="{00000000-0005-0000-0000-000003100000}"/>
    <cellStyle name="Hyperlänk 2 2" xfId="4099" xr:uid="{00000000-0005-0000-0000-000004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Länkad cell" xfId="4150" xr:uid="{00000000-0005-0000-0000-000044100000}"/>
    <cellStyle name="Länkinm" xfId="4151" xr:uid="{00000000-0005-0000-0000-000045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Nøytral" xfId="5404" xr:uid="{00000000-0005-0000-0000-000020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iffra" xfId="5541" xr:uid="{7E936DA1-21D8-460C-8200-EAB66E8B6D0F}"/>
    <cellStyle name="SiffraSumma" xfId="5544" xr:uid="{B43FE21E-58B7-4243-98F9-3EA5058F995F}"/>
    <cellStyle name="SiffraSummaÅret" xfId="5545" xr:uid="{5D405706-2960-4D0E-A3F0-18CA09652F6C}"/>
    <cellStyle name="SiffraÅret" xfId="5540" xr:uid="{9628A615-F6EC-415A-9BB4-B916BB43E722}"/>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ext" xfId="5542" xr:uid="{297DA880-4F4C-4CAB-86AB-DEE6DF548ACB}"/>
    <cellStyle name="textsumma" xfId="5543" xr:uid="{D468DE01-51AB-4C8A-B85A-1D8287B4B4A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Währung [0]_Ergebnis" xfId="5522" xr:uid="{00000000-0005-0000-0000-00009B150000}"/>
    <cellStyle name="Währung_ACEA" xfId="5523" xr:uid="{00000000-0005-0000-0000-00009C150000}"/>
    <cellStyle name="Year" xfId="5535" xr:uid="{00000000-0005-0000-0000-00009D150000}"/>
    <cellStyle name="ynergos" xfId="5536" xr:uid="{00000000-0005-0000-0000-00009E150000}"/>
    <cellStyle name="Årstal" xfId="2819" xr:uid="{00000000-0005-0000-0000-00009F150000}"/>
    <cellStyle name="Årtal" xfId="2820" xr:uid="{00000000-0005-0000-0000-0000A0150000}"/>
    <cellStyle name="Årtal 2" xfId="2821" xr:uid="{00000000-0005-0000-0000-0000A1150000}"/>
    <cellStyle name="Обычный_2002 FS" xfId="5537" xr:uid="{00000000-0005-0000-0000-0000A2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H%20&amp;%20M\Spreadsheets\H&amp;M%20model_Deutsche%20Bank_publi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Communications\4%20Investor%20Relations\Model_story\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wettja\Johan%20WE\Companies\Sandvik\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DOCUME~1\lyckst\LOCALS~1\Temp\notesF7BDF2\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53C-969E-4C5A-B23F-7903F83AF3BC}">
  <sheetPr>
    <tabColor rgb="FFFFFF00"/>
  </sheetPr>
  <dimension ref="A1:AC184"/>
  <sheetViews>
    <sheetView zoomScaleNormal="100" zoomScaleSheetLayoutView="90" workbookViewId="0">
      <selection activeCell="K4" sqref="K4"/>
    </sheetView>
  </sheetViews>
  <sheetFormatPr defaultRowHeight="14.5"/>
  <cols>
    <col min="1" max="1" width="41.453125" customWidth="1"/>
    <col min="2" max="3" width="10.90625" customWidth="1"/>
    <col min="4" max="4" width="3.453125" customWidth="1"/>
    <col min="7" max="7" width="35.54296875" bestFit="1" customWidth="1"/>
    <col min="8" max="9" width="12.36328125" customWidth="1"/>
    <col min="10" max="10" width="3.54296875" customWidth="1"/>
    <col min="14" max="14" width="9.36328125" customWidth="1"/>
    <col min="16" max="16" width="9.453125" bestFit="1" customWidth="1"/>
    <col min="17" max="17" width="12" customWidth="1"/>
    <col min="21" max="21" width="45.54296875" bestFit="1" customWidth="1"/>
  </cols>
  <sheetData>
    <row r="1" spans="1:29">
      <c r="A1" s="1" t="s">
        <v>219</v>
      </c>
      <c r="N1" s="51"/>
    </row>
    <row r="2" spans="1:29" ht="15" thickBot="1">
      <c r="A2" s="44" t="s">
        <v>190</v>
      </c>
      <c r="B2" s="36"/>
      <c r="C2" s="36"/>
      <c r="D2" s="36"/>
      <c r="E2" s="36"/>
      <c r="F2" s="36"/>
      <c r="AA2" t="s">
        <v>172</v>
      </c>
    </row>
    <row r="3" spans="1:29" ht="35" thickBot="1">
      <c r="A3" s="6" t="s">
        <v>2</v>
      </c>
      <c r="B3" s="17" t="s">
        <v>212</v>
      </c>
      <c r="C3" s="17" t="s">
        <v>268</v>
      </c>
      <c r="D3" s="17"/>
      <c r="E3" s="17" t="s">
        <v>269</v>
      </c>
      <c r="F3" s="38"/>
      <c r="G3" s="6" t="s">
        <v>2</v>
      </c>
      <c r="H3" s="17" t="s">
        <v>207</v>
      </c>
      <c r="I3" s="17" t="s">
        <v>270</v>
      </c>
      <c r="J3" s="17"/>
      <c r="K3" s="17" t="s">
        <v>271</v>
      </c>
      <c r="N3" s="72" t="s">
        <v>216</v>
      </c>
      <c r="AA3" s="2" t="s">
        <v>128</v>
      </c>
      <c r="AC3">
        <v>612</v>
      </c>
    </row>
    <row r="4" spans="1:29" ht="15" thickTop="1">
      <c r="A4" s="2" t="s">
        <v>267</v>
      </c>
      <c r="B4" s="33">
        <v>17537.113000000001</v>
      </c>
      <c r="C4" s="33">
        <v>13688.431</v>
      </c>
      <c r="D4" s="83"/>
      <c r="E4" s="33">
        <v>4039.1780000000008</v>
      </c>
      <c r="F4" s="33"/>
      <c r="G4" s="2" t="s">
        <v>4</v>
      </c>
      <c r="H4" s="33">
        <v>14366.842000000001</v>
      </c>
      <c r="I4" s="33">
        <v>10609.187</v>
      </c>
      <c r="J4" s="83"/>
      <c r="K4" s="33">
        <v>3823.0820000000008</v>
      </c>
      <c r="M4" s="52"/>
      <c r="AA4" s="2" t="s">
        <v>131</v>
      </c>
      <c r="AC4">
        <v>1011</v>
      </c>
    </row>
    <row r="5" spans="1:29">
      <c r="A5" s="2" t="s">
        <v>11</v>
      </c>
      <c r="B5" s="33">
        <v>-10970.857</v>
      </c>
      <c r="C5" s="33">
        <v>-9032.4639999999999</v>
      </c>
      <c r="D5" s="83"/>
      <c r="E5" s="33">
        <v>-2134.4320000000002</v>
      </c>
      <c r="F5" s="33"/>
      <c r="G5" s="2" t="s">
        <v>11</v>
      </c>
      <c r="H5" s="33">
        <v>-8999.3279999999995</v>
      </c>
      <c r="I5" s="33">
        <v>-7170.2750000000005</v>
      </c>
      <c r="J5" s="83"/>
      <c r="K5" s="33">
        <v>-1903.175999999999</v>
      </c>
      <c r="L5" s="86"/>
      <c r="M5" s="18"/>
      <c r="N5" s="52" t="s">
        <v>178</v>
      </c>
      <c r="AA5" s="2" t="s">
        <v>132</v>
      </c>
    </row>
    <row r="6" spans="1:29">
      <c r="A6" s="8" t="s">
        <v>12</v>
      </c>
      <c r="B6" s="34">
        <v>6566.2560000000012</v>
      </c>
      <c r="C6" s="34">
        <v>4655.9670000000006</v>
      </c>
      <c r="D6" s="34"/>
      <c r="E6" s="34">
        <v>1904.7460000000005</v>
      </c>
      <c r="F6" s="81"/>
      <c r="G6" s="8" t="s">
        <v>12</v>
      </c>
      <c r="H6" s="34">
        <v>5367.514000000001</v>
      </c>
      <c r="I6" s="34">
        <v>3438.9119999999994</v>
      </c>
      <c r="J6" s="34"/>
      <c r="K6" s="34">
        <v>1919.9060000000018</v>
      </c>
      <c r="L6" s="86"/>
      <c r="AA6" s="2" t="s">
        <v>133</v>
      </c>
      <c r="AC6">
        <v>-312</v>
      </c>
    </row>
    <row r="7" spans="1:29">
      <c r="A7" s="2" t="s">
        <v>161</v>
      </c>
      <c r="B7" s="33">
        <v>-5344.6570000000002</v>
      </c>
      <c r="C7" s="33">
        <v>-3106.6440000000002</v>
      </c>
      <c r="D7" s="83"/>
      <c r="E7" s="33">
        <v>-2242.5699999999997</v>
      </c>
      <c r="F7" s="82"/>
      <c r="G7" s="2" t="s">
        <v>161</v>
      </c>
      <c r="H7" s="33">
        <v>-4400.8099999999995</v>
      </c>
      <c r="I7" s="33">
        <v>-2421.1860000000001</v>
      </c>
      <c r="J7" s="83"/>
      <c r="K7" s="33">
        <v>-1982.8579999999993</v>
      </c>
    </row>
    <row r="8" spans="1:29">
      <c r="A8" s="2" t="s">
        <v>162</v>
      </c>
      <c r="B8" s="33">
        <v>42.048999999999999</v>
      </c>
      <c r="C8" s="33">
        <v>-54.755000000000003</v>
      </c>
      <c r="D8" s="83"/>
      <c r="E8" s="33">
        <v>91.944000000000003</v>
      </c>
      <c r="F8" s="82"/>
      <c r="G8" s="2" t="s">
        <v>162</v>
      </c>
      <c r="H8" s="33">
        <v>37.036000000000023</v>
      </c>
      <c r="I8" s="33">
        <v>16.062999999999978</v>
      </c>
      <c r="J8" s="83"/>
      <c r="K8" s="33">
        <v>23.999000000000045</v>
      </c>
      <c r="L8" s="18"/>
    </row>
    <row r="9" spans="1:29">
      <c r="A9" s="2" t="s">
        <v>14</v>
      </c>
      <c r="B9" s="33">
        <v>-340.32300000000004</v>
      </c>
      <c r="C9" s="33">
        <v>75.156999999999996</v>
      </c>
      <c r="D9" s="33"/>
      <c r="E9" s="33">
        <v>-415.48</v>
      </c>
      <c r="F9" s="33"/>
      <c r="G9" s="2" t="s">
        <v>14</v>
      </c>
      <c r="H9" s="33">
        <v>-18.143000000000001</v>
      </c>
      <c r="I9" s="33">
        <v>-45.156999999999996</v>
      </c>
      <c r="J9" s="33"/>
      <c r="K9" s="33">
        <v>27.013999999999996</v>
      </c>
    </row>
    <row r="10" spans="1:29">
      <c r="A10" s="8" t="s">
        <v>6</v>
      </c>
      <c r="B10" s="34">
        <v>923.32500000000095</v>
      </c>
      <c r="C10" s="34">
        <v>1569.7250000000001</v>
      </c>
      <c r="D10" s="34"/>
      <c r="E10" s="34">
        <v>-661.35999999999922</v>
      </c>
      <c r="F10" s="81"/>
      <c r="G10" s="8" t="s">
        <v>6</v>
      </c>
      <c r="H10" s="34">
        <v>985.59700000000157</v>
      </c>
      <c r="I10" s="34">
        <v>988.63199999999904</v>
      </c>
      <c r="J10" s="34"/>
      <c r="K10" s="34">
        <v>-11.938999999997479</v>
      </c>
    </row>
    <row r="11" spans="1:29">
      <c r="A11" s="2" t="s">
        <v>15</v>
      </c>
      <c r="B11" s="33">
        <v>-24.018000000000001</v>
      </c>
      <c r="C11" s="33">
        <v>-65.722000000000008</v>
      </c>
      <c r="D11" s="83"/>
      <c r="E11" s="33">
        <v>41.643000000000008</v>
      </c>
      <c r="F11" s="82"/>
      <c r="G11" s="2" t="s">
        <v>15</v>
      </c>
      <c r="H11" s="33">
        <v>-4.7300000000000013</v>
      </c>
      <c r="I11" s="33">
        <v>-32.415999999999997</v>
      </c>
      <c r="J11" s="83"/>
      <c r="K11" s="33">
        <v>27.762999999999998</v>
      </c>
      <c r="L11" s="85"/>
    </row>
    <row r="12" spans="1:29">
      <c r="A12" s="2" t="s">
        <v>16</v>
      </c>
      <c r="B12" s="33">
        <v>-40.210999999999999</v>
      </c>
      <c r="C12" s="33">
        <v>-30.151999999999997</v>
      </c>
      <c r="D12" s="83"/>
      <c r="E12" s="33">
        <v>-10.062000000000001</v>
      </c>
      <c r="F12" s="82"/>
      <c r="G12" s="2" t="s">
        <v>16</v>
      </c>
      <c r="H12" s="33">
        <v>-32.298000000000009</v>
      </c>
      <c r="I12" s="33">
        <v>26.656999999999986</v>
      </c>
      <c r="J12" s="83"/>
      <c r="K12" s="33">
        <v>-59.086999999999996</v>
      </c>
      <c r="L12" s="85"/>
    </row>
    <row r="13" spans="1:29">
      <c r="A13" s="8" t="s">
        <v>17</v>
      </c>
      <c r="B13" s="34">
        <v>859.09600000000091</v>
      </c>
      <c r="C13" s="34">
        <v>1473.8510000000001</v>
      </c>
      <c r="D13" s="34"/>
      <c r="E13" s="34">
        <v>-629.7789999999992</v>
      </c>
      <c r="F13" s="81"/>
      <c r="G13" s="8" t="s">
        <v>17</v>
      </c>
      <c r="H13" s="34">
        <v>948.56900000000155</v>
      </c>
      <c r="I13" s="34">
        <v>982.87299999999902</v>
      </c>
      <c r="J13" s="34"/>
      <c r="K13" s="34">
        <v>-43.262999999997476</v>
      </c>
      <c r="L13" s="64"/>
    </row>
    <row r="14" spans="1:29">
      <c r="A14" s="2" t="s">
        <v>18</v>
      </c>
      <c r="B14" s="33">
        <v>-247.292</v>
      </c>
      <c r="C14" s="33">
        <v>-179.92400000000001</v>
      </c>
      <c r="D14" s="33"/>
      <c r="E14" s="33">
        <v>-67.367999999999995</v>
      </c>
      <c r="F14" s="82"/>
      <c r="G14" s="2" t="s">
        <v>18</v>
      </c>
      <c r="H14" s="33">
        <v>-256.01400000000001</v>
      </c>
      <c r="I14" s="33">
        <v>-167.904</v>
      </c>
      <c r="J14" s="33"/>
      <c r="K14" s="33">
        <v>-89.980000000000018</v>
      </c>
    </row>
    <row r="15" spans="1:29">
      <c r="A15" s="21" t="s">
        <v>99</v>
      </c>
      <c r="B15" s="34">
        <v>611.80400000000088</v>
      </c>
      <c r="C15" s="34">
        <v>1293.9270000000001</v>
      </c>
      <c r="D15" s="34"/>
      <c r="E15" s="34">
        <v>-697.14699999999925</v>
      </c>
      <c r="F15" s="81"/>
      <c r="G15" s="21" t="s">
        <v>99</v>
      </c>
      <c r="H15" s="34">
        <v>692.55500000000154</v>
      </c>
      <c r="I15" s="34">
        <v>814.96899999999903</v>
      </c>
      <c r="J15" s="34"/>
      <c r="K15" s="34">
        <v>-133.24299999999749</v>
      </c>
      <c r="U15" t="s">
        <v>172</v>
      </c>
    </row>
    <row r="16" spans="1:29" ht="7.5" customHeight="1">
      <c r="A16" s="20"/>
      <c r="B16" s="64"/>
      <c r="C16" s="64"/>
      <c r="D16" s="64"/>
      <c r="E16" s="64"/>
      <c r="F16" s="81"/>
      <c r="G16" s="20"/>
      <c r="H16" s="64"/>
      <c r="I16" s="64"/>
      <c r="J16" s="64"/>
      <c r="K16" s="64"/>
    </row>
    <row r="17" spans="1:22" ht="12" customHeight="1">
      <c r="A17" s="226" t="s">
        <v>253</v>
      </c>
      <c r="B17" s="226"/>
      <c r="C17" s="226"/>
      <c r="D17" s="226"/>
      <c r="E17" s="226"/>
      <c r="F17" s="81"/>
      <c r="G17" s="226" t="s">
        <v>253</v>
      </c>
      <c r="H17" s="226"/>
      <c r="I17" s="226"/>
      <c r="J17" s="226"/>
      <c r="K17" s="226"/>
    </row>
    <row r="18" spans="1:22" s="120" customFormat="1" ht="24.75" customHeight="1">
      <c r="A18" s="227" t="s">
        <v>255</v>
      </c>
      <c r="B18" s="227"/>
      <c r="C18" s="227"/>
      <c r="D18" s="227"/>
      <c r="E18" s="227"/>
      <c r="F18" s="119"/>
      <c r="G18" s="227" t="s">
        <v>255</v>
      </c>
      <c r="H18" s="227"/>
      <c r="I18" s="227"/>
      <c r="J18" s="227"/>
      <c r="K18" s="227"/>
    </row>
    <row r="19" spans="1:22" s="120" customFormat="1" ht="24.75" customHeight="1">
      <c r="A19" s="227" t="s">
        <v>272</v>
      </c>
      <c r="B19" s="227"/>
      <c r="C19" s="227"/>
      <c r="D19" s="227"/>
      <c r="E19" s="227"/>
      <c r="F19" s="119"/>
      <c r="G19" s="227" t="s">
        <v>273</v>
      </c>
      <c r="H19" s="227"/>
      <c r="I19" s="227"/>
      <c r="J19" s="227"/>
      <c r="K19" s="227"/>
    </row>
    <row r="20" spans="1:22">
      <c r="A20" s="74" t="s">
        <v>223</v>
      </c>
      <c r="E20" s="18"/>
      <c r="G20" s="74" t="s">
        <v>223</v>
      </c>
      <c r="U20" t="s">
        <v>176</v>
      </c>
      <c r="V20">
        <v>1971</v>
      </c>
    </row>
    <row r="22" spans="1:22">
      <c r="A22" s="1" t="s">
        <v>220</v>
      </c>
    </row>
    <row r="23" spans="1:22" ht="15" thickBot="1">
      <c r="A23" t="s">
        <v>164</v>
      </c>
      <c r="B23" s="36"/>
      <c r="C23" s="36"/>
      <c r="D23" s="36"/>
      <c r="E23" s="36"/>
      <c r="F23" s="36"/>
    </row>
    <row r="24" spans="1:22" ht="25.5" thickBot="1">
      <c r="A24" s="6" t="s">
        <v>2</v>
      </c>
      <c r="B24" s="17" t="s">
        <v>202</v>
      </c>
      <c r="C24" s="17" t="s">
        <v>257</v>
      </c>
      <c r="D24" s="17"/>
      <c r="E24" s="17" t="s">
        <v>258</v>
      </c>
      <c r="F24" s="38"/>
      <c r="G24" s="6" t="s">
        <v>2</v>
      </c>
      <c r="H24" s="17" t="s">
        <v>205</v>
      </c>
      <c r="I24" s="17" t="s">
        <v>259</v>
      </c>
      <c r="J24" s="17"/>
      <c r="K24" s="17" t="s">
        <v>260</v>
      </c>
    </row>
    <row r="25" spans="1:22" ht="15" thickTop="1">
      <c r="A25" s="7" t="s">
        <v>21</v>
      </c>
      <c r="G25" s="7" t="s">
        <v>21</v>
      </c>
    </row>
    <row r="26" spans="1:22">
      <c r="A26" s="8" t="s">
        <v>24</v>
      </c>
      <c r="B26" s="9">
        <v>8883.9760000000006</v>
      </c>
      <c r="C26" s="9">
        <v>3036.0240000000003</v>
      </c>
      <c r="D26" s="9"/>
      <c r="E26" s="9">
        <v>5847.9520000000002</v>
      </c>
      <c r="F26" s="10"/>
      <c r="G26" s="8" t="s">
        <v>24</v>
      </c>
      <c r="H26" s="9">
        <v>8995.1080000000002</v>
      </c>
      <c r="I26" s="9">
        <v>3462</v>
      </c>
      <c r="J26" s="9"/>
      <c r="K26" s="9">
        <v>5533.1080000000002</v>
      </c>
      <c r="M26" s="51"/>
    </row>
    <row r="27" spans="1:22">
      <c r="A27" s="35" t="s">
        <v>179</v>
      </c>
      <c r="B27" s="11">
        <v>779.84500000000003</v>
      </c>
      <c r="C27" s="11">
        <v>280.904</v>
      </c>
      <c r="D27" s="5"/>
      <c r="E27" s="5">
        <v>497.63299999999998</v>
      </c>
      <c r="F27" s="5" t="s">
        <v>173</v>
      </c>
      <c r="G27" s="35" t="s">
        <v>179</v>
      </c>
      <c r="H27" s="11">
        <v>784.97299999999996</v>
      </c>
      <c r="I27" s="5">
        <v>333</v>
      </c>
      <c r="J27" s="5"/>
      <c r="K27" s="5">
        <v>451.59100000000001</v>
      </c>
      <c r="R27" s="2"/>
      <c r="S27" s="5"/>
      <c r="T27" s="2"/>
    </row>
    <row r="28" spans="1:22" hidden="1">
      <c r="A28" s="41" t="s">
        <v>138</v>
      </c>
      <c r="B28" s="40"/>
      <c r="C28" s="5"/>
      <c r="D28" s="5"/>
      <c r="E28" s="5">
        <v>0</v>
      </c>
      <c r="F28" s="5" t="s">
        <v>209</v>
      </c>
      <c r="G28" s="41" t="s">
        <v>138</v>
      </c>
      <c r="H28" s="40"/>
      <c r="I28" s="5"/>
      <c r="J28" s="5"/>
      <c r="K28" s="5">
        <v>0</v>
      </c>
      <c r="T28" s="7"/>
    </row>
    <row r="29" spans="1:22" hidden="1">
      <c r="A29" s="41" t="s">
        <v>127</v>
      </c>
      <c r="B29" s="40"/>
      <c r="C29" s="5"/>
      <c r="D29" s="5"/>
      <c r="E29" s="5">
        <v>0</v>
      </c>
      <c r="F29" s="5"/>
      <c r="G29" s="41" t="s">
        <v>127</v>
      </c>
      <c r="H29" s="40"/>
      <c r="I29" s="5"/>
      <c r="J29" s="5"/>
      <c r="K29" s="5">
        <v>0</v>
      </c>
      <c r="T29" s="2"/>
    </row>
    <row r="30" spans="1:22">
      <c r="A30" s="8" t="s">
        <v>29</v>
      </c>
      <c r="B30" s="9">
        <v>9663.8209999999999</v>
      </c>
      <c r="C30" s="9">
        <v>3316.9280000000003</v>
      </c>
      <c r="D30" s="9"/>
      <c r="E30" s="9">
        <v>6345.585</v>
      </c>
      <c r="F30" s="10"/>
      <c r="G30" s="8" t="s">
        <v>29</v>
      </c>
      <c r="H30" s="9">
        <v>9780.0810000000001</v>
      </c>
      <c r="I30" s="9">
        <v>3795</v>
      </c>
      <c r="J30" s="9"/>
      <c r="K30" s="9">
        <v>5984.6990000000005</v>
      </c>
      <c r="T30" s="2"/>
    </row>
    <row r="31" spans="1:22">
      <c r="A31" s="7" t="s">
        <v>30</v>
      </c>
      <c r="B31" s="5"/>
      <c r="C31" s="5"/>
      <c r="D31" s="5"/>
      <c r="E31" s="5"/>
      <c r="F31" s="5"/>
      <c r="G31" s="7" t="s">
        <v>30</v>
      </c>
      <c r="H31" s="5"/>
      <c r="I31" s="5"/>
      <c r="J31" s="5"/>
      <c r="K31" s="5"/>
    </row>
    <row r="32" spans="1:22">
      <c r="A32" s="35" t="s">
        <v>30</v>
      </c>
      <c r="B32" s="11">
        <v>8211.4639999999999</v>
      </c>
      <c r="C32" s="5">
        <v>6997.3239999999996</v>
      </c>
      <c r="D32" s="83" t="s">
        <v>274</v>
      </c>
      <c r="E32" s="5">
        <v>1777.277</v>
      </c>
      <c r="F32" s="5" t="s">
        <v>173</v>
      </c>
      <c r="G32" s="35" t="s">
        <v>30</v>
      </c>
      <c r="H32" s="11">
        <v>8482.9979999999996</v>
      </c>
      <c r="I32" s="5">
        <v>7449</v>
      </c>
      <c r="J32" s="83" t="s">
        <v>274</v>
      </c>
      <c r="K32" s="5">
        <v>1109.7850000000001</v>
      </c>
      <c r="L32" s="85"/>
      <c r="N32" s="85"/>
    </row>
    <row r="33" spans="1:14">
      <c r="A33" s="35" t="s">
        <v>127</v>
      </c>
      <c r="B33" s="11">
        <v>0</v>
      </c>
      <c r="C33" s="5">
        <v>0</v>
      </c>
      <c r="D33" s="83"/>
      <c r="E33" s="5">
        <v>1110.433</v>
      </c>
      <c r="F33" s="93">
        <f>1804.731-E32</f>
        <v>27.453999999999951</v>
      </c>
      <c r="G33" s="35" t="s">
        <v>127</v>
      </c>
      <c r="H33" s="11"/>
      <c r="I33" s="5">
        <v>685</v>
      </c>
      <c r="J33" s="83"/>
      <c r="K33" s="5">
        <v>0</v>
      </c>
      <c r="L33" s="85"/>
      <c r="M33" t="s">
        <v>240</v>
      </c>
      <c r="N33" s="85"/>
    </row>
    <row r="34" spans="1:14">
      <c r="A34" s="2" t="s">
        <v>32</v>
      </c>
      <c r="B34" s="5">
        <v>1393.8720000000001</v>
      </c>
      <c r="C34" s="5">
        <v>88.966999999999999</v>
      </c>
      <c r="D34" s="5"/>
      <c r="E34" s="5">
        <v>1304.905</v>
      </c>
      <c r="F34" s="93"/>
      <c r="G34" s="2" t="s">
        <v>32</v>
      </c>
      <c r="H34" s="5">
        <v>733.04700000000003</v>
      </c>
      <c r="I34" s="5">
        <v>147</v>
      </c>
      <c r="J34" s="83"/>
      <c r="K34" s="5">
        <v>585.97400000000005</v>
      </c>
      <c r="L34" s="85"/>
    </row>
    <row r="35" spans="1:14">
      <c r="A35" s="2" t="s">
        <v>98</v>
      </c>
      <c r="B35" s="5">
        <v>16.238</v>
      </c>
      <c r="C35" s="5"/>
      <c r="D35" s="5"/>
      <c r="E35" s="5">
        <v>16.238</v>
      </c>
      <c r="F35" s="5"/>
      <c r="G35" s="2" t="s">
        <v>98</v>
      </c>
      <c r="H35" s="5">
        <v>840.48099999999999</v>
      </c>
      <c r="I35" s="5"/>
      <c r="J35" s="83"/>
      <c r="K35" s="5">
        <v>840.48099999999999</v>
      </c>
      <c r="M35" s="85"/>
    </row>
    <row r="36" spans="1:14" hidden="1">
      <c r="A36" s="41" t="s">
        <v>139</v>
      </c>
      <c r="B36" s="40"/>
      <c r="C36" s="5"/>
      <c r="D36" s="5"/>
      <c r="E36" s="5">
        <v>0</v>
      </c>
      <c r="F36" s="5"/>
      <c r="G36" s="41" t="s">
        <v>139</v>
      </c>
      <c r="H36" s="40"/>
      <c r="I36" s="5"/>
      <c r="J36" s="5"/>
      <c r="K36" s="5">
        <v>0</v>
      </c>
    </row>
    <row r="37" spans="1:14">
      <c r="A37" s="8" t="s">
        <v>33</v>
      </c>
      <c r="B37" s="9">
        <v>9621.5739999999987</v>
      </c>
      <c r="C37" s="9">
        <v>7086.2909999999993</v>
      </c>
      <c r="D37" s="9"/>
      <c r="E37" s="9">
        <v>4208.8530000000001</v>
      </c>
      <c r="F37" s="10"/>
      <c r="G37" s="8" t="s">
        <v>33</v>
      </c>
      <c r="H37" s="9">
        <v>10056.526</v>
      </c>
      <c r="I37" s="9">
        <v>8281</v>
      </c>
      <c r="J37" s="9"/>
      <c r="K37" s="9">
        <v>2536.2399999999998</v>
      </c>
      <c r="N37" s="51" t="s">
        <v>208</v>
      </c>
    </row>
    <row r="38" spans="1:14">
      <c r="A38" s="8" t="s">
        <v>34</v>
      </c>
      <c r="B38" s="9">
        <v>19285.394999999997</v>
      </c>
      <c r="C38" s="9">
        <v>10403.218999999999</v>
      </c>
      <c r="D38" s="9"/>
      <c r="E38" s="9">
        <v>10554.438</v>
      </c>
      <c r="F38" s="10"/>
      <c r="G38" s="8" t="s">
        <v>34</v>
      </c>
      <c r="H38" s="9">
        <v>19836.607</v>
      </c>
      <c r="I38" s="9">
        <v>12076</v>
      </c>
      <c r="J38" s="9"/>
      <c r="K38" s="9">
        <v>8520.9390000000003</v>
      </c>
    </row>
    <row r="39" spans="1:14">
      <c r="A39" s="2"/>
      <c r="B39" s="5"/>
      <c r="C39" s="5"/>
      <c r="D39" s="5"/>
      <c r="E39" s="5"/>
      <c r="F39" s="5"/>
      <c r="G39" s="2"/>
      <c r="H39" s="5"/>
      <c r="I39" s="5"/>
      <c r="J39" s="5"/>
      <c r="K39" s="5"/>
    </row>
    <row r="40" spans="1:14">
      <c r="A40" s="8" t="s">
        <v>37</v>
      </c>
      <c r="B40" s="9">
        <v>6572.0119999999997</v>
      </c>
      <c r="C40" s="9">
        <v>2572.971</v>
      </c>
      <c r="D40" s="9"/>
      <c r="E40" s="9">
        <v>3999.0409999999997</v>
      </c>
      <c r="F40" s="10"/>
      <c r="G40" s="8" t="s">
        <v>37</v>
      </c>
      <c r="H40" s="9">
        <v>6843.15</v>
      </c>
      <c r="I40" s="9">
        <v>5472</v>
      </c>
      <c r="J40" s="9"/>
      <c r="K40" s="9">
        <v>1371.15</v>
      </c>
      <c r="M40" s="18"/>
      <c r="N40" s="85"/>
    </row>
    <row r="41" spans="1:14">
      <c r="A41" s="7" t="s">
        <v>115</v>
      </c>
      <c r="B41" s="10"/>
      <c r="C41" s="10"/>
      <c r="D41" s="10"/>
      <c r="E41" s="10"/>
      <c r="F41" s="10"/>
      <c r="G41" s="7" t="s">
        <v>115</v>
      </c>
      <c r="H41" s="10"/>
      <c r="I41" s="10"/>
      <c r="J41" s="10"/>
      <c r="K41" s="10"/>
    </row>
    <row r="42" spans="1:14">
      <c r="A42" s="35" t="s">
        <v>76</v>
      </c>
      <c r="B42" s="5">
        <v>500</v>
      </c>
      <c r="C42" s="5">
        <v>0</v>
      </c>
      <c r="D42" s="5"/>
      <c r="E42" s="5">
        <v>500</v>
      </c>
      <c r="F42" s="5"/>
      <c r="G42" s="35" t="s">
        <v>76</v>
      </c>
      <c r="H42" s="5">
        <v>500</v>
      </c>
      <c r="I42" s="5">
        <v>0</v>
      </c>
      <c r="J42" s="5"/>
      <c r="K42" s="5">
        <v>500</v>
      </c>
    </row>
    <row r="43" spans="1:14">
      <c r="A43" s="2" t="s">
        <v>124</v>
      </c>
      <c r="B43" s="5">
        <v>2147.7199999999998</v>
      </c>
      <c r="C43" s="5">
        <v>609.2120000000001</v>
      </c>
      <c r="D43" s="5"/>
      <c r="E43" s="5">
        <v>1537.72</v>
      </c>
      <c r="F43" s="5"/>
      <c r="G43" s="2" t="s">
        <v>124</v>
      </c>
      <c r="H43" s="5">
        <v>1636.7370000000001</v>
      </c>
      <c r="I43" s="5">
        <v>601</v>
      </c>
      <c r="J43" s="83"/>
      <c r="K43" s="5">
        <v>1035.7929999999999</v>
      </c>
      <c r="L43" s="85"/>
      <c r="N43" s="85"/>
    </row>
    <row r="44" spans="1:14">
      <c r="A44" s="8" t="s">
        <v>45</v>
      </c>
      <c r="B44" s="9">
        <v>2647.72</v>
      </c>
      <c r="C44" s="9">
        <v>609.2120000000001</v>
      </c>
      <c r="D44" s="9"/>
      <c r="E44" s="9">
        <v>2037.72</v>
      </c>
      <c r="F44" s="10"/>
      <c r="G44" s="8" t="s">
        <v>45</v>
      </c>
      <c r="H44" s="9">
        <v>2136.7370000000001</v>
      </c>
      <c r="I44" s="9">
        <v>601</v>
      </c>
      <c r="J44" s="9"/>
      <c r="K44" s="9">
        <v>1535.7929999999999</v>
      </c>
    </row>
    <row r="45" spans="1:14">
      <c r="A45" s="7" t="s">
        <v>46</v>
      </c>
      <c r="B45" s="5"/>
      <c r="C45" s="5"/>
      <c r="D45" s="5"/>
      <c r="E45" s="5"/>
      <c r="F45" s="5"/>
      <c r="G45" s="7" t="s">
        <v>46</v>
      </c>
      <c r="H45" s="5"/>
      <c r="I45" s="5"/>
      <c r="J45" s="5"/>
      <c r="K45" s="5"/>
    </row>
    <row r="46" spans="1:14">
      <c r="A46" s="35" t="s">
        <v>73</v>
      </c>
      <c r="B46" s="11">
        <v>2625.0210000000002</v>
      </c>
      <c r="C46" s="5">
        <v>0</v>
      </c>
      <c r="D46" s="5"/>
      <c r="E46" s="5">
        <v>2625.0210000000002</v>
      </c>
      <c r="F46" s="5"/>
      <c r="G46" s="35" t="s">
        <v>73</v>
      </c>
      <c r="H46" s="11">
        <v>3349.2410000000004</v>
      </c>
      <c r="I46" s="5">
        <v>0</v>
      </c>
      <c r="J46" s="5"/>
      <c r="K46" s="5">
        <v>3349.2649999999999</v>
      </c>
    </row>
    <row r="47" spans="1:14">
      <c r="A47" s="2" t="s">
        <v>120</v>
      </c>
      <c r="B47" s="11">
        <v>7422.9459999999999</v>
      </c>
      <c r="C47" s="5">
        <v>6110.74</v>
      </c>
      <c r="D47" s="83" t="s">
        <v>274</v>
      </c>
      <c r="E47" s="5">
        <v>1875.018</v>
      </c>
      <c r="F47" s="5"/>
      <c r="G47" s="2" t="s">
        <v>120</v>
      </c>
      <c r="H47" s="11">
        <v>7152.7170000000006</v>
      </c>
      <c r="I47" s="5">
        <v>6003</v>
      </c>
      <c r="J47" s="83" t="s">
        <v>274</v>
      </c>
      <c r="K47" s="5">
        <v>1225.0639999999999</v>
      </c>
      <c r="L47" s="85"/>
      <c r="N47" s="85"/>
    </row>
    <row r="48" spans="1:14">
      <c r="A48" s="35" t="s">
        <v>123</v>
      </c>
      <c r="B48" s="11"/>
      <c r="C48" s="5">
        <v>1110.431</v>
      </c>
      <c r="D48" s="83"/>
      <c r="E48" s="5">
        <v>0</v>
      </c>
      <c r="F48" s="5"/>
      <c r="G48" s="35" t="s">
        <v>123</v>
      </c>
      <c r="H48" s="11"/>
      <c r="I48" s="5">
        <v>0</v>
      </c>
      <c r="J48" s="5"/>
      <c r="K48" s="5">
        <v>685</v>
      </c>
    </row>
    <row r="49" spans="1:13" hidden="1">
      <c r="A49" s="41" t="s">
        <v>136</v>
      </c>
      <c r="B49" s="40"/>
      <c r="C49" s="5"/>
      <c r="D49" s="5"/>
      <c r="E49" s="5">
        <v>0</v>
      </c>
      <c r="F49" s="5"/>
      <c r="G49" s="41" t="s">
        <v>136</v>
      </c>
      <c r="H49" s="40"/>
      <c r="I49" s="5"/>
      <c r="J49" s="5"/>
      <c r="K49" s="5">
        <v>0</v>
      </c>
    </row>
    <row r="50" spans="1:13">
      <c r="A50" s="35" t="s">
        <v>180</v>
      </c>
      <c r="B50" s="11">
        <v>17.699000000000002</v>
      </c>
      <c r="C50" s="11"/>
      <c r="D50" s="11"/>
      <c r="E50" s="11">
        <v>17.699000000000002</v>
      </c>
      <c r="F50" s="11"/>
      <c r="G50" s="35" t="s">
        <v>180</v>
      </c>
      <c r="H50" s="11">
        <v>354.76299999999998</v>
      </c>
      <c r="I50" s="11"/>
      <c r="J50" s="11"/>
      <c r="K50" s="11">
        <v>354.76299999999998</v>
      </c>
    </row>
    <row r="51" spans="1:13">
      <c r="A51" s="8" t="s">
        <v>50</v>
      </c>
      <c r="B51" s="9">
        <v>10065.666000000001</v>
      </c>
      <c r="C51" s="9">
        <v>7221.1710000000003</v>
      </c>
      <c r="D51" s="9"/>
      <c r="E51" s="9">
        <v>4517.7380000000003</v>
      </c>
      <c r="F51" s="10"/>
      <c r="G51" s="8" t="s">
        <v>50</v>
      </c>
      <c r="H51" s="9">
        <v>10856.721000000001</v>
      </c>
      <c r="I51" s="9">
        <v>6003</v>
      </c>
      <c r="J51" s="9"/>
      <c r="K51" s="9">
        <v>5614.0410000000002</v>
      </c>
    </row>
    <row r="52" spans="1:13" hidden="1">
      <c r="A52" s="8" t="s">
        <v>51</v>
      </c>
      <c r="B52" s="9">
        <v>12713.386</v>
      </c>
      <c r="C52" s="9">
        <v>7830.3830000000007</v>
      </c>
      <c r="D52" s="9"/>
      <c r="E52" s="9">
        <v>7108.9049999999997</v>
      </c>
      <c r="F52" s="10"/>
      <c r="G52" s="8" t="s">
        <v>51</v>
      </c>
      <c r="H52" s="9">
        <v>12993.458000000002</v>
      </c>
      <c r="I52" s="9">
        <v>6604</v>
      </c>
      <c r="J52" s="9"/>
      <c r="K52" s="9">
        <v>7259.9350000000022</v>
      </c>
    </row>
    <row r="53" spans="1:13" ht="15" thickBot="1">
      <c r="A53" s="12" t="s">
        <v>52</v>
      </c>
      <c r="B53" s="13">
        <v>19285.398000000001</v>
      </c>
      <c r="C53" s="13">
        <v>10403.354000000001</v>
      </c>
      <c r="D53" s="13"/>
      <c r="E53" s="13">
        <v>10554.499</v>
      </c>
      <c r="F53" s="10"/>
      <c r="G53" s="12" t="s">
        <v>52</v>
      </c>
      <c r="H53" s="13">
        <v>19836.608</v>
      </c>
      <c r="I53" s="13">
        <v>12076</v>
      </c>
      <c r="J53" s="13"/>
      <c r="K53" s="13">
        <v>8520.9840000000004</v>
      </c>
      <c r="L53" s="85"/>
      <c r="M53" s="85"/>
    </row>
    <row r="54" spans="1:13" ht="15">
      <c r="A54" s="226" t="s">
        <v>256</v>
      </c>
      <c r="B54" s="226"/>
      <c r="C54" s="226"/>
      <c r="D54" s="226"/>
      <c r="E54" s="226"/>
      <c r="F54" s="10"/>
      <c r="G54" s="226" t="s">
        <v>256</v>
      </c>
      <c r="H54" s="226"/>
      <c r="I54" s="226"/>
      <c r="J54" s="226"/>
      <c r="K54" s="226"/>
    </row>
    <row r="55" spans="1:13" ht="15">
      <c r="A55" s="226" t="s">
        <v>275</v>
      </c>
      <c r="B55" s="226"/>
      <c r="C55" s="226"/>
      <c r="D55" s="226"/>
      <c r="E55" s="226"/>
      <c r="F55" s="10"/>
      <c r="G55" s="226" t="s">
        <v>276</v>
      </c>
      <c r="H55" s="226"/>
      <c r="I55" s="226"/>
      <c r="J55" s="226"/>
      <c r="K55" s="226"/>
    </row>
    <row r="56" spans="1:13" ht="15">
      <c r="A56" s="226"/>
      <c r="B56" s="226"/>
      <c r="C56" s="226"/>
      <c r="D56" s="226"/>
      <c r="E56" s="226"/>
      <c r="F56" s="10"/>
      <c r="G56" s="226"/>
      <c r="H56" s="226"/>
      <c r="I56" s="226"/>
      <c r="J56" s="226"/>
      <c r="K56" s="226"/>
    </row>
    <row r="57" spans="1:13">
      <c r="A57" s="74" t="s">
        <v>223</v>
      </c>
      <c r="G57" s="74" t="s">
        <v>223</v>
      </c>
    </row>
    <row r="58" spans="1:13">
      <c r="A58" s="7" t="s">
        <v>198</v>
      </c>
      <c r="B58" s="4">
        <v>-3.0000000042491592E-3</v>
      </c>
      <c r="C58" s="4">
        <v>-0.13500000000203727</v>
      </c>
      <c r="D58" s="4"/>
      <c r="E58" s="4">
        <v>0.1319999999986976</v>
      </c>
      <c r="F58" s="4"/>
      <c r="G58" s="2"/>
      <c r="H58" s="4">
        <v>-1.0000000002037268E-3</v>
      </c>
      <c r="I58" s="4">
        <v>0</v>
      </c>
      <c r="J58" s="4"/>
      <c r="K58" s="4">
        <v>0.51900000000023283</v>
      </c>
    </row>
    <row r="60" spans="1:13">
      <c r="A60" s="16" t="s">
        <v>221</v>
      </c>
      <c r="G60" s="16"/>
    </row>
    <row r="61" spans="1:13" ht="15" thickBot="1">
      <c r="A61" t="s">
        <v>181</v>
      </c>
      <c r="E61" s="36"/>
      <c r="F61" s="36"/>
      <c r="K61" s="36"/>
    </row>
    <row r="62" spans="1:13" ht="23.5" thickBot="1">
      <c r="A62" s="6" t="s">
        <v>2</v>
      </c>
      <c r="B62" s="17" t="s">
        <v>165</v>
      </c>
      <c r="C62" s="17" t="s">
        <v>261</v>
      </c>
      <c r="D62" s="17"/>
      <c r="E62" s="17" t="s">
        <v>262</v>
      </c>
      <c r="F62" s="38"/>
      <c r="G62" s="6" t="s">
        <v>2</v>
      </c>
      <c r="H62" s="17" t="s">
        <v>207</v>
      </c>
      <c r="I62" s="17" t="s">
        <v>254</v>
      </c>
      <c r="J62" s="17"/>
      <c r="K62" s="17" t="s">
        <v>263</v>
      </c>
    </row>
    <row r="63" spans="1:13" ht="15" thickTop="1">
      <c r="A63" s="2" t="s">
        <v>128</v>
      </c>
      <c r="B63" s="29">
        <v>611.80400000000088</v>
      </c>
      <c r="C63" s="29">
        <v>1293.9270000000004</v>
      </c>
      <c r="D63" s="29"/>
      <c r="E63" s="29">
        <v>-697.14699999999948</v>
      </c>
      <c r="F63" s="29"/>
      <c r="G63" s="2" t="s">
        <v>128</v>
      </c>
      <c r="H63" s="29">
        <v>692.55500000000154</v>
      </c>
      <c r="I63" s="29">
        <v>814.96899999999982</v>
      </c>
      <c r="J63" s="29"/>
      <c r="K63" s="29">
        <v>-133.24299999999829</v>
      </c>
    </row>
    <row r="64" spans="1:13">
      <c r="A64" s="2" t="s">
        <v>131</v>
      </c>
      <c r="B64" s="29">
        <v>1011</v>
      </c>
      <c r="C64" s="29">
        <v>164.35599999999999</v>
      </c>
      <c r="D64" s="29"/>
      <c r="E64" s="29">
        <v>846.64400000000001</v>
      </c>
      <c r="F64" s="29"/>
      <c r="G64" s="2" t="s">
        <v>131</v>
      </c>
      <c r="H64" s="99">
        <v>417</v>
      </c>
      <c r="I64" s="29">
        <v>149.28</v>
      </c>
      <c r="J64" s="29"/>
      <c r="K64" s="29">
        <v>267.72000000000003</v>
      </c>
    </row>
    <row r="65" spans="1:12" hidden="1">
      <c r="A65" s="2" t="s">
        <v>132</v>
      </c>
      <c r="B65" s="29"/>
      <c r="C65" s="29"/>
      <c r="D65" s="29"/>
      <c r="E65" s="29">
        <v>0</v>
      </c>
      <c r="F65" s="29"/>
      <c r="G65" s="2" t="s">
        <v>132</v>
      </c>
      <c r="H65" s="99"/>
      <c r="I65" s="29"/>
      <c r="J65" s="29"/>
      <c r="K65" s="29">
        <v>0</v>
      </c>
    </row>
    <row r="66" spans="1:12">
      <c r="A66" s="2" t="s">
        <v>133</v>
      </c>
      <c r="B66" s="29">
        <v>-312</v>
      </c>
      <c r="C66" s="29">
        <v>-41.611667603027911</v>
      </c>
      <c r="D66" s="29"/>
      <c r="E66" s="29">
        <v>-255.36433239697209</v>
      </c>
      <c r="F66" s="29"/>
      <c r="G66" s="2" t="s">
        <v>133</v>
      </c>
      <c r="H66" s="99">
        <v>-81</v>
      </c>
      <c r="I66" s="29">
        <v>-19.169999999999987</v>
      </c>
      <c r="J66" s="29"/>
      <c r="K66" s="29">
        <v>-51.001000000000005</v>
      </c>
    </row>
    <row r="67" spans="1:12">
      <c r="A67" s="14" t="s">
        <v>8</v>
      </c>
      <c r="B67" s="42">
        <v>1310.804000000001</v>
      </c>
      <c r="C67" s="42">
        <v>1416.6713323969725</v>
      </c>
      <c r="D67" s="42"/>
      <c r="E67" s="42">
        <v>-105.86733239697156</v>
      </c>
      <c r="F67" s="45"/>
      <c r="G67" s="14" t="s">
        <v>8</v>
      </c>
      <c r="H67" s="42">
        <v>1028.5550000000017</v>
      </c>
      <c r="I67" s="42">
        <v>945.07899999999984</v>
      </c>
      <c r="J67" s="42"/>
      <c r="K67" s="42">
        <v>83.476000000001733</v>
      </c>
    </row>
    <row r="68" spans="1:12">
      <c r="A68" s="2" t="s">
        <v>53</v>
      </c>
      <c r="B68" s="11">
        <v>-724.40300000000013</v>
      </c>
      <c r="C68" s="11">
        <v>-694.93000000000006</v>
      </c>
      <c r="D68" s="11"/>
      <c r="E68" s="11">
        <v>-29.47300000000007</v>
      </c>
      <c r="F68" s="11"/>
      <c r="G68" s="2" t="s">
        <v>53</v>
      </c>
      <c r="H68" s="11">
        <v>-660.60599999999999</v>
      </c>
      <c r="I68" s="11">
        <v>-559</v>
      </c>
      <c r="J68" s="11"/>
      <c r="K68" s="11">
        <v>-101.60599999999999</v>
      </c>
      <c r="L68" s="41"/>
    </row>
    <row r="69" spans="1:12">
      <c r="A69" s="14" t="s">
        <v>54</v>
      </c>
      <c r="B69" s="42">
        <v>586.40100000000086</v>
      </c>
      <c r="C69" s="42">
        <v>721.74133239697244</v>
      </c>
      <c r="D69" s="42"/>
      <c r="E69" s="42">
        <v>-135.34033239697163</v>
      </c>
      <c r="F69" s="45"/>
      <c r="G69" s="14" t="s">
        <v>54</v>
      </c>
      <c r="H69" s="42">
        <v>367.94900000000166</v>
      </c>
      <c r="I69" s="42">
        <v>386.07899999999984</v>
      </c>
      <c r="J69" s="42"/>
      <c r="K69" s="42">
        <v>-18.129999999998262</v>
      </c>
    </row>
    <row r="70" spans="1:12">
      <c r="A70" s="2" t="s">
        <v>163</v>
      </c>
      <c r="B70" s="11">
        <v>762.87199999999984</v>
      </c>
      <c r="C70" s="11">
        <v>-61.953000000000003</v>
      </c>
      <c r="D70" s="11"/>
      <c r="E70" s="11">
        <v>824.82499999999982</v>
      </c>
      <c r="F70" s="11"/>
      <c r="G70" s="2" t="s">
        <v>163</v>
      </c>
      <c r="H70" s="11">
        <v>61.784999999999997</v>
      </c>
      <c r="I70" s="11">
        <v>-19.283000000000001</v>
      </c>
      <c r="J70" s="11"/>
      <c r="K70" s="11">
        <v>81.067999999999998</v>
      </c>
    </row>
    <row r="71" spans="1:12">
      <c r="A71" s="2" t="s">
        <v>129</v>
      </c>
      <c r="B71" s="11">
        <v>-329.96500000000003</v>
      </c>
      <c r="C71" s="11" t="e">
        <f>+#REF!</f>
        <v>#REF!</v>
      </c>
      <c r="D71" s="11"/>
      <c r="E71" s="11">
        <v>-175.79600000000002</v>
      </c>
      <c r="F71" s="11"/>
      <c r="G71" s="2" t="s">
        <v>129</v>
      </c>
      <c r="H71" s="11">
        <v>-668.17700000000002</v>
      </c>
      <c r="I71" s="11">
        <v>-499.61200000000002</v>
      </c>
      <c r="J71" s="11"/>
      <c r="K71" s="11">
        <v>-168.565</v>
      </c>
    </row>
    <row r="72" spans="1:12">
      <c r="A72" s="2" t="s">
        <v>130</v>
      </c>
      <c r="B72" s="11">
        <v>31.992999999999974</v>
      </c>
      <c r="C72" s="11">
        <v>15.853999999999999</v>
      </c>
      <c r="D72" s="11"/>
      <c r="E72" s="11">
        <v>16.138999999999974</v>
      </c>
      <c r="F72" s="11"/>
      <c r="G72" s="2" t="s">
        <v>130</v>
      </c>
      <c r="H72" s="11">
        <v>-25.002000000000024</v>
      </c>
      <c r="I72" s="11">
        <v>-21.827999999999996</v>
      </c>
      <c r="J72" s="11"/>
      <c r="K72" s="11">
        <v>-3.1740000000000279</v>
      </c>
    </row>
    <row r="73" spans="1:12">
      <c r="A73" s="14" t="s">
        <v>59</v>
      </c>
      <c r="B73" s="42">
        <v>464.89999999999981</v>
      </c>
      <c r="C73" s="42" t="e">
        <f>SUM(C70:C72)</f>
        <v>#REF!</v>
      </c>
      <c r="D73" s="42"/>
      <c r="E73" s="42">
        <f>SUM(E70:E72)</f>
        <v>665.16799999999978</v>
      </c>
      <c r="F73" s="45"/>
      <c r="G73" s="14" t="s">
        <v>59</v>
      </c>
      <c r="H73" s="42">
        <v>-631.39400000000012</v>
      </c>
      <c r="I73" s="42">
        <v>-540.72299999999996</v>
      </c>
      <c r="J73" s="42"/>
      <c r="K73" s="42">
        <v>-90.671000000000021</v>
      </c>
    </row>
    <row r="74" spans="1:12">
      <c r="A74" s="14" t="s">
        <v>63</v>
      </c>
      <c r="B74" s="42">
        <v>-348.79500000000002</v>
      </c>
      <c r="C74" s="42" t="e">
        <f>+#REF!</f>
        <v>#REF!</v>
      </c>
      <c r="D74" s="42"/>
      <c r="E74" s="42">
        <v>117.10099999999989</v>
      </c>
      <c r="F74" s="45"/>
      <c r="G74" s="14" t="s">
        <v>63</v>
      </c>
      <c r="H74" s="42">
        <v>-208.44400000000007</v>
      </c>
      <c r="I74" s="42">
        <v>212.64099999999999</v>
      </c>
      <c r="J74" s="42"/>
      <c r="K74" s="42">
        <v>-421.08500000000004</v>
      </c>
    </row>
    <row r="75" spans="1:12">
      <c r="A75" s="19" t="s">
        <v>65</v>
      </c>
      <c r="B75" s="11">
        <v>42.31</v>
      </c>
      <c r="C75" s="11"/>
      <c r="D75" s="11"/>
      <c r="E75" s="42">
        <v>42.31</v>
      </c>
      <c r="F75" s="45"/>
      <c r="G75" s="19" t="s">
        <v>65</v>
      </c>
      <c r="H75" s="11">
        <v>3.0009999999999994</v>
      </c>
      <c r="I75" s="11"/>
      <c r="J75" s="11"/>
      <c r="K75" s="42">
        <v>3.0009999999999994</v>
      </c>
    </row>
    <row r="76" spans="1:12">
      <c r="A76" s="14" t="s">
        <v>66</v>
      </c>
      <c r="B76" s="42">
        <v>744.81600000000049</v>
      </c>
      <c r="C76" s="42">
        <v>56.047332396972536</v>
      </c>
      <c r="D76" s="42"/>
      <c r="E76" s="42">
        <v>688.76866760302801</v>
      </c>
      <c r="F76" s="45"/>
      <c r="G76" s="14" t="s">
        <v>66</v>
      </c>
      <c r="H76" s="42">
        <v>-468.88799999999856</v>
      </c>
      <c r="I76" s="42">
        <v>57.996999999999872</v>
      </c>
      <c r="J76" s="42"/>
      <c r="K76" s="42">
        <v>-526.8849999999984</v>
      </c>
    </row>
    <row r="77" spans="1:12">
      <c r="A77" s="2"/>
      <c r="B77" s="11"/>
      <c r="C77" s="11"/>
      <c r="D77" s="11"/>
      <c r="E77" s="11"/>
      <c r="F77" s="11"/>
      <c r="G77" s="2"/>
      <c r="H77" s="11"/>
      <c r="I77" s="11"/>
      <c r="J77" s="11"/>
      <c r="K77" s="11"/>
    </row>
    <row r="78" spans="1:12">
      <c r="A78" s="7" t="s">
        <v>67</v>
      </c>
      <c r="B78" s="45">
        <v>666.11199999999997</v>
      </c>
      <c r="C78" s="45">
        <v>32.92</v>
      </c>
      <c r="D78" s="11"/>
      <c r="E78" s="45">
        <v>633.19200000000001</v>
      </c>
      <c r="F78" s="45"/>
      <c r="G78" s="7" t="s">
        <v>67</v>
      </c>
      <c r="H78" s="45">
        <v>1393.8720000000001</v>
      </c>
      <c r="I78" s="45">
        <v>88.967332396972537</v>
      </c>
      <c r="J78" s="11"/>
      <c r="K78" s="45">
        <v>1304.9046676030275</v>
      </c>
    </row>
    <row r="79" spans="1:12">
      <c r="A79" s="2" t="s">
        <v>68</v>
      </c>
      <c r="B79" s="11">
        <v>1.726</v>
      </c>
      <c r="C79" s="11">
        <v>0</v>
      </c>
      <c r="D79" s="11"/>
      <c r="E79" s="11">
        <v>1.726</v>
      </c>
      <c r="F79" s="11"/>
      <c r="G79" s="2" t="s">
        <v>68</v>
      </c>
      <c r="H79" s="11">
        <v>41.965024299999996</v>
      </c>
      <c r="I79" s="11">
        <v>0</v>
      </c>
      <c r="J79" s="11"/>
      <c r="K79" s="11">
        <v>41.965024299999996</v>
      </c>
    </row>
    <row r="80" spans="1:12">
      <c r="A80" s="2" t="s">
        <v>230</v>
      </c>
      <c r="B80" s="11">
        <v>-18.697999999999979</v>
      </c>
      <c r="C80" s="11"/>
      <c r="D80" s="11"/>
      <c r="E80" s="11">
        <v>-18.697999999999979</v>
      </c>
      <c r="F80" s="11"/>
      <c r="G80" s="2" t="s">
        <v>230</v>
      </c>
      <c r="H80" s="11">
        <v>-233.54399999999998</v>
      </c>
      <c r="I80" s="11"/>
      <c r="J80" s="11"/>
      <c r="K80" s="11">
        <v>-233.54399999999998</v>
      </c>
    </row>
    <row r="81" spans="1:11" ht="15" thickBot="1">
      <c r="A81" s="12" t="s">
        <v>69</v>
      </c>
      <c r="B81" s="46">
        <v>1393.9560000000006</v>
      </c>
      <c r="C81" s="46">
        <v>88.967332396972537</v>
      </c>
      <c r="D81" s="46"/>
      <c r="E81" s="46">
        <v>1304.9886676030283</v>
      </c>
      <c r="F81" s="45"/>
      <c r="G81" s="12" t="s">
        <v>69</v>
      </c>
      <c r="H81" s="46">
        <v>733.40502430000151</v>
      </c>
      <c r="I81" s="46">
        <v>146.9643323969724</v>
      </c>
      <c r="J81" s="46"/>
      <c r="K81" s="46">
        <v>586.44069190302912</v>
      </c>
    </row>
    <row r="82" spans="1:11" ht="15">
      <c r="A82" s="226" t="s">
        <v>256</v>
      </c>
      <c r="B82" s="226"/>
      <c r="C82" s="226"/>
      <c r="D82" s="226"/>
      <c r="E82" s="226"/>
      <c r="F82" s="10"/>
      <c r="G82" s="226" t="s">
        <v>256</v>
      </c>
      <c r="H82" s="226"/>
      <c r="I82" s="226"/>
      <c r="J82" s="226"/>
      <c r="K82" s="226"/>
    </row>
    <row r="83" spans="1:11">
      <c r="A83" s="74" t="s">
        <v>223</v>
      </c>
      <c r="G83" s="74" t="s">
        <v>223</v>
      </c>
    </row>
    <row r="84" spans="1:11">
      <c r="A84" s="3" t="s">
        <v>177</v>
      </c>
      <c r="B84" s="15">
        <v>8.4000000000514774E-2</v>
      </c>
      <c r="C84" s="15">
        <v>3.3239697253861777E-4</v>
      </c>
      <c r="D84" s="15">
        <v>0</v>
      </c>
      <c r="E84" s="15">
        <v>8.3667603028288795E-2</v>
      </c>
      <c r="F84" s="15"/>
      <c r="G84" s="3" t="s">
        <v>177</v>
      </c>
      <c r="H84" s="15">
        <v>0.35802430000148888</v>
      </c>
      <c r="I84" s="15">
        <v>-3.5667603027604855E-2</v>
      </c>
      <c r="J84" s="15" t="e">
        <v>#VALUE!</v>
      </c>
      <c r="K84" s="15">
        <v>-19.117308096970874</v>
      </c>
    </row>
    <row r="88" spans="1:11" ht="15" thickBot="1">
      <c r="A88" s="80"/>
      <c r="B88" s="80"/>
      <c r="C88" s="80"/>
      <c r="D88" s="80"/>
      <c r="E88" s="80"/>
      <c r="G88" s="80"/>
      <c r="H88" s="80"/>
      <c r="I88" s="80"/>
      <c r="J88" s="80"/>
      <c r="K88" s="80"/>
    </row>
    <row r="89" spans="1:11" ht="48.65" customHeight="1" thickTop="1" thickBot="1">
      <c r="A89" s="80" t="s">
        <v>72</v>
      </c>
      <c r="B89" s="73" t="s">
        <v>202</v>
      </c>
      <c r="C89" s="73" t="s">
        <v>203</v>
      </c>
      <c r="D89" s="73"/>
      <c r="E89" s="73" t="s">
        <v>204</v>
      </c>
      <c r="G89" s="80" t="s">
        <v>72</v>
      </c>
      <c r="H89" s="73" t="s">
        <v>205</v>
      </c>
      <c r="I89" s="73" t="s">
        <v>211</v>
      </c>
      <c r="J89" s="73"/>
      <c r="K89" s="73" t="s">
        <v>206</v>
      </c>
    </row>
    <row r="90" spans="1:11" ht="15" thickTop="1">
      <c r="A90" s="79" t="s">
        <v>73</v>
      </c>
      <c r="B90" s="108">
        <v>2625.0210000000002</v>
      </c>
      <c r="C90" s="108">
        <v>0</v>
      </c>
      <c r="D90" s="108"/>
      <c r="E90" s="108">
        <v>2625.0210000000002</v>
      </c>
      <c r="G90" s="79" t="s">
        <v>73</v>
      </c>
      <c r="H90" s="108">
        <v>3349.2410000000004</v>
      </c>
      <c r="I90" s="108">
        <v>0</v>
      </c>
      <c r="J90" s="108"/>
      <c r="K90" s="108">
        <v>3349.2410000000004</v>
      </c>
    </row>
    <row r="91" spans="1:11">
      <c r="A91" s="79" t="s">
        <v>74</v>
      </c>
      <c r="B91" s="109">
        <v>0</v>
      </c>
      <c r="C91" s="109">
        <v>0</v>
      </c>
      <c r="D91" s="109"/>
      <c r="E91" s="109">
        <v>0</v>
      </c>
      <c r="G91" s="79" t="s">
        <v>74</v>
      </c>
      <c r="H91" s="109">
        <v>0</v>
      </c>
      <c r="I91" s="109">
        <v>0</v>
      </c>
      <c r="J91" s="109"/>
      <c r="K91" s="109">
        <v>0</v>
      </c>
    </row>
    <row r="92" spans="1:11">
      <c r="A92" s="79" t="s">
        <v>125</v>
      </c>
      <c r="B92" s="108">
        <v>0</v>
      </c>
      <c r="C92" s="108">
        <v>1110.431</v>
      </c>
      <c r="D92" s="108"/>
      <c r="E92" s="108">
        <v>0</v>
      </c>
      <c r="G92" s="79" t="s">
        <v>125</v>
      </c>
      <c r="H92" s="108">
        <v>0</v>
      </c>
      <c r="I92" s="108">
        <v>0</v>
      </c>
      <c r="J92" s="108"/>
      <c r="K92" s="108">
        <v>685</v>
      </c>
    </row>
    <row r="93" spans="1:11">
      <c r="A93" s="78" t="s">
        <v>75</v>
      </c>
      <c r="B93" s="110">
        <v>2625.0210000000002</v>
      </c>
      <c r="C93" s="110">
        <v>1110.431</v>
      </c>
      <c r="D93" s="110"/>
      <c r="E93" s="110">
        <v>2625.0210000000002</v>
      </c>
      <c r="G93" s="78" t="s">
        <v>75</v>
      </c>
      <c r="H93" s="110">
        <v>3349.2410000000004</v>
      </c>
      <c r="I93" s="110">
        <v>0</v>
      </c>
      <c r="J93" s="110"/>
      <c r="K93" s="110">
        <v>4034.2410000000004</v>
      </c>
    </row>
    <row r="94" spans="1:11">
      <c r="A94" s="79" t="s">
        <v>77</v>
      </c>
      <c r="B94" s="108">
        <v>500</v>
      </c>
      <c r="C94" s="108">
        <v>0</v>
      </c>
      <c r="D94" s="108"/>
      <c r="E94" s="108">
        <v>500</v>
      </c>
      <c r="G94" s="79" t="s">
        <v>77</v>
      </c>
      <c r="H94" s="108">
        <v>500</v>
      </c>
      <c r="I94" s="108">
        <v>0</v>
      </c>
      <c r="J94" s="108"/>
      <c r="K94" s="108">
        <v>500</v>
      </c>
    </row>
    <row r="95" spans="1:11">
      <c r="A95" s="78" t="s">
        <v>78</v>
      </c>
      <c r="B95" s="110">
        <v>3125.0210000000002</v>
      </c>
      <c r="C95" s="110">
        <v>1110.431</v>
      </c>
      <c r="D95" s="110"/>
      <c r="E95" s="110">
        <v>3125.0210000000002</v>
      </c>
      <c r="G95" s="78" t="s">
        <v>78</v>
      </c>
      <c r="H95" s="110">
        <v>3849.2410000000004</v>
      </c>
      <c r="I95" s="110">
        <v>0</v>
      </c>
      <c r="J95" s="110"/>
      <c r="K95" s="110">
        <v>4534.241</v>
      </c>
    </row>
    <row r="96" spans="1:11">
      <c r="A96" s="79" t="s">
        <v>127</v>
      </c>
      <c r="B96" s="108">
        <v>0</v>
      </c>
      <c r="C96" s="108">
        <v>0</v>
      </c>
      <c r="D96" s="108"/>
      <c r="E96" s="108">
        <v>0</v>
      </c>
      <c r="G96" s="79" t="s">
        <v>127</v>
      </c>
      <c r="H96" s="108">
        <v>0</v>
      </c>
      <c r="I96" s="108">
        <v>685</v>
      </c>
      <c r="J96" s="108"/>
      <c r="K96" s="108">
        <v>0</v>
      </c>
    </row>
    <row r="97" spans="1:21">
      <c r="A97" s="79" t="s">
        <v>79</v>
      </c>
      <c r="B97" s="108">
        <v>1393.8720000000001</v>
      </c>
      <c r="C97" s="108">
        <v>88.966999999999999</v>
      </c>
      <c r="D97" s="108"/>
      <c r="E97" s="108">
        <v>1304.905</v>
      </c>
      <c r="G97" s="79" t="s">
        <v>79</v>
      </c>
      <c r="H97" s="108">
        <v>733.04700000000003</v>
      </c>
      <c r="I97" s="108">
        <v>147</v>
      </c>
      <c r="J97" s="108"/>
      <c r="K97" s="108">
        <v>605.55799999999999</v>
      </c>
    </row>
    <row r="98" spans="1:21">
      <c r="A98" s="78" t="s">
        <v>0</v>
      </c>
      <c r="B98" s="110">
        <v>1731.1490000000001</v>
      </c>
      <c r="C98" s="110">
        <v>1021.4640000000001</v>
      </c>
      <c r="D98" s="110"/>
      <c r="E98" s="110">
        <v>1820.1160000000002</v>
      </c>
      <c r="G98" s="78" t="s">
        <v>0</v>
      </c>
      <c r="H98" s="110">
        <v>3116.1940000000004</v>
      </c>
      <c r="I98" s="110">
        <v>-832</v>
      </c>
      <c r="J98" s="110"/>
      <c r="K98" s="110">
        <v>3928.683</v>
      </c>
    </row>
    <row r="99" spans="1:21">
      <c r="A99" s="78"/>
    </row>
    <row r="100" spans="1:21">
      <c r="A100" s="78" t="s">
        <v>35</v>
      </c>
      <c r="B100" s="110">
        <v>6572.0119999999997</v>
      </c>
      <c r="C100" s="110">
        <v>2572.971</v>
      </c>
      <c r="D100" s="110"/>
      <c r="E100" s="110">
        <v>3999.0409999999997</v>
      </c>
      <c r="G100" s="78" t="s">
        <v>35</v>
      </c>
      <c r="H100" s="110">
        <v>6843.15</v>
      </c>
      <c r="I100" s="110">
        <v>5472</v>
      </c>
      <c r="J100" s="110"/>
      <c r="K100" s="110">
        <v>1360.3209999999997</v>
      </c>
    </row>
    <row r="106" spans="1:21">
      <c r="N106" t="s">
        <v>171</v>
      </c>
    </row>
    <row r="107" spans="1:21">
      <c r="N107" s="7" t="s">
        <v>3</v>
      </c>
      <c r="O107">
        <v>1712</v>
      </c>
      <c r="P107">
        <v>1809</v>
      </c>
    </row>
    <row r="108" spans="1:21">
      <c r="N108" s="65" t="s">
        <v>4</v>
      </c>
      <c r="O108" s="66">
        <v>17537.113000000001</v>
      </c>
      <c r="P108" s="75">
        <v>14366.842000000001</v>
      </c>
    </row>
    <row r="109" spans="1:21">
      <c r="N109" s="65" t="s">
        <v>11</v>
      </c>
      <c r="O109" s="66">
        <v>-10970.857</v>
      </c>
      <c r="P109" s="75">
        <v>-8999.3279999999995</v>
      </c>
      <c r="U109" s="7"/>
    </row>
    <row r="110" spans="1:21">
      <c r="N110" s="67" t="s">
        <v>12</v>
      </c>
      <c r="O110" s="68">
        <v>6566.2560000000012</v>
      </c>
      <c r="P110" s="76">
        <v>5367.514000000001</v>
      </c>
      <c r="U110" s="2"/>
    </row>
    <row r="111" spans="1:21">
      <c r="N111" s="65"/>
      <c r="O111" s="66"/>
      <c r="P111" s="75"/>
      <c r="U111" s="2"/>
    </row>
    <row r="112" spans="1:21">
      <c r="N112" s="65" t="s">
        <v>249</v>
      </c>
      <c r="O112" s="66">
        <v>-1638.6289999999999</v>
      </c>
      <c r="P112" s="75">
        <v>-1492.6</v>
      </c>
      <c r="U112" s="7"/>
    </row>
    <row r="113" spans="14:21">
      <c r="N113" s="65" t="s">
        <v>95</v>
      </c>
      <c r="O113" s="66">
        <v>-3706.0280000000002</v>
      </c>
      <c r="P113" s="75">
        <v>-2908.21</v>
      </c>
      <c r="U113" s="2"/>
    </row>
    <row r="114" spans="14:21">
      <c r="N114" s="65" t="s">
        <v>250</v>
      </c>
      <c r="O114" s="66">
        <v>117.15600000000001</v>
      </c>
      <c r="P114" s="75">
        <v>174.96</v>
      </c>
      <c r="U114" s="7"/>
    </row>
    <row r="115" spans="14:21">
      <c r="N115" s="65" t="s">
        <v>96</v>
      </c>
      <c r="O115" s="66">
        <v>-82.903000000000006</v>
      </c>
      <c r="P115" s="75">
        <v>-135.18099999999998</v>
      </c>
      <c r="U115" s="2"/>
    </row>
    <row r="116" spans="14:21">
      <c r="N116" s="65" t="s">
        <v>13</v>
      </c>
      <c r="O116" s="66">
        <v>7.7960000000000003</v>
      </c>
      <c r="P116" s="75">
        <v>-2.7429999999999999</v>
      </c>
      <c r="U116" s="2"/>
    </row>
    <row r="117" spans="14:21">
      <c r="N117" s="65" t="s">
        <v>14</v>
      </c>
      <c r="O117" s="69">
        <v>-340.32300000000004</v>
      </c>
      <c r="P117" s="75">
        <v>-18.143000000000001</v>
      </c>
      <c r="U117" s="2"/>
    </row>
    <row r="118" spans="14:21">
      <c r="N118" s="67" t="s">
        <v>6</v>
      </c>
      <c r="O118" s="68">
        <v>923.32500000000095</v>
      </c>
      <c r="P118" s="76">
        <v>985.597000000001</v>
      </c>
      <c r="U118" s="2"/>
    </row>
    <row r="119" spans="14:21">
      <c r="N119" s="65"/>
      <c r="O119" s="66"/>
      <c r="P119" s="75"/>
      <c r="U119" s="7"/>
    </row>
    <row r="120" spans="14:21">
      <c r="N120" s="65" t="s">
        <v>15</v>
      </c>
      <c r="O120" s="66">
        <v>-24.018000000000001</v>
      </c>
      <c r="P120" s="75">
        <v>-4.7300000000000013</v>
      </c>
      <c r="U120" s="7"/>
    </row>
    <row r="121" spans="14:21">
      <c r="N121" s="65" t="s">
        <v>16</v>
      </c>
      <c r="O121" s="66">
        <v>-40.210999999999999</v>
      </c>
      <c r="P121" s="75">
        <v>-32.298000000000009</v>
      </c>
      <c r="U121" s="2"/>
    </row>
    <row r="122" spans="14:21">
      <c r="N122" s="67" t="s">
        <v>17</v>
      </c>
      <c r="O122" s="68">
        <v>859.09600000000091</v>
      </c>
      <c r="P122" s="76">
        <v>948.56900000000098</v>
      </c>
      <c r="U122" s="7"/>
    </row>
    <row r="123" spans="14:21">
      <c r="N123" s="65"/>
      <c r="O123" s="66"/>
      <c r="P123" s="75"/>
      <c r="U123" s="2"/>
    </row>
    <row r="124" spans="14:21">
      <c r="N124" s="65" t="s">
        <v>18</v>
      </c>
      <c r="O124" s="66">
        <v>-247.292</v>
      </c>
      <c r="P124" s="75">
        <v>-256.01400000000001</v>
      </c>
      <c r="U124" s="2"/>
    </row>
    <row r="125" spans="14:21">
      <c r="N125" s="70" t="s">
        <v>170</v>
      </c>
      <c r="O125" s="66">
        <v>611.80400000000088</v>
      </c>
      <c r="P125" s="75">
        <v>692.55500000000097</v>
      </c>
      <c r="U125" s="2"/>
    </row>
    <row r="126" spans="14:21">
      <c r="Q126" t="s">
        <v>171</v>
      </c>
      <c r="U126" s="2"/>
    </row>
    <row r="127" spans="14:21">
      <c r="Q127" s="7" t="s">
        <v>21</v>
      </c>
      <c r="R127">
        <v>1712</v>
      </c>
      <c r="S127">
        <v>1809</v>
      </c>
      <c r="U127" s="2"/>
    </row>
    <row r="128" spans="14:21">
      <c r="Q128" s="65" t="s">
        <v>22</v>
      </c>
      <c r="R128" s="69">
        <v>6362.9690000000001</v>
      </c>
      <c r="S128" s="66">
        <v>6212.39</v>
      </c>
      <c r="U128" s="7"/>
    </row>
    <row r="129" spans="17:21">
      <c r="Q129" s="65" t="s">
        <v>23</v>
      </c>
      <c r="R129" s="69">
        <v>2521.0070000000005</v>
      </c>
      <c r="S129" s="66">
        <v>2782.7179999999998</v>
      </c>
      <c r="U129" s="7"/>
    </row>
    <row r="130" spans="17:21">
      <c r="Q130" s="67" t="s">
        <v>24</v>
      </c>
      <c r="R130" s="69">
        <v>8883.9760000000006</v>
      </c>
      <c r="S130" s="66">
        <v>8995.1080000000002</v>
      </c>
    </row>
    <row r="131" spans="17:21">
      <c r="Q131" s="65"/>
      <c r="R131" s="69"/>
      <c r="S131" s="66"/>
      <c r="U131" s="7"/>
    </row>
    <row r="132" spans="17:21">
      <c r="Q132" s="67" t="s">
        <v>25</v>
      </c>
      <c r="R132" s="69">
        <v>272.274</v>
      </c>
      <c r="S132" s="66">
        <v>273.13200000000001</v>
      </c>
      <c r="U132" s="2"/>
    </row>
    <row r="133" spans="17:21">
      <c r="Q133" s="65"/>
      <c r="R133" s="69"/>
      <c r="S133" s="66"/>
      <c r="U133" s="2"/>
    </row>
    <row r="134" spans="17:21">
      <c r="Q134" s="65" t="s">
        <v>26</v>
      </c>
      <c r="R134" s="69">
        <v>84.721000000000004</v>
      </c>
      <c r="S134" s="66">
        <v>121.184</v>
      </c>
      <c r="U134" s="7"/>
    </row>
    <row r="135" spans="17:21">
      <c r="Q135" s="65" t="s">
        <v>83</v>
      </c>
      <c r="R135" s="69">
        <v>9.8369999999999997</v>
      </c>
      <c r="S135" s="66">
        <v>15.813000000000001</v>
      </c>
      <c r="U135" s="2"/>
    </row>
    <row r="136" spans="17:21">
      <c r="Q136" s="65" t="s">
        <v>27</v>
      </c>
      <c r="R136" s="71">
        <v>412.803</v>
      </c>
      <c r="S136" s="66">
        <v>374.84400000000005</v>
      </c>
      <c r="U136" s="7"/>
    </row>
    <row r="137" spans="17:21">
      <c r="Q137" s="67" t="s">
        <v>28</v>
      </c>
      <c r="R137" s="69">
        <v>507.36099999999999</v>
      </c>
      <c r="S137" s="66">
        <v>511.84100000000001</v>
      </c>
      <c r="U137" s="2"/>
    </row>
    <row r="138" spans="17:21">
      <c r="Q138" s="67" t="s">
        <v>29</v>
      </c>
      <c r="R138" s="69">
        <v>9663.610999999999</v>
      </c>
      <c r="S138" s="66">
        <v>9780.0809999999983</v>
      </c>
      <c r="U138" s="2"/>
    </row>
    <row r="139" spans="17:21">
      <c r="Q139" s="65"/>
      <c r="R139" s="69"/>
      <c r="S139" s="66"/>
      <c r="U139" s="7"/>
    </row>
    <row r="140" spans="17:21">
      <c r="Q140" s="67" t="s">
        <v>30</v>
      </c>
      <c r="R140" s="69"/>
      <c r="S140" s="66"/>
      <c r="U140" s="2"/>
    </row>
    <row r="141" spans="17:21">
      <c r="Q141" s="65" t="s">
        <v>31</v>
      </c>
      <c r="R141" s="69">
        <v>2183.279</v>
      </c>
      <c r="S141" s="66">
        <v>2399.5450000000001</v>
      </c>
      <c r="U141" s="2"/>
    </row>
    <row r="142" spans="17:21">
      <c r="Q142" s="65" t="s">
        <v>84</v>
      </c>
      <c r="R142" s="69">
        <v>1.508</v>
      </c>
      <c r="S142" s="66">
        <v>1E-3</v>
      </c>
      <c r="U142" s="2"/>
    </row>
    <row r="143" spans="17:21">
      <c r="Q143" s="65" t="s">
        <v>85</v>
      </c>
      <c r="R143" s="71">
        <v>6026.8850000000002</v>
      </c>
      <c r="S143" s="77">
        <v>6083.4529999999995</v>
      </c>
      <c r="U143" s="2"/>
    </row>
    <row r="144" spans="17:21">
      <c r="Q144" s="65" t="s">
        <v>32</v>
      </c>
      <c r="R144" s="69">
        <v>1393.8720000000001</v>
      </c>
      <c r="S144" s="77">
        <v>733.04700000000003</v>
      </c>
      <c r="U144" s="7"/>
    </row>
    <row r="145" spans="17:23">
      <c r="Q145" s="65" t="s">
        <v>251</v>
      </c>
      <c r="R145" s="69">
        <v>16.238</v>
      </c>
      <c r="S145" s="77">
        <v>840.48099999999999</v>
      </c>
      <c r="U145" s="7"/>
    </row>
    <row r="146" spans="17:23">
      <c r="Q146" s="67" t="s">
        <v>33</v>
      </c>
      <c r="R146" s="69">
        <v>9621.7819999999992</v>
      </c>
      <c r="S146" s="66">
        <v>10056.527</v>
      </c>
      <c r="U146" s="7"/>
    </row>
    <row r="147" spans="17:23">
      <c r="Q147" s="67" t="s">
        <v>34</v>
      </c>
      <c r="R147" s="69">
        <v>19285.392999999996</v>
      </c>
      <c r="S147" s="66">
        <v>19836.608</v>
      </c>
      <c r="U147" s="7"/>
    </row>
    <row r="148" spans="17:23">
      <c r="R148" s="18"/>
      <c r="S148" s="18"/>
      <c r="U148" s="2"/>
    </row>
    <row r="149" spans="17:23">
      <c r="Q149" s="67" t="s">
        <v>35</v>
      </c>
      <c r="R149" s="69"/>
      <c r="S149" s="75"/>
      <c r="U149" s="2"/>
    </row>
    <row r="150" spans="17:23">
      <c r="Q150" s="65" t="s">
        <v>36</v>
      </c>
      <c r="R150" s="69">
        <v>5179.4139999999998</v>
      </c>
      <c r="S150" s="75">
        <v>5291.2550000000001</v>
      </c>
      <c r="U150" s="2"/>
    </row>
    <row r="151" spans="17:23">
      <c r="Q151" s="65" t="s">
        <v>19</v>
      </c>
      <c r="R151" s="69">
        <v>1392.598</v>
      </c>
      <c r="S151" s="75">
        <v>1551.895</v>
      </c>
      <c r="U151" s="2"/>
    </row>
    <row r="152" spans="17:23">
      <c r="Q152" s="67" t="s">
        <v>37</v>
      </c>
      <c r="R152" s="69">
        <v>6572.0119999999997</v>
      </c>
      <c r="S152" s="75">
        <v>6843.15</v>
      </c>
      <c r="U152" s="2"/>
    </row>
    <row r="153" spans="17:23">
      <c r="Q153" s="65"/>
      <c r="R153" s="69"/>
      <c r="S153" s="75"/>
      <c r="U153" s="7"/>
    </row>
    <row r="154" spans="17:23">
      <c r="Q154" s="67" t="s">
        <v>38</v>
      </c>
      <c r="R154" s="69"/>
      <c r="S154" s="75"/>
      <c r="U154" s="7"/>
    </row>
    <row r="155" spans="17:23">
      <c r="Q155" s="65" t="s">
        <v>76</v>
      </c>
      <c r="R155" s="69">
        <v>500</v>
      </c>
      <c r="S155" s="75">
        <v>500</v>
      </c>
      <c r="U155" s="7"/>
    </row>
    <row r="156" spans="17:23">
      <c r="Q156" s="65" t="s">
        <v>39</v>
      </c>
      <c r="R156" s="69">
        <v>95.378000000000043</v>
      </c>
      <c r="S156" s="75">
        <v>-5.3999999999973625E-2</v>
      </c>
    </row>
    <row r="157" spans="17:23">
      <c r="Q157" s="67" t="s">
        <v>40</v>
      </c>
      <c r="R157" s="69">
        <v>595.37800000000004</v>
      </c>
      <c r="S157" s="75">
        <v>499.94600000000003</v>
      </c>
      <c r="U157" t="s">
        <v>171</v>
      </c>
      <c r="V157">
        <v>1712</v>
      </c>
      <c r="W157">
        <v>1809</v>
      </c>
    </row>
    <row r="158" spans="17:23">
      <c r="Q158" s="65"/>
      <c r="R158" s="69"/>
      <c r="S158" s="75"/>
      <c r="U158" s="87" t="s">
        <v>8</v>
      </c>
      <c r="V158" s="88">
        <v>1311.1320000000001</v>
      </c>
      <c r="W158" s="88">
        <v>1028.2080000000003</v>
      </c>
    </row>
    <row r="159" spans="17:23">
      <c r="Q159" s="65" t="s">
        <v>41</v>
      </c>
      <c r="R159" s="69">
        <v>1174.769</v>
      </c>
      <c r="S159" s="75">
        <v>1187.6010000000001</v>
      </c>
      <c r="U159" s="87" t="s">
        <v>53</v>
      </c>
      <c r="V159" s="88">
        <v>-724.70300000000009</v>
      </c>
      <c r="W159" s="88">
        <v>-660.60599999999999</v>
      </c>
    </row>
    <row r="160" spans="17:23">
      <c r="Q160" s="65" t="s">
        <v>42</v>
      </c>
      <c r="R160" s="69">
        <v>829.34100000000001</v>
      </c>
      <c r="S160" s="75">
        <v>417.14400000000001</v>
      </c>
      <c r="U160" s="90" t="s">
        <v>54</v>
      </c>
      <c r="V160" s="91">
        <v>586.42899999999997</v>
      </c>
      <c r="W160" s="91">
        <v>367.60200000000032</v>
      </c>
    </row>
    <row r="161" spans="17:23">
      <c r="Q161" s="65" t="s">
        <v>43</v>
      </c>
      <c r="R161" s="69">
        <v>48.231999999999999</v>
      </c>
      <c r="S161" s="75">
        <v>32.045999999999992</v>
      </c>
      <c r="U161" s="87"/>
      <c r="V161" s="88"/>
      <c r="W161" s="88"/>
    </row>
    <row r="162" spans="17:23">
      <c r="Q162" s="67" t="s">
        <v>44</v>
      </c>
      <c r="R162" s="69">
        <v>2052.3420000000001</v>
      </c>
      <c r="S162" s="75">
        <v>1636.7910000000002</v>
      </c>
      <c r="U162" s="87" t="s">
        <v>55</v>
      </c>
      <c r="V162" s="88">
        <v>2013.1509999999998</v>
      </c>
      <c r="W162" s="88">
        <v>296.79899999999998</v>
      </c>
    </row>
    <row r="163" spans="17:23">
      <c r="Q163" s="67" t="s">
        <v>45</v>
      </c>
      <c r="R163" s="69">
        <v>2647.72</v>
      </c>
      <c r="S163" s="75">
        <v>2136.7369999999996</v>
      </c>
      <c r="U163" s="87" t="s">
        <v>56</v>
      </c>
      <c r="V163" s="88">
        <v>-1250.279</v>
      </c>
      <c r="W163" s="88">
        <v>-235.01399999999998</v>
      </c>
    </row>
    <row r="164" spans="17:23">
      <c r="Q164" s="67"/>
      <c r="R164" s="69"/>
      <c r="S164" s="75"/>
      <c r="U164" s="87" t="s">
        <v>57</v>
      </c>
      <c r="V164" s="88">
        <v>-329.96500000000003</v>
      </c>
      <c r="W164" s="88">
        <v>-668.17700000000002</v>
      </c>
    </row>
    <row r="165" spans="17:23">
      <c r="Q165" s="67" t="s">
        <v>46</v>
      </c>
      <c r="R165" s="69"/>
      <c r="S165" s="75"/>
      <c r="U165" s="87" t="s">
        <v>58</v>
      </c>
      <c r="V165" s="88">
        <v>31.992999999999974</v>
      </c>
      <c r="W165" s="88">
        <v>-25.002000000000024</v>
      </c>
    </row>
    <row r="166" spans="17:23">
      <c r="Q166" s="65" t="s">
        <v>47</v>
      </c>
      <c r="R166" s="69">
        <v>175.79</v>
      </c>
      <c r="S166" s="75">
        <v>42.39</v>
      </c>
      <c r="U166" s="90" t="s">
        <v>59</v>
      </c>
      <c r="V166" s="91">
        <v>464.89999999999981</v>
      </c>
      <c r="W166" s="91">
        <v>-631.39400000000012</v>
      </c>
    </row>
    <row r="167" spans="17:23">
      <c r="Q167" s="65" t="s">
        <v>73</v>
      </c>
      <c r="R167" s="69">
        <v>2625.0210000000002</v>
      </c>
      <c r="S167" s="75">
        <v>3349.2410000000004</v>
      </c>
      <c r="U167" s="87"/>
      <c r="V167" s="88"/>
      <c r="W167" s="88"/>
    </row>
    <row r="168" spans="17:23">
      <c r="Q168" s="65" t="s">
        <v>49</v>
      </c>
      <c r="R168" s="69">
        <v>7244.2749999999996</v>
      </c>
      <c r="S168" s="75">
        <v>0.16099999999960346</v>
      </c>
      <c r="U168" s="87" t="s">
        <v>60</v>
      </c>
      <c r="V168" s="88">
        <v>227.47299999999996</v>
      </c>
      <c r="W168" s="88">
        <v>622.75900000000001</v>
      </c>
    </row>
    <row r="169" spans="17:23">
      <c r="Q169" s="65" t="s">
        <v>48</v>
      </c>
      <c r="R169" s="69">
        <v>2.8809999999998581</v>
      </c>
      <c r="S169" s="75">
        <v>7110.1660000000002</v>
      </c>
      <c r="U169" s="87" t="s">
        <v>61</v>
      </c>
      <c r="V169" s="88">
        <v>-799.96600000000001</v>
      </c>
      <c r="W169" s="88">
        <v>-834.06500000000005</v>
      </c>
    </row>
    <row r="170" spans="17:23">
      <c r="Q170" s="65" t="s">
        <v>252</v>
      </c>
      <c r="R170" s="69">
        <v>17.699000000000002</v>
      </c>
      <c r="S170" s="75">
        <v>354.76299999999998</v>
      </c>
      <c r="U170" s="87" t="s">
        <v>62</v>
      </c>
      <c r="V170" s="88">
        <v>223.69800000000004</v>
      </c>
      <c r="W170" s="88">
        <v>2.8619999999999521</v>
      </c>
    </row>
    <row r="171" spans="17:23">
      <c r="Q171" s="67" t="s">
        <v>50</v>
      </c>
      <c r="R171" s="69">
        <v>10065.666000000001</v>
      </c>
      <c r="S171" s="75">
        <v>10856.721000000001</v>
      </c>
      <c r="U171" s="87"/>
      <c r="V171" s="88"/>
      <c r="W171" s="88"/>
    </row>
    <row r="172" spans="17:23">
      <c r="Q172" s="67" t="s">
        <v>51</v>
      </c>
      <c r="R172" s="69">
        <v>12713.386</v>
      </c>
      <c r="S172" s="75">
        <v>12993.458000000001</v>
      </c>
      <c r="U172" s="87"/>
      <c r="V172" s="88"/>
      <c r="W172" s="88"/>
    </row>
    <row r="173" spans="17:23">
      <c r="Q173" s="67" t="s">
        <v>52</v>
      </c>
      <c r="R173" s="69">
        <v>19285.398000000001</v>
      </c>
      <c r="S173" s="75">
        <v>19836.608</v>
      </c>
      <c r="U173" s="90" t="s">
        <v>63</v>
      </c>
      <c r="V173" s="91">
        <v>-348.79500000000002</v>
      </c>
      <c r="W173" s="91">
        <v>-208.44400000000007</v>
      </c>
    </row>
    <row r="174" spans="17:23">
      <c r="U174" s="90"/>
      <c r="V174" s="88"/>
      <c r="W174" s="88"/>
    </row>
    <row r="175" spans="17:23">
      <c r="U175" s="92" t="s">
        <v>64</v>
      </c>
      <c r="V175" s="91">
        <v>702.53399999999965</v>
      </c>
      <c r="W175" s="91">
        <v>-472.24699999999967</v>
      </c>
    </row>
    <row r="176" spans="17:23">
      <c r="U176" s="92"/>
      <c r="V176" s="91"/>
      <c r="W176" s="91"/>
    </row>
    <row r="177" spans="21:23">
      <c r="U177" s="92" t="s">
        <v>65</v>
      </c>
      <c r="V177" s="91">
        <v>42.31</v>
      </c>
      <c r="W177" s="91">
        <v>3.0009999999999994</v>
      </c>
    </row>
    <row r="178" spans="21:23">
      <c r="U178" s="90"/>
      <c r="V178" s="88"/>
      <c r="W178" s="88"/>
    </row>
    <row r="179" spans="21:23">
      <c r="U179" s="90" t="s">
        <v>66</v>
      </c>
      <c r="V179" s="91">
        <v>744.8439999999996</v>
      </c>
      <c r="W179" s="91">
        <v>-469.2459999999997</v>
      </c>
    </row>
    <row r="180" spans="21:23">
      <c r="U180" s="87"/>
      <c r="V180" s="88"/>
      <c r="W180" s="88"/>
    </row>
    <row r="181" spans="21:23">
      <c r="U181" s="90" t="s">
        <v>67</v>
      </c>
      <c r="V181" s="91">
        <v>666.11199999999997</v>
      </c>
      <c r="W181" s="91">
        <v>1393.8720000000001</v>
      </c>
    </row>
    <row r="182" spans="21:23">
      <c r="U182" s="87" t="s">
        <v>68</v>
      </c>
      <c r="V182" s="88">
        <v>1.726</v>
      </c>
      <c r="W182" s="88">
        <v>41.965024299999996</v>
      </c>
    </row>
    <row r="183" spans="21:23">
      <c r="U183" s="87" t="s">
        <v>97</v>
      </c>
      <c r="V183" s="88">
        <v>-18.697999999999979</v>
      </c>
      <c r="W183" s="88">
        <v>-233.54399999999998</v>
      </c>
    </row>
    <row r="184" spans="21:23">
      <c r="U184" s="89"/>
      <c r="V184" s="91">
        <v>1393.8720000000001</v>
      </c>
      <c r="W184" s="91">
        <v>733.04700000000003</v>
      </c>
    </row>
  </sheetData>
  <mergeCells count="14">
    <mergeCell ref="A17:E17"/>
    <mergeCell ref="A18:E18"/>
    <mergeCell ref="G17:K17"/>
    <mergeCell ref="G18:K18"/>
    <mergeCell ref="A54:E54"/>
    <mergeCell ref="G54:K54"/>
    <mergeCell ref="A19:E19"/>
    <mergeCell ref="G19:K19"/>
    <mergeCell ref="A82:E82"/>
    <mergeCell ref="G82:K82"/>
    <mergeCell ref="A55:E55"/>
    <mergeCell ref="G55:K55"/>
    <mergeCell ref="A56:E56"/>
    <mergeCell ref="G56:K56"/>
  </mergeCells>
  <pageMargins left="0.7" right="0.7" top="0.75" bottom="0.75" header="0.3" footer="0.3"/>
  <pageSetup scale="57" orientation="portrait" verticalDpi="1200" r:id="rId1"/>
  <headerFooter>
    <oddHeader>&amp;L&amp;"Calibri"&amp;11 [Secret]&amp;1#</oddHeader>
  </headerFooter>
  <rowBreaks count="1" manualBreakCount="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46ED-8615-43F5-903A-56E752F6CBC6}">
  <sheetPr>
    <tabColor rgb="FFFFFF00"/>
  </sheetPr>
  <dimension ref="A1:O53"/>
  <sheetViews>
    <sheetView showGridLines="0" zoomScaleNormal="100" workbookViewId="0">
      <selection activeCell="A5" sqref="A5"/>
    </sheetView>
  </sheetViews>
  <sheetFormatPr defaultRowHeight="14.5"/>
  <cols>
    <col min="1" max="1" width="41.453125" customWidth="1"/>
    <col min="2" max="2" width="8.90625" customWidth="1"/>
    <col min="4" max="4" width="0" hidden="1" customWidth="1"/>
    <col min="7" max="7" width="13.6328125" style="61" customWidth="1"/>
    <col min="9" max="9" width="10.6328125" customWidth="1"/>
  </cols>
  <sheetData>
    <row r="1" spans="1:5">
      <c r="A1" s="53" t="s">
        <v>222</v>
      </c>
      <c r="B1" s="55"/>
      <c r="C1" s="54"/>
      <c r="D1" s="54"/>
      <c r="E1" s="54"/>
    </row>
    <row r="2" spans="1:5">
      <c r="A2" s="56"/>
      <c r="B2" s="54"/>
      <c r="C2" s="54"/>
      <c r="D2" s="54"/>
      <c r="E2" s="54"/>
    </row>
    <row r="3" spans="1:5" ht="15" thickBot="1">
      <c r="A3" s="57"/>
      <c r="B3" s="54"/>
      <c r="C3" s="54"/>
      <c r="D3" s="54"/>
      <c r="E3" s="54"/>
    </row>
    <row r="4" spans="1:5" ht="23" thickBot="1">
      <c r="A4" s="6" t="s">
        <v>191</v>
      </c>
      <c r="B4" s="17" t="s">
        <v>212</v>
      </c>
      <c r="C4" s="17" t="s">
        <v>265</v>
      </c>
      <c r="D4" s="17" t="s">
        <v>227</v>
      </c>
      <c r="E4" s="17" t="s">
        <v>264</v>
      </c>
    </row>
    <row r="5" spans="1:5" ht="15" thickTop="1">
      <c r="A5" s="58" t="s">
        <v>4</v>
      </c>
      <c r="B5" s="59">
        <v>17537.113000000001</v>
      </c>
      <c r="C5" s="59" t="e">
        <f>+#REF!</f>
        <v>#REF!</v>
      </c>
      <c r="D5" s="59">
        <f>+'IB6-IB8'!D4</f>
        <v>190.49600000000001</v>
      </c>
      <c r="E5" s="59" t="e">
        <f>+B5-C5+D5</f>
        <v>#REF!</v>
      </c>
    </row>
    <row r="6" spans="1:5">
      <c r="A6" s="58" t="s">
        <v>185</v>
      </c>
      <c r="B6" s="59">
        <v>1584</v>
      </c>
      <c r="C6" s="59" t="e">
        <f>+#REF!</f>
        <v>#REF!</v>
      </c>
      <c r="D6" s="59">
        <f>+'IB6-IB8'!D10</f>
        <v>-14.960000000000008</v>
      </c>
      <c r="E6" s="59" t="e">
        <f>+B6-C6+D6</f>
        <v>#REF!</v>
      </c>
    </row>
    <row r="7" spans="1:5">
      <c r="A7" s="58" t="s">
        <v>186</v>
      </c>
      <c r="B7" s="59">
        <v>1263.6489999999999</v>
      </c>
      <c r="C7" s="59" t="e">
        <f>+#REF!</f>
        <v>#REF!</v>
      </c>
      <c r="D7" s="59">
        <f>+D6</f>
        <v>-14.960000000000008</v>
      </c>
      <c r="E7" s="59" t="e">
        <f>+B7-C7+D7</f>
        <v>#REF!</v>
      </c>
    </row>
    <row r="8" spans="1:5" ht="15" thickBot="1">
      <c r="A8" s="74" t="s">
        <v>223</v>
      </c>
      <c r="B8" s="60"/>
      <c r="C8" s="60"/>
      <c r="D8" s="60"/>
      <c r="E8" s="60"/>
    </row>
    <row r="9" spans="1:5" ht="33.5" thickBot="1">
      <c r="A9" s="6" t="s">
        <v>191</v>
      </c>
      <c r="B9" s="17" t="s">
        <v>207</v>
      </c>
      <c r="C9" s="17" t="s">
        <v>266</v>
      </c>
      <c r="D9" s="17" t="s">
        <v>227</v>
      </c>
      <c r="E9" s="17" t="s">
        <v>264</v>
      </c>
    </row>
    <row r="10" spans="1:5" ht="15" thickTop="1">
      <c r="A10" s="58" t="s">
        <v>4</v>
      </c>
      <c r="B10" s="98">
        <v>14367</v>
      </c>
      <c r="C10" s="59" t="e">
        <f>+#REF!</f>
        <v>#REF!</v>
      </c>
      <c r="D10" s="59">
        <f>+'IB6-IB8'!K4</f>
        <v>65.426999999999992</v>
      </c>
      <c r="E10" s="59" t="e">
        <f>+B10-C10+D10</f>
        <v>#REF!</v>
      </c>
    </row>
    <row r="11" spans="1:5">
      <c r="A11" s="58" t="s">
        <v>185</v>
      </c>
      <c r="B11" s="98">
        <v>1323</v>
      </c>
      <c r="C11" s="59">
        <v>1177</v>
      </c>
      <c r="D11" s="59">
        <f>+'IB6-IB8'!K10</f>
        <v>-8.9040000000000123</v>
      </c>
      <c r="E11" s="59">
        <f>+B11-C11+D11</f>
        <v>137.09599999999998</v>
      </c>
    </row>
    <row r="12" spans="1:5">
      <c r="A12" s="58" t="s">
        <v>186</v>
      </c>
      <c r="B12" s="98">
        <v>1004</v>
      </c>
      <c r="C12" s="59" t="e">
        <f>+#REF!-#REF!</f>
        <v>#REF!</v>
      </c>
      <c r="D12" s="59">
        <f>+'IB6-IB8'!K10</f>
        <v>-8.9040000000000123</v>
      </c>
      <c r="E12" s="59" t="e">
        <f>+B12-C12+D12</f>
        <v>#REF!</v>
      </c>
    </row>
    <row r="13" spans="1:5">
      <c r="A13" s="74" t="s">
        <v>223</v>
      </c>
      <c r="B13" s="60"/>
      <c r="C13" s="60"/>
      <c r="D13" s="60"/>
      <c r="E13" s="60"/>
    </row>
    <row r="14" spans="1:5">
      <c r="A14" s="58"/>
      <c r="B14" s="59"/>
      <c r="C14" s="59"/>
      <c r="D14" s="59"/>
      <c r="E14" s="59"/>
    </row>
    <row r="15" spans="1:5" ht="15">
      <c r="A15" s="226" t="s">
        <v>253</v>
      </c>
      <c r="B15" s="226"/>
      <c r="C15" s="226"/>
      <c r="D15" s="226"/>
      <c r="E15" s="226"/>
    </row>
    <row r="16" spans="1:5" ht="15">
      <c r="A16" s="227" t="s">
        <v>255</v>
      </c>
      <c r="B16" s="227"/>
      <c r="C16" s="227"/>
      <c r="D16" s="227"/>
      <c r="E16" s="227"/>
    </row>
    <row r="17" spans="1:5">
      <c r="A17" s="58"/>
      <c r="B17" s="59"/>
      <c r="C17" s="59"/>
      <c r="D17" s="59"/>
      <c r="E17" s="59"/>
    </row>
    <row r="18" spans="1:5">
      <c r="A18" s="58"/>
      <c r="B18" s="59"/>
      <c r="C18" s="59"/>
      <c r="D18" s="59"/>
      <c r="E18" s="59"/>
    </row>
    <row r="19" spans="1:5">
      <c r="A19" s="58"/>
      <c r="B19" s="59"/>
      <c r="C19" s="59"/>
      <c r="D19" s="59"/>
      <c r="E19" s="59"/>
    </row>
    <row r="20" spans="1:5">
      <c r="A20" s="58"/>
      <c r="B20" s="59"/>
      <c r="C20" s="59"/>
      <c r="D20" s="59"/>
      <c r="E20" s="59"/>
    </row>
    <row r="21" spans="1:5">
      <c r="A21" s="58"/>
      <c r="B21" s="59"/>
      <c r="C21" s="59"/>
      <c r="D21" s="59"/>
      <c r="E21" s="59"/>
    </row>
    <row r="22" spans="1:5">
      <c r="A22" s="58"/>
      <c r="B22" s="59"/>
      <c r="C22" s="59"/>
      <c r="D22" s="59"/>
      <c r="E22" s="59"/>
    </row>
    <row r="23" spans="1:5">
      <c r="A23" s="58"/>
      <c r="B23" s="59"/>
      <c r="C23" s="59"/>
      <c r="D23" s="59"/>
      <c r="E23" s="59"/>
    </row>
    <row r="24" spans="1:5">
      <c r="A24" s="58"/>
      <c r="B24" s="59"/>
      <c r="C24" s="59"/>
      <c r="D24" s="59"/>
      <c r="E24" s="59"/>
    </row>
    <row r="25" spans="1:5">
      <c r="A25" s="58"/>
      <c r="B25" s="59"/>
      <c r="C25" s="59"/>
      <c r="D25" s="59"/>
      <c r="E25" s="59"/>
    </row>
    <row r="26" spans="1:5">
      <c r="A26" s="58"/>
      <c r="B26" s="59"/>
      <c r="C26" s="59"/>
      <c r="D26" s="59"/>
      <c r="E26" s="59"/>
    </row>
    <row r="27" spans="1:5">
      <c r="A27" s="58"/>
      <c r="B27" s="59"/>
      <c r="C27" s="59"/>
      <c r="D27" s="59"/>
      <c r="E27" s="59"/>
    </row>
    <row r="28" spans="1:5">
      <c r="A28" s="58"/>
      <c r="B28" s="59"/>
      <c r="C28" s="59"/>
      <c r="D28" s="59"/>
      <c r="E28" s="59"/>
    </row>
    <row r="29" spans="1:5">
      <c r="A29" s="58"/>
      <c r="B29" s="59"/>
      <c r="C29" s="59"/>
      <c r="D29" s="59"/>
      <c r="E29" s="59"/>
    </row>
    <row r="30" spans="1:5">
      <c r="A30" s="58"/>
      <c r="B30" s="59"/>
      <c r="C30" s="59"/>
      <c r="D30" s="59"/>
      <c r="E30" s="59"/>
    </row>
    <row r="31" spans="1:5">
      <c r="A31" s="58"/>
      <c r="B31" s="59"/>
      <c r="C31" s="59"/>
      <c r="D31" s="59"/>
      <c r="E31" s="59"/>
    </row>
    <row r="32" spans="1:5">
      <c r="A32" s="58"/>
      <c r="B32" s="59"/>
      <c r="C32" s="59"/>
      <c r="D32" s="59"/>
      <c r="E32" s="59"/>
    </row>
    <row r="33" spans="1:15">
      <c r="A33" s="58"/>
      <c r="B33" s="60"/>
      <c r="C33" s="60"/>
      <c r="D33" s="60"/>
      <c r="E33" s="60"/>
    </row>
    <row r="34" spans="1:15">
      <c r="A34" s="2"/>
      <c r="B34" s="38"/>
      <c r="C34" s="38"/>
      <c r="D34" s="38"/>
      <c r="E34" s="38"/>
      <c r="G34" s="62"/>
    </row>
    <row r="35" spans="1:15">
      <c r="A35" s="58"/>
      <c r="B35" s="59"/>
      <c r="C35" s="59"/>
      <c r="D35" s="59"/>
      <c r="E35" s="59"/>
      <c r="O35" s="63"/>
    </row>
    <row r="36" spans="1:15">
      <c r="A36" s="58"/>
      <c r="B36" s="59"/>
      <c r="C36" s="59"/>
      <c r="D36" s="59"/>
      <c r="E36" s="59"/>
    </row>
    <row r="37" spans="1:15">
      <c r="A37" s="58"/>
      <c r="B37" s="59"/>
      <c r="C37" s="59"/>
      <c r="D37" s="59"/>
      <c r="E37" s="59"/>
    </row>
    <row r="38" spans="1:15">
      <c r="A38" s="2"/>
      <c r="B38" s="2"/>
      <c r="C38" s="2"/>
      <c r="D38" s="2"/>
      <c r="E38" s="2"/>
    </row>
    <row r="39" spans="1:15">
      <c r="A39" s="2"/>
      <c r="B39" s="38"/>
      <c r="C39" s="38"/>
      <c r="D39" s="38"/>
      <c r="E39" s="38"/>
      <c r="G39" s="62"/>
    </row>
    <row r="40" spans="1:15">
      <c r="A40" s="58"/>
      <c r="B40" s="59"/>
      <c r="C40" s="59"/>
      <c r="D40" s="59"/>
      <c r="E40" s="59"/>
    </row>
    <row r="41" spans="1:15">
      <c r="A41" s="58"/>
      <c r="B41" s="59"/>
      <c r="C41" s="59"/>
      <c r="D41" s="59"/>
      <c r="E41" s="59"/>
    </row>
    <row r="42" spans="1:15">
      <c r="A42" s="58"/>
      <c r="B42" s="59"/>
      <c r="C42" s="59"/>
      <c r="D42" s="59"/>
      <c r="E42" s="59"/>
    </row>
    <row r="43" spans="1:15">
      <c r="A43" s="58"/>
      <c r="B43" s="60"/>
      <c r="C43" s="60"/>
      <c r="D43" s="60"/>
      <c r="E43" s="60"/>
    </row>
    <row r="44" spans="1:15">
      <c r="A44" s="2"/>
      <c r="B44" s="38"/>
      <c r="C44" s="38"/>
      <c r="D44" s="38"/>
      <c r="E44" s="38"/>
      <c r="G44" s="62"/>
    </row>
    <row r="45" spans="1:15">
      <c r="A45" s="58"/>
      <c r="B45" s="59"/>
      <c r="C45" s="59"/>
      <c r="D45" s="59"/>
      <c r="E45" s="59"/>
    </row>
    <row r="46" spans="1:15">
      <c r="A46" s="58"/>
      <c r="B46" s="59"/>
      <c r="C46" s="59"/>
      <c r="D46" s="59"/>
      <c r="E46" s="59"/>
    </row>
    <row r="47" spans="1:15">
      <c r="A47" s="58"/>
      <c r="B47" s="59"/>
      <c r="C47" s="59"/>
      <c r="D47" s="59"/>
      <c r="E47" s="59"/>
    </row>
    <row r="50" spans="1:10">
      <c r="A50" s="2"/>
      <c r="B50" s="38"/>
      <c r="C50" s="38"/>
      <c r="D50" s="38"/>
      <c r="E50" s="38"/>
      <c r="J50" s="1"/>
    </row>
    <row r="51" spans="1:10">
      <c r="A51" s="58"/>
      <c r="B51" s="59"/>
      <c r="C51" s="59"/>
      <c r="D51" s="59"/>
      <c r="E51" s="59"/>
    </row>
    <row r="52" spans="1:10">
      <c r="A52" s="58"/>
      <c r="B52" s="59"/>
      <c r="C52" s="59"/>
      <c r="D52" s="59"/>
      <c r="E52" s="59"/>
    </row>
    <row r="53" spans="1:10">
      <c r="A53" s="58"/>
      <c r="B53" s="59"/>
      <c r="C53" s="59"/>
      <c r="D53" s="59"/>
      <c r="E53" s="59"/>
    </row>
  </sheetData>
  <mergeCells count="2">
    <mergeCell ref="A15:E15"/>
    <mergeCell ref="A16:E16"/>
  </mergeCells>
  <pageMargins left="0.7" right="0.7" top="0.75" bottom="0.75" header="0.3" footer="0.3"/>
  <pageSetup orientation="portrait" r:id="rId1"/>
  <headerFooter>
    <oddHeader>&amp;L&amp;"Calibri"&amp;11 [Secret]&amp;1#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A617-454A-428C-A7C6-2DE14230A974}">
  <sheetPr>
    <tabColor rgb="FFFFFF00"/>
  </sheetPr>
  <dimension ref="A1:M32"/>
  <sheetViews>
    <sheetView showGridLines="0" zoomScaleNormal="100" workbookViewId="0">
      <selection activeCell="E4" sqref="E4:E18"/>
    </sheetView>
  </sheetViews>
  <sheetFormatPr defaultRowHeight="14.5"/>
  <cols>
    <col min="1" max="1" width="26.36328125" customWidth="1"/>
    <col min="8" max="8" width="51.08984375" customWidth="1"/>
  </cols>
  <sheetData>
    <row r="1" spans="1:13">
      <c r="A1" s="16" t="s">
        <v>224</v>
      </c>
      <c r="B1" s="1"/>
    </row>
    <row r="2" spans="1:13">
      <c r="A2" t="s">
        <v>181</v>
      </c>
      <c r="B2" s="16"/>
    </row>
    <row r="3" spans="1:13" ht="15" thickBot="1">
      <c r="A3" s="16" t="s">
        <v>143</v>
      </c>
      <c r="B3" s="1"/>
    </row>
    <row r="4" spans="1:13" ht="30" customHeight="1" thickBot="1">
      <c r="A4" s="6" t="s">
        <v>2</v>
      </c>
      <c r="B4" s="17" t="s">
        <v>215</v>
      </c>
      <c r="C4" s="17" t="s">
        <v>107</v>
      </c>
      <c r="E4" t="s">
        <v>231</v>
      </c>
    </row>
    <row r="5" spans="1:13" ht="15" thickTop="1">
      <c r="A5" s="2" t="s">
        <v>182</v>
      </c>
      <c r="B5" s="5">
        <v>1071.395</v>
      </c>
      <c r="C5" s="11">
        <v>1373.175</v>
      </c>
      <c r="E5" t="s">
        <v>232</v>
      </c>
    </row>
    <row r="6" spans="1:13">
      <c r="A6" s="2" t="s">
        <v>183</v>
      </c>
      <c r="B6" s="5">
        <v>1740.01</v>
      </c>
      <c r="C6" s="11">
        <v>1234.336</v>
      </c>
      <c r="E6" t="s">
        <v>232</v>
      </c>
    </row>
    <row r="7" spans="1:13" ht="14.4" customHeight="1">
      <c r="A7" s="2" t="s">
        <v>184</v>
      </c>
      <c r="B7" s="5">
        <v>1031.425</v>
      </c>
      <c r="C7" s="5">
        <v>1451.002</v>
      </c>
      <c r="E7" t="s">
        <v>233</v>
      </c>
    </row>
    <row r="8" spans="1:13" ht="14.4" customHeight="1">
      <c r="A8" s="2" t="s">
        <v>70</v>
      </c>
      <c r="B8" s="5">
        <v>-19.748000000000001</v>
      </c>
      <c r="C8" s="5">
        <v>-19.335000000000001</v>
      </c>
    </row>
    <row r="9" spans="1:13">
      <c r="A9" s="14" t="s">
        <v>71</v>
      </c>
      <c r="B9" s="43" t="e">
        <f>+'IB9'!E10</f>
        <v>#REF!</v>
      </c>
      <c r="C9" s="43" t="e">
        <f>+'IB9'!E5</f>
        <v>#REF!</v>
      </c>
      <c r="E9" t="s">
        <v>234</v>
      </c>
    </row>
    <row r="10" spans="1:13">
      <c r="A10" s="2"/>
      <c r="B10" s="4"/>
      <c r="C10" s="44"/>
    </row>
    <row r="11" spans="1:13" ht="15" thickBot="1">
      <c r="A11" s="16" t="s">
        <v>239</v>
      </c>
      <c r="B11" s="1"/>
    </row>
    <row r="12" spans="1:13" ht="30" customHeight="1" thickBot="1">
      <c r="A12" s="6" t="s">
        <v>2</v>
      </c>
      <c r="B12" s="17" t="str">
        <f>B$4</f>
        <v>First nine months 2018</v>
      </c>
      <c r="C12" s="17" t="str">
        <f>C$4</f>
        <v>Full year  2017</v>
      </c>
      <c r="I12" s="38"/>
      <c r="M12" s="38"/>
    </row>
    <row r="13" spans="1:13" ht="15" thickTop="1">
      <c r="A13" s="100" t="s">
        <v>185</v>
      </c>
      <c r="B13" s="103">
        <f>+'IB9'!E11</f>
        <v>137.09599999999998</v>
      </c>
      <c r="C13" s="103" t="e">
        <f>+'IB9'!E6</f>
        <v>#REF!</v>
      </c>
      <c r="E13" t="s">
        <v>234</v>
      </c>
    </row>
    <row r="14" spans="1:13">
      <c r="A14" s="2" t="s">
        <v>237</v>
      </c>
      <c r="B14" s="5">
        <v>-49</v>
      </c>
      <c r="C14" s="5">
        <f>-68</f>
        <v>-68</v>
      </c>
      <c r="E14" t="s">
        <v>241</v>
      </c>
    </row>
    <row r="15" spans="1:13">
      <c r="A15" s="2" t="s">
        <v>238</v>
      </c>
      <c r="B15" s="5">
        <f>-128+1</f>
        <v>-127</v>
      </c>
      <c r="C15" s="5">
        <f>-109+17</f>
        <v>-92</v>
      </c>
      <c r="E15" t="s">
        <v>241</v>
      </c>
      <c r="H15" s="102" t="s">
        <v>225</v>
      </c>
      <c r="I15" s="102" t="s">
        <v>225</v>
      </c>
    </row>
    <row r="16" spans="1:13">
      <c r="A16" s="101" t="s">
        <v>186</v>
      </c>
      <c r="B16" s="104">
        <f>+B13+B14+B15</f>
        <v>-38.904000000000025</v>
      </c>
      <c r="C16" s="104" t="e">
        <f>+C13+C14+C15</f>
        <v>#REF!</v>
      </c>
      <c r="E16" t="s">
        <v>234</v>
      </c>
      <c r="H16" s="18" t="e">
        <f>+B16-'IB9'!E12</f>
        <v>#REF!</v>
      </c>
      <c r="I16" s="18" t="e">
        <f>+C16-'IB9'!E7</f>
        <v>#REF!</v>
      </c>
      <c r="J16" s="18"/>
      <c r="K16" s="18"/>
    </row>
    <row r="17" spans="1:11">
      <c r="A17" s="2" t="s">
        <v>14</v>
      </c>
      <c r="B17" s="4" t="e">
        <f>+'IB6-IB8'!M9</f>
        <v>#REF!</v>
      </c>
      <c r="C17" s="4" t="e">
        <f>+'IB6-IB8'!F9</f>
        <v>#REF!</v>
      </c>
      <c r="J17" s="18"/>
      <c r="K17" s="18"/>
    </row>
    <row r="18" spans="1:11">
      <c r="A18" s="14" t="s">
        <v>6</v>
      </c>
      <c r="B18" s="43" t="e">
        <f>+B16+B17</f>
        <v>#REF!</v>
      </c>
      <c r="C18" s="43" t="e">
        <f>+C16+C17</f>
        <v>#REF!</v>
      </c>
      <c r="E18" t="s">
        <v>235</v>
      </c>
      <c r="H18" s="18" t="e">
        <f>+B18-'IB6-IB8'!M10</f>
        <v>#REF!</v>
      </c>
      <c r="I18" s="18" t="e">
        <f>+C18-'IB6-IB8'!F10</f>
        <v>#REF!</v>
      </c>
      <c r="J18" s="18"/>
      <c r="K18" s="95"/>
    </row>
    <row r="19" spans="1:11">
      <c r="J19" s="96"/>
      <c r="K19" s="97"/>
    </row>
    <row r="20" spans="1:11" ht="15" thickBot="1">
      <c r="A20" s="16" t="s">
        <v>187</v>
      </c>
      <c r="B20" s="1"/>
      <c r="J20" s="18"/>
      <c r="K20" s="18"/>
    </row>
    <row r="21" spans="1:11" ht="30" customHeight="1" thickBot="1">
      <c r="A21" s="6" t="s">
        <v>144</v>
      </c>
      <c r="B21" s="17" t="str">
        <f>B$4</f>
        <v>First nine months 2018</v>
      </c>
      <c r="C21" s="17" t="str">
        <f>C$4</f>
        <v>Full year  2017</v>
      </c>
      <c r="J21" s="18"/>
      <c r="K21" s="18"/>
    </row>
    <row r="22" spans="1:11" ht="15" thickTop="1">
      <c r="A22" s="2" t="s">
        <v>188</v>
      </c>
      <c r="B22" s="121">
        <v>0.58075568676415901</v>
      </c>
      <c r="C22" s="121">
        <v>0.71199999999999997</v>
      </c>
    </row>
    <row r="23" spans="1:11">
      <c r="A23" s="2" t="s">
        <v>86</v>
      </c>
      <c r="B23" s="121">
        <v>0.16527359579230372</v>
      </c>
      <c r="C23" s="121">
        <v>0.21931217320896312</v>
      </c>
    </row>
    <row r="24" spans="1:11">
      <c r="A24" s="2" t="s">
        <v>87</v>
      </c>
      <c r="B24" s="121">
        <v>0.33913724318329974</v>
      </c>
      <c r="C24" s="121">
        <v>0.54773475661971527</v>
      </c>
    </row>
    <row r="25" spans="1:11">
      <c r="A25" s="2" t="s">
        <v>88</v>
      </c>
      <c r="B25" s="121">
        <v>7.6810740125825783E-2</v>
      </c>
      <c r="C25" s="121">
        <v>2.3039954335539514E-2</v>
      </c>
    </row>
    <row r="27" spans="1:11" ht="15" thickBot="1">
      <c r="A27" s="16" t="s">
        <v>189</v>
      </c>
      <c r="B27" s="1"/>
    </row>
    <row r="28" spans="1:11" ht="30" customHeight="1" thickBot="1">
      <c r="A28" s="6" t="s">
        <v>144</v>
      </c>
      <c r="B28" s="17" t="str">
        <f>B$4</f>
        <v>First nine months 2018</v>
      </c>
      <c r="C28" s="17" t="str">
        <f>C$4</f>
        <v>Full year  2017</v>
      </c>
    </row>
    <row r="29" spans="1:11" ht="15" thickTop="1">
      <c r="A29" s="2" t="s">
        <v>185</v>
      </c>
      <c r="B29" s="94" t="e">
        <f>+B13/B9*100</f>
        <v>#REF!</v>
      </c>
      <c r="C29" s="94" t="e">
        <f>+C13/C9*100</f>
        <v>#REF!</v>
      </c>
      <c r="E29" t="s">
        <v>236</v>
      </c>
    </row>
    <row r="30" spans="1:11">
      <c r="A30" s="2" t="s">
        <v>186</v>
      </c>
      <c r="B30" s="94" t="e">
        <f>+B16/B9*100</f>
        <v>#REF!</v>
      </c>
      <c r="C30" s="94" t="e">
        <f>+C16/C9*100</f>
        <v>#REF!</v>
      </c>
      <c r="E30" t="s">
        <v>236</v>
      </c>
    </row>
    <row r="31" spans="1:11">
      <c r="A31" s="2" t="s">
        <v>145</v>
      </c>
      <c r="B31" s="94" t="e">
        <f>+B18/B9*100</f>
        <v>#REF!</v>
      </c>
      <c r="C31" s="94" t="e">
        <f>+C18/C9*100</f>
        <v>#REF!</v>
      </c>
      <c r="E31" t="s">
        <v>236</v>
      </c>
    </row>
    <row r="32" spans="1:11">
      <c r="A32" s="2"/>
      <c r="B32" s="15"/>
      <c r="C32" s="48"/>
    </row>
  </sheetData>
  <pageMargins left="0.7" right="0.7" top="0.75" bottom="0.75" header="0.3" footer="0.3"/>
  <pageSetup paperSize="9" orientation="portrait" r:id="rId1"/>
  <headerFooter>
    <oddHeader>&amp;L&amp;"Calibri"&amp;11 [Secret]&amp;1#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FC93-857A-4D12-8D02-6AB76480E4A7}">
  <sheetPr>
    <tabColor theme="0"/>
  </sheetPr>
  <dimension ref="A1:E36"/>
  <sheetViews>
    <sheetView tabSelected="1" workbookViewId="0">
      <selection activeCell="A24" sqref="A24:E36"/>
    </sheetView>
  </sheetViews>
  <sheetFormatPr defaultColWidth="8.90625" defaultRowHeight="13"/>
  <cols>
    <col min="1" max="1" width="47.36328125" style="122" bestFit="1" customWidth="1"/>
    <col min="2" max="2" width="11" style="122" bestFit="1" customWidth="1"/>
    <col min="3" max="16384" width="8.90625" style="122"/>
  </cols>
  <sheetData>
    <row r="1" spans="1:2">
      <c r="A1" s="132" t="s">
        <v>1</v>
      </c>
      <c r="B1" s="132" t="s">
        <v>280</v>
      </c>
    </row>
    <row r="3" spans="1:2">
      <c r="A3" s="132" t="s">
        <v>281</v>
      </c>
    </row>
    <row r="4" spans="1:2">
      <c r="A4" s="122" t="s">
        <v>282</v>
      </c>
      <c r="B4" s="122" t="s">
        <v>364</v>
      </c>
    </row>
    <row r="5" spans="1:2">
      <c r="A5" s="122" t="s">
        <v>283</v>
      </c>
      <c r="B5" s="122" t="s">
        <v>365</v>
      </c>
    </row>
    <row r="6" spans="1:2">
      <c r="A6" s="122" t="s">
        <v>286</v>
      </c>
      <c r="B6" s="122" t="s">
        <v>388</v>
      </c>
    </row>
    <row r="7" spans="1:2">
      <c r="A7" s="122" t="s">
        <v>287</v>
      </c>
      <c r="B7" s="122" t="s">
        <v>366</v>
      </c>
    </row>
    <row r="8" spans="1:2">
      <c r="A8" s="122" t="s">
        <v>288</v>
      </c>
      <c r="B8" s="122" t="s">
        <v>367</v>
      </c>
    </row>
    <row r="9" spans="1:2">
      <c r="A9" s="122" t="s">
        <v>361</v>
      </c>
      <c r="B9" s="122" t="s">
        <v>376</v>
      </c>
    </row>
    <row r="10" spans="1:2">
      <c r="A10" s="122" t="s">
        <v>218</v>
      </c>
      <c r="B10" s="122" t="s">
        <v>368</v>
      </c>
    </row>
    <row r="11" spans="1:2">
      <c r="A11" s="122" t="s">
        <v>289</v>
      </c>
      <c r="B11" s="122" t="s">
        <v>369</v>
      </c>
    </row>
    <row r="12" spans="1:2">
      <c r="A12" s="122" t="s">
        <v>0</v>
      </c>
      <c r="B12" s="122" t="s">
        <v>370</v>
      </c>
    </row>
    <row r="13" spans="1:2">
      <c r="A13" s="122" t="s">
        <v>226</v>
      </c>
      <c r="B13" s="122" t="s">
        <v>371</v>
      </c>
    </row>
    <row r="15" spans="1:2">
      <c r="A15" s="132" t="s">
        <v>285</v>
      </c>
    </row>
    <row r="16" spans="1:2">
      <c r="A16" s="122" t="s">
        <v>282</v>
      </c>
      <c r="B16" s="122" t="s">
        <v>373</v>
      </c>
    </row>
    <row r="17" spans="1:5">
      <c r="A17" s="122" t="s">
        <v>283</v>
      </c>
      <c r="B17" s="122" t="s">
        <v>374</v>
      </c>
    </row>
    <row r="18" spans="1:5">
      <c r="A18" s="122" t="s">
        <v>286</v>
      </c>
      <c r="B18" s="122" t="s">
        <v>375</v>
      </c>
    </row>
    <row r="19" spans="1:5">
      <c r="A19" s="122" t="s">
        <v>284</v>
      </c>
      <c r="B19" s="122" t="s">
        <v>389</v>
      </c>
    </row>
    <row r="20" spans="1:5">
      <c r="A20" s="122" t="s">
        <v>288</v>
      </c>
      <c r="B20" s="122" t="s">
        <v>390</v>
      </c>
    </row>
    <row r="21" spans="1:5">
      <c r="A21" s="122" t="s">
        <v>361</v>
      </c>
      <c r="B21" s="122" t="s">
        <v>372</v>
      </c>
    </row>
    <row r="22" spans="1:5">
      <c r="B22" s="140" t="s">
        <v>391</v>
      </c>
    </row>
    <row r="24" spans="1:5">
      <c r="A24" s="228" t="s">
        <v>437</v>
      </c>
      <c r="B24" s="229"/>
      <c r="C24" s="229"/>
      <c r="D24" s="229"/>
      <c r="E24" s="229"/>
    </row>
    <row r="25" spans="1:5">
      <c r="A25" s="229"/>
      <c r="B25" s="229"/>
      <c r="C25" s="229"/>
      <c r="D25" s="229"/>
      <c r="E25" s="229"/>
    </row>
    <row r="26" spans="1:5">
      <c r="A26" s="229"/>
      <c r="B26" s="229"/>
      <c r="C26" s="229"/>
      <c r="D26" s="229"/>
      <c r="E26" s="229"/>
    </row>
    <row r="27" spans="1:5">
      <c r="A27" s="229"/>
      <c r="B27" s="229"/>
      <c r="C27" s="229"/>
      <c r="D27" s="229"/>
      <c r="E27" s="229"/>
    </row>
    <row r="28" spans="1:5" ht="43.25" customHeight="1">
      <c r="A28" s="229"/>
      <c r="B28" s="229"/>
      <c r="C28" s="229"/>
      <c r="D28" s="229"/>
      <c r="E28" s="229"/>
    </row>
    <row r="29" spans="1:5">
      <c r="A29" s="230"/>
      <c r="B29" s="230"/>
      <c r="C29" s="230"/>
      <c r="D29" s="230"/>
      <c r="E29" s="230"/>
    </row>
    <row r="30" spans="1:5">
      <c r="A30" s="230"/>
      <c r="B30" s="230"/>
      <c r="C30" s="230"/>
      <c r="D30" s="230"/>
      <c r="E30" s="230"/>
    </row>
    <row r="31" spans="1:5">
      <c r="A31" s="230"/>
      <c r="B31" s="230"/>
      <c r="C31" s="230"/>
      <c r="D31" s="230"/>
      <c r="E31" s="230"/>
    </row>
    <row r="32" spans="1:5">
      <c r="A32" s="230"/>
      <c r="B32" s="230"/>
      <c r="C32" s="230"/>
      <c r="D32" s="230"/>
      <c r="E32" s="230"/>
    </row>
    <row r="33" spans="1:5">
      <c r="A33" s="230"/>
      <c r="B33" s="230"/>
      <c r="C33" s="230"/>
      <c r="D33" s="230"/>
      <c r="E33" s="230"/>
    </row>
    <row r="34" spans="1:5">
      <c r="A34" s="230"/>
      <c r="B34" s="230"/>
      <c r="C34" s="230"/>
      <c r="D34" s="230"/>
      <c r="E34" s="230"/>
    </row>
    <row r="35" spans="1:5">
      <c r="A35" s="230"/>
      <c r="B35" s="230"/>
      <c r="C35" s="230"/>
      <c r="D35" s="230"/>
      <c r="E35" s="230"/>
    </row>
    <row r="36" spans="1:5">
      <c r="A36" s="230"/>
      <c r="B36" s="230"/>
      <c r="C36" s="230"/>
      <c r="D36" s="230"/>
      <c r="E36" s="230"/>
    </row>
  </sheetData>
  <mergeCells count="1">
    <mergeCell ref="A24:E36"/>
  </mergeCells>
  <pageMargins left="0.7" right="0.7" top="0.75" bottom="0.75" header="0.3" footer="0.3"/>
  <pageSetup orientation="portrait" r:id="rId1"/>
  <headerFooter>
    <oddHeader>&amp;L&amp;"Calibri"&amp;11 [Secret]&amp;1#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ADC-1416-4FA5-A188-033EB7A51F58}">
  <dimension ref="A1:P39"/>
  <sheetViews>
    <sheetView showGridLines="0" view="pageBreakPreview" zoomScale="85" zoomScaleNormal="130" zoomScaleSheetLayoutView="85" workbookViewId="0">
      <selection sqref="A1:XFD1048576"/>
    </sheetView>
  </sheetViews>
  <sheetFormatPr defaultColWidth="8.90625" defaultRowHeight="13"/>
  <cols>
    <col min="1" max="1" width="57.6328125" style="122" customWidth="1"/>
    <col min="2" max="22" width="10.36328125" style="122" customWidth="1"/>
    <col min="23" max="16384" width="8.90625" style="122"/>
  </cols>
  <sheetData>
    <row r="1" spans="1:16">
      <c r="A1" s="146" t="s">
        <v>10</v>
      </c>
      <c r="B1" s="146"/>
      <c r="C1" s="146"/>
      <c r="D1" s="146"/>
      <c r="E1" s="146"/>
      <c r="F1" s="146"/>
      <c r="G1" s="146"/>
      <c r="H1" s="146"/>
      <c r="I1" s="146"/>
    </row>
    <row r="2" spans="1:16" ht="13.5" thickBot="1">
      <c r="A2" s="147" t="s">
        <v>281</v>
      </c>
      <c r="B2" s="147"/>
      <c r="C2" s="147"/>
      <c r="D2" s="147"/>
      <c r="E2" s="147"/>
      <c r="F2" s="147"/>
      <c r="G2" s="147"/>
      <c r="H2" s="147"/>
      <c r="I2" s="147"/>
      <c r="J2" s="147"/>
    </row>
    <row r="3" spans="1:16" ht="14" thickTop="1" thickBot="1">
      <c r="A3" s="147" t="s">
        <v>242</v>
      </c>
      <c r="B3" s="148" t="s">
        <v>317</v>
      </c>
      <c r="C3" s="148" t="s">
        <v>318</v>
      </c>
      <c r="D3" s="148" t="s">
        <v>100</v>
      </c>
      <c r="E3" s="148" t="s">
        <v>319</v>
      </c>
      <c r="F3" s="148" t="s">
        <v>101</v>
      </c>
      <c r="G3" s="148" t="s">
        <v>103</v>
      </c>
      <c r="H3" s="148" t="s">
        <v>104</v>
      </c>
      <c r="I3" s="148" t="s">
        <v>197</v>
      </c>
      <c r="J3" s="148" t="s">
        <v>387</v>
      </c>
    </row>
    <row r="4" spans="1:16" ht="13.5" thickTop="1">
      <c r="A4" s="149" t="s">
        <v>4</v>
      </c>
      <c r="B4" s="150" t="s">
        <v>352</v>
      </c>
      <c r="C4" s="150" t="s">
        <v>352</v>
      </c>
      <c r="D4" s="150" t="s">
        <v>352</v>
      </c>
      <c r="E4" s="150" t="s">
        <v>352</v>
      </c>
      <c r="F4" s="150">
        <v>3452</v>
      </c>
      <c r="G4" s="150">
        <v>3719</v>
      </c>
      <c r="H4" s="150">
        <v>3439</v>
      </c>
      <c r="I4" s="150">
        <v>3959</v>
      </c>
      <c r="J4" s="150" t="s">
        <v>417</v>
      </c>
    </row>
    <row r="5" spans="1:16">
      <c r="A5" s="149" t="s">
        <v>86</v>
      </c>
      <c r="B5" s="150" t="s">
        <v>352</v>
      </c>
      <c r="C5" s="150" t="s">
        <v>352</v>
      </c>
      <c r="D5" s="150" t="s">
        <v>352</v>
      </c>
      <c r="E5" s="150" t="s">
        <v>352</v>
      </c>
      <c r="F5" s="151">
        <v>6.1945867288518253E-2</v>
      </c>
      <c r="G5" s="151">
        <v>5.803377022612155E-2</v>
      </c>
      <c r="H5" s="151">
        <v>-4.842705982965767E-3</v>
      </c>
      <c r="I5" s="151">
        <v>3.6555768548500511E-2</v>
      </c>
      <c r="J5" s="151" t="s">
        <v>418</v>
      </c>
    </row>
    <row r="6" spans="1:16">
      <c r="A6" s="149" t="s">
        <v>5</v>
      </c>
      <c r="B6" s="150" t="s">
        <v>352</v>
      </c>
      <c r="C6" s="150" t="s">
        <v>352</v>
      </c>
      <c r="D6" s="150" t="s">
        <v>352</v>
      </c>
      <c r="E6" s="150" t="s">
        <v>352</v>
      </c>
      <c r="F6" s="151">
        <v>7.2765819649561969E-2</v>
      </c>
      <c r="G6" s="151">
        <v>8.7120667295793597E-2</v>
      </c>
      <c r="H6" s="151">
        <v>3.3862347959032091E-2</v>
      </c>
      <c r="I6" s="151">
        <v>6.4090115471928E-2</v>
      </c>
      <c r="J6" s="151" t="s">
        <v>419</v>
      </c>
    </row>
    <row r="7" spans="1:16">
      <c r="A7" s="149"/>
      <c r="B7" s="152"/>
      <c r="C7" s="152"/>
      <c r="D7" s="152"/>
      <c r="E7" s="152"/>
      <c r="F7" s="152"/>
      <c r="G7" s="152"/>
      <c r="H7" s="152"/>
      <c r="I7" s="152"/>
      <c r="J7" s="152"/>
    </row>
    <row r="8" spans="1:16">
      <c r="A8" s="153" t="s">
        <v>415</v>
      </c>
      <c r="B8" s="150" t="s">
        <v>352</v>
      </c>
      <c r="C8" s="150" t="s">
        <v>352</v>
      </c>
      <c r="D8" s="150" t="s">
        <v>352</v>
      </c>
      <c r="E8" s="150" t="s">
        <v>352</v>
      </c>
      <c r="F8" s="154">
        <v>286</v>
      </c>
      <c r="G8" s="154">
        <v>508</v>
      </c>
      <c r="H8" s="154">
        <v>355</v>
      </c>
      <c r="I8" s="154">
        <v>557</v>
      </c>
      <c r="J8" s="154">
        <v>317</v>
      </c>
      <c r="K8" s="136"/>
      <c r="L8" s="125"/>
      <c r="M8" s="125"/>
      <c r="N8" s="125"/>
      <c r="O8" s="125"/>
      <c r="P8" s="125"/>
    </row>
    <row r="9" spans="1:16">
      <c r="A9" s="155" t="s">
        <v>311</v>
      </c>
      <c r="B9" s="150" t="s">
        <v>352</v>
      </c>
      <c r="C9" s="150" t="s">
        <v>352</v>
      </c>
      <c r="D9" s="150" t="s">
        <v>352</v>
      </c>
      <c r="E9" s="150" t="s">
        <v>352</v>
      </c>
      <c r="F9" s="156">
        <v>-16</v>
      </c>
      <c r="G9" s="156">
        <v>-44</v>
      </c>
      <c r="H9" s="156">
        <v>-56</v>
      </c>
      <c r="I9" s="156">
        <v>-47</v>
      </c>
      <c r="J9" s="156">
        <v>-43</v>
      </c>
    </row>
    <row r="10" spans="1:16">
      <c r="A10" s="153" t="s">
        <v>186</v>
      </c>
      <c r="B10" s="150" t="s">
        <v>352</v>
      </c>
      <c r="C10" s="150" t="s">
        <v>352</v>
      </c>
      <c r="D10" s="150" t="s">
        <v>352</v>
      </c>
      <c r="E10" s="150" t="s">
        <v>352</v>
      </c>
      <c r="F10" s="157">
        <v>271</v>
      </c>
      <c r="G10" s="157">
        <v>463</v>
      </c>
      <c r="H10" s="157">
        <v>299</v>
      </c>
      <c r="I10" s="157">
        <v>511</v>
      </c>
      <c r="J10" s="157">
        <v>274</v>
      </c>
      <c r="K10" s="136"/>
      <c r="L10" s="125"/>
      <c r="M10" s="125"/>
      <c r="N10" s="125"/>
      <c r="O10" s="125"/>
      <c r="P10" s="125"/>
    </row>
    <row r="11" spans="1:16">
      <c r="A11" s="149" t="s">
        <v>90</v>
      </c>
      <c r="B11" s="150" t="s">
        <v>352</v>
      </c>
      <c r="C11" s="150" t="s">
        <v>352</v>
      </c>
      <c r="D11" s="150" t="s">
        <v>352</v>
      </c>
      <c r="E11" s="150" t="s">
        <v>352</v>
      </c>
      <c r="F11" s="150">
        <v>0</v>
      </c>
      <c r="G11" s="150">
        <v>-48</v>
      </c>
      <c r="H11" s="150">
        <v>3</v>
      </c>
      <c r="I11" s="150">
        <v>5</v>
      </c>
      <c r="J11" s="150">
        <v>-56</v>
      </c>
      <c r="L11" s="125"/>
      <c r="M11" s="125"/>
      <c r="N11" s="125"/>
      <c r="O11" s="125"/>
      <c r="P11" s="125"/>
    </row>
    <row r="12" spans="1:16">
      <c r="A12" s="153" t="s">
        <v>6</v>
      </c>
      <c r="B12" s="150" t="s">
        <v>352</v>
      </c>
      <c r="C12" s="150" t="s">
        <v>352</v>
      </c>
      <c r="D12" s="150" t="s">
        <v>352</v>
      </c>
      <c r="E12" s="150" t="s">
        <v>352</v>
      </c>
      <c r="F12" s="157">
        <v>271</v>
      </c>
      <c r="G12" s="157">
        <v>415</v>
      </c>
      <c r="H12" s="157">
        <v>303</v>
      </c>
      <c r="I12" s="157">
        <v>516</v>
      </c>
      <c r="J12" s="157">
        <v>218</v>
      </c>
      <c r="L12" s="125"/>
      <c r="M12" s="125"/>
      <c r="N12" s="125"/>
      <c r="O12" s="125"/>
      <c r="P12" s="125"/>
    </row>
    <row r="13" spans="1:16">
      <c r="A13" s="149"/>
      <c r="B13" s="152"/>
      <c r="C13" s="152"/>
      <c r="D13" s="152"/>
      <c r="E13" s="152"/>
      <c r="F13" s="123"/>
      <c r="G13" s="123"/>
      <c r="H13" s="123"/>
      <c r="I13" s="123"/>
      <c r="J13" s="123"/>
    </row>
    <row r="14" spans="1:16">
      <c r="A14" s="149" t="s">
        <v>315</v>
      </c>
      <c r="B14" s="150" t="s">
        <v>352</v>
      </c>
      <c r="C14" s="150" t="s">
        <v>352</v>
      </c>
      <c r="D14" s="150" t="s">
        <v>352</v>
      </c>
      <c r="E14" s="150" t="s">
        <v>352</v>
      </c>
      <c r="F14" s="151">
        <v>7.8E-2</v>
      </c>
      <c r="G14" s="151">
        <v>0.125</v>
      </c>
      <c r="H14" s="151">
        <v>8.6943879034603086E-2</v>
      </c>
      <c r="I14" s="151">
        <v>0.12907299823187673</v>
      </c>
      <c r="J14" s="151" t="s">
        <v>420</v>
      </c>
    </row>
    <row r="15" spans="1:16">
      <c r="A15" s="149" t="s">
        <v>321</v>
      </c>
      <c r="B15" s="150" t="s">
        <v>352</v>
      </c>
      <c r="C15" s="150" t="s">
        <v>352</v>
      </c>
      <c r="D15" s="150" t="s">
        <v>352</v>
      </c>
      <c r="E15" s="150" t="s">
        <v>352</v>
      </c>
      <c r="F15" s="151">
        <v>7.8E-2</v>
      </c>
      <c r="G15" s="151">
        <v>0.11158913686474858</v>
      </c>
      <c r="H15" s="151">
        <v>8.7816225646990403E-2</v>
      </c>
      <c r="I15" s="151">
        <v>0.13033594342005558</v>
      </c>
      <c r="J15" s="151" t="s">
        <v>418</v>
      </c>
    </row>
    <row r="16" spans="1:16">
      <c r="A16" s="149"/>
      <c r="B16" s="152"/>
      <c r="C16" s="152"/>
      <c r="D16" s="152"/>
      <c r="E16" s="152"/>
      <c r="F16" s="123"/>
      <c r="G16" s="123"/>
      <c r="H16" s="123"/>
      <c r="I16" s="123"/>
      <c r="J16" s="123"/>
    </row>
    <row r="17" spans="1:11">
      <c r="A17" s="149" t="s">
        <v>7</v>
      </c>
      <c r="B17" s="150" t="s">
        <v>352</v>
      </c>
      <c r="C17" s="150" t="s">
        <v>352</v>
      </c>
      <c r="D17" s="150" t="s">
        <v>352</v>
      </c>
      <c r="E17" s="150" t="s">
        <v>352</v>
      </c>
      <c r="F17" s="158">
        <v>216</v>
      </c>
      <c r="G17" s="158">
        <v>329</v>
      </c>
      <c r="H17" s="158">
        <v>270</v>
      </c>
      <c r="I17" s="158">
        <v>477</v>
      </c>
      <c r="J17" s="158">
        <v>167</v>
      </c>
    </row>
    <row r="18" spans="1:11">
      <c r="A18" s="149" t="s">
        <v>9</v>
      </c>
      <c r="B18" s="150" t="s">
        <v>352</v>
      </c>
      <c r="C18" s="150" t="s">
        <v>352</v>
      </c>
      <c r="D18" s="150" t="s">
        <v>352</v>
      </c>
      <c r="E18" s="150" t="s">
        <v>352</v>
      </c>
      <c r="F18" s="159">
        <v>3.24</v>
      </c>
      <c r="G18" s="159">
        <v>4.93</v>
      </c>
      <c r="H18" s="159">
        <v>4.04</v>
      </c>
      <c r="I18" s="159">
        <v>7.12</v>
      </c>
      <c r="J18" s="159" t="s">
        <v>421</v>
      </c>
    </row>
    <row r="19" spans="1:11">
      <c r="A19" s="149" t="s">
        <v>91</v>
      </c>
      <c r="B19" s="150" t="s">
        <v>352</v>
      </c>
      <c r="C19" s="150" t="s">
        <v>352</v>
      </c>
      <c r="D19" s="150" t="s">
        <v>352</v>
      </c>
      <c r="E19" s="150" t="s">
        <v>352</v>
      </c>
      <c r="F19" s="150" t="s">
        <v>352</v>
      </c>
      <c r="G19" s="150" t="s">
        <v>352</v>
      </c>
      <c r="H19" s="150" t="s">
        <v>352</v>
      </c>
      <c r="I19" s="150">
        <v>3944</v>
      </c>
      <c r="J19" s="150" t="s">
        <v>422</v>
      </c>
    </row>
    <row r="21" spans="1:11">
      <c r="A21" s="146" t="s">
        <v>10</v>
      </c>
      <c r="B21" s="146"/>
      <c r="C21" s="146"/>
      <c r="D21" s="146"/>
      <c r="E21" s="146"/>
      <c r="F21" s="146"/>
      <c r="G21" s="146"/>
      <c r="H21" s="146"/>
      <c r="I21" s="146"/>
      <c r="J21" s="146"/>
    </row>
    <row r="22" spans="1:11" ht="13.5" thickBot="1">
      <c r="A22" s="147" t="s">
        <v>290</v>
      </c>
      <c r="B22" s="147"/>
      <c r="C22" s="147"/>
      <c r="D22" s="147"/>
      <c r="E22" s="147"/>
      <c r="F22" s="147"/>
      <c r="G22" s="147"/>
      <c r="H22" s="147"/>
      <c r="I22" s="147"/>
      <c r="J22" s="147"/>
    </row>
    <row r="23" spans="1:11" ht="14" thickTop="1" thickBot="1">
      <c r="A23" s="147" t="s">
        <v>242</v>
      </c>
      <c r="B23" s="148" t="s">
        <v>317</v>
      </c>
      <c r="C23" s="148" t="s">
        <v>318</v>
      </c>
      <c r="D23" s="148" t="s">
        <v>100</v>
      </c>
      <c r="E23" s="148" t="s">
        <v>319</v>
      </c>
      <c r="F23" s="148" t="s">
        <v>101</v>
      </c>
      <c r="G23" s="148" t="s">
        <v>103</v>
      </c>
      <c r="H23" s="148" t="s">
        <v>104</v>
      </c>
      <c r="I23" s="148" t="s">
        <v>197</v>
      </c>
      <c r="J23" s="148" t="s">
        <v>387</v>
      </c>
    </row>
    <row r="24" spans="1:11" ht="13.5" thickTop="1">
      <c r="A24" s="149" t="s">
        <v>4</v>
      </c>
      <c r="B24" s="150" t="s">
        <v>352</v>
      </c>
      <c r="C24" s="150" t="s">
        <v>352</v>
      </c>
      <c r="D24" s="150" t="s">
        <v>352</v>
      </c>
      <c r="E24" s="150">
        <v>13688</v>
      </c>
      <c r="F24" s="150">
        <v>3452</v>
      </c>
      <c r="G24" s="150">
        <v>7171</v>
      </c>
      <c r="H24" s="150">
        <v>10609</v>
      </c>
      <c r="I24" s="150">
        <v>14568</v>
      </c>
      <c r="J24" s="150">
        <v>3727</v>
      </c>
    </row>
    <row r="25" spans="1:11">
      <c r="A25" s="149" t="s">
        <v>86</v>
      </c>
      <c r="B25" s="150" t="s">
        <v>352</v>
      </c>
      <c r="C25" s="150" t="s">
        <v>352</v>
      </c>
      <c r="D25" s="150" t="s">
        <v>352</v>
      </c>
      <c r="E25" s="160">
        <v>5.379292717335038E-2</v>
      </c>
      <c r="F25" s="160">
        <v>6.1945867288518253E-2</v>
      </c>
      <c r="G25" s="160">
        <v>5.9930059573482852E-2</v>
      </c>
      <c r="H25" s="160">
        <v>3.8309721189448309E-2</v>
      </c>
      <c r="I25" s="160">
        <v>3.7832547565835206E-2</v>
      </c>
      <c r="J25" s="151">
        <v>5.8999999999999997E-2</v>
      </c>
      <c r="K25" s="160"/>
    </row>
    <row r="26" spans="1:11">
      <c r="A26" s="149" t="s">
        <v>5</v>
      </c>
      <c r="B26" s="150" t="s">
        <v>352</v>
      </c>
      <c r="C26" s="150" t="s">
        <v>352</v>
      </c>
      <c r="D26" s="150" t="s">
        <v>352</v>
      </c>
      <c r="E26" s="160">
        <v>6.1389295301724545E-2</v>
      </c>
      <c r="F26" s="160">
        <v>7.2765819649561969E-2</v>
      </c>
      <c r="G26" s="160">
        <v>8.0162520746672294E-2</v>
      </c>
      <c r="H26" s="160">
        <v>6.4708102607992091E-2</v>
      </c>
      <c r="I26" s="160">
        <v>6.4539975399664051E-2</v>
      </c>
      <c r="J26" s="151" t="s">
        <v>419</v>
      </c>
      <c r="K26" s="160"/>
    </row>
    <row r="27" spans="1:11">
      <c r="A27" s="149"/>
      <c r="B27" s="152"/>
      <c r="C27" s="152"/>
      <c r="D27" s="152"/>
      <c r="E27" s="152"/>
      <c r="F27" s="152"/>
      <c r="G27" s="152"/>
      <c r="H27" s="152"/>
      <c r="I27" s="152"/>
      <c r="J27" s="152"/>
    </row>
    <row r="28" spans="1:11">
      <c r="A28" s="153" t="s">
        <v>415</v>
      </c>
      <c r="B28" s="150" t="s">
        <v>352</v>
      </c>
      <c r="C28" s="150" t="s">
        <v>352</v>
      </c>
      <c r="D28" s="150" t="s">
        <v>352</v>
      </c>
      <c r="E28" s="154">
        <v>1618</v>
      </c>
      <c r="F28" s="154">
        <v>286</v>
      </c>
      <c r="G28" s="154">
        <v>793</v>
      </c>
      <c r="H28" s="154">
        <v>1148</v>
      </c>
      <c r="I28" s="154">
        <v>1706</v>
      </c>
      <c r="J28" s="154">
        <v>317</v>
      </c>
    </row>
    <row r="29" spans="1:11">
      <c r="A29" s="155" t="s">
        <v>311</v>
      </c>
      <c r="B29" s="150" t="s">
        <v>352</v>
      </c>
      <c r="C29" s="150" t="s">
        <v>352</v>
      </c>
      <c r="D29" s="150" t="s">
        <v>352</v>
      </c>
      <c r="E29" s="156">
        <v>-123</v>
      </c>
      <c r="F29" s="156">
        <v>-16</v>
      </c>
      <c r="G29" s="156">
        <v>-60</v>
      </c>
      <c r="H29" s="156">
        <v>-116</v>
      </c>
      <c r="I29" s="156">
        <v>-162</v>
      </c>
      <c r="J29" s="156">
        <v>-43</v>
      </c>
    </row>
    <row r="30" spans="1:11">
      <c r="A30" s="153" t="s">
        <v>186</v>
      </c>
      <c r="B30" s="150" t="s">
        <v>352</v>
      </c>
      <c r="C30" s="150" t="s">
        <v>352</v>
      </c>
      <c r="D30" s="150" t="s">
        <v>352</v>
      </c>
      <c r="E30" s="157">
        <v>1495</v>
      </c>
      <c r="F30" s="157">
        <v>271</v>
      </c>
      <c r="G30" s="157">
        <v>733</v>
      </c>
      <c r="H30" s="157">
        <v>1032</v>
      </c>
      <c r="I30" s="157">
        <v>1544</v>
      </c>
      <c r="J30" s="157">
        <v>274</v>
      </c>
    </row>
    <row r="31" spans="1:11">
      <c r="A31" s="149" t="s">
        <v>90</v>
      </c>
      <c r="B31" s="150" t="s">
        <v>352</v>
      </c>
      <c r="C31" s="150" t="s">
        <v>352</v>
      </c>
      <c r="D31" s="150" t="s">
        <v>352</v>
      </c>
      <c r="E31" s="150">
        <v>75</v>
      </c>
      <c r="F31" s="150">
        <v>0</v>
      </c>
      <c r="G31" s="150">
        <v>-48</v>
      </c>
      <c r="H31" s="150">
        <v>-45</v>
      </c>
      <c r="I31" s="150">
        <v>-40</v>
      </c>
      <c r="J31" s="150">
        <v>-56</v>
      </c>
    </row>
    <row r="32" spans="1:11">
      <c r="A32" s="153" t="s">
        <v>6</v>
      </c>
      <c r="B32" s="150" t="s">
        <v>352</v>
      </c>
      <c r="C32" s="150" t="s">
        <v>352</v>
      </c>
      <c r="D32" s="150" t="s">
        <v>352</v>
      </c>
      <c r="E32" s="157">
        <v>1570</v>
      </c>
      <c r="F32" s="157">
        <v>271</v>
      </c>
      <c r="G32" s="157">
        <v>686</v>
      </c>
      <c r="H32" s="157">
        <v>989</v>
      </c>
      <c r="I32" s="157">
        <v>1504</v>
      </c>
      <c r="J32" s="157">
        <v>218</v>
      </c>
    </row>
    <row r="33" spans="1:10">
      <c r="A33" s="149"/>
      <c r="B33" s="152"/>
      <c r="C33" s="152"/>
      <c r="D33" s="152"/>
      <c r="E33" s="152"/>
      <c r="F33" s="123"/>
      <c r="G33" s="123"/>
      <c r="H33" s="123"/>
      <c r="I33" s="123"/>
      <c r="J33" s="123"/>
    </row>
    <row r="34" spans="1:10">
      <c r="A34" s="149" t="s">
        <v>315</v>
      </c>
      <c r="B34" s="150" t="s">
        <v>352</v>
      </c>
      <c r="C34" s="150" t="s">
        <v>352</v>
      </c>
      <c r="D34" s="150" t="s">
        <v>352</v>
      </c>
      <c r="E34" s="151">
        <v>0.10921975452951491</v>
      </c>
      <c r="F34" s="151">
        <v>7.8E-2</v>
      </c>
      <c r="G34" s="151">
        <v>0.10221726397991912</v>
      </c>
      <c r="H34" s="151">
        <v>9.7266729500471258E-2</v>
      </c>
      <c r="I34" s="151">
        <v>0.10598572213069742</v>
      </c>
      <c r="J34" s="151" t="s">
        <v>420</v>
      </c>
    </row>
    <row r="35" spans="1:10">
      <c r="A35" s="149" t="s">
        <v>321</v>
      </c>
      <c r="B35" s="150" t="s">
        <v>352</v>
      </c>
      <c r="C35" s="150" t="s">
        <v>352</v>
      </c>
      <c r="D35" s="150" t="s">
        <v>352</v>
      </c>
      <c r="E35" s="151">
        <v>0.11469900642898889</v>
      </c>
      <c r="F35" s="151">
        <v>7.8E-2</v>
      </c>
      <c r="G35" s="151">
        <v>9.5523636870729331E-2</v>
      </c>
      <c r="H35" s="151">
        <v>9.3025447690857688E-2</v>
      </c>
      <c r="I35" s="151">
        <v>0.10323997803404723</v>
      </c>
      <c r="J35" s="151" t="s">
        <v>418</v>
      </c>
    </row>
    <row r="36" spans="1:10">
      <c r="A36" s="149"/>
      <c r="B36" s="152"/>
      <c r="C36" s="152"/>
      <c r="D36" s="152"/>
      <c r="E36" s="152"/>
      <c r="F36" s="123"/>
      <c r="G36" s="123"/>
      <c r="H36" s="123"/>
      <c r="I36" s="123"/>
      <c r="J36" s="123"/>
    </row>
    <row r="37" spans="1:10">
      <c r="A37" s="149" t="s">
        <v>7</v>
      </c>
      <c r="B37" s="150" t="s">
        <v>352</v>
      </c>
      <c r="C37" s="150" t="s">
        <v>352</v>
      </c>
      <c r="D37" s="150" t="s">
        <v>352</v>
      </c>
      <c r="E37" s="150">
        <v>1294</v>
      </c>
      <c r="F37" s="150">
        <v>216</v>
      </c>
      <c r="G37" s="150">
        <v>545</v>
      </c>
      <c r="H37" s="150">
        <v>815</v>
      </c>
      <c r="I37" s="150">
        <v>1292</v>
      </c>
      <c r="J37" s="150">
        <v>167</v>
      </c>
    </row>
    <row r="38" spans="1:10">
      <c r="A38" s="149" t="s">
        <v>9</v>
      </c>
      <c r="B38" s="150" t="s">
        <v>352</v>
      </c>
      <c r="C38" s="150" t="s">
        <v>352</v>
      </c>
      <c r="D38" s="150" t="s">
        <v>352</v>
      </c>
      <c r="E38" s="159">
        <v>19.29</v>
      </c>
      <c r="F38" s="159">
        <v>3.24</v>
      </c>
      <c r="G38" s="159">
        <v>8.17</v>
      </c>
      <c r="H38" s="159">
        <v>12.21</v>
      </c>
      <c r="I38" s="159">
        <v>19.239999999999998</v>
      </c>
      <c r="J38" s="159" t="s">
        <v>421</v>
      </c>
    </row>
    <row r="39" spans="1:10">
      <c r="A39" s="149" t="s">
        <v>91</v>
      </c>
      <c r="B39" s="150" t="s">
        <v>352</v>
      </c>
      <c r="C39" s="150" t="s">
        <v>352</v>
      </c>
      <c r="D39" s="150" t="s">
        <v>352</v>
      </c>
      <c r="E39" s="150" t="s">
        <v>352</v>
      </c>
      <c r="F39" s="150" t="s">
        <v>352</v>
      </c>
      <c r="G39" s="150" t="s">
        <v>352</v>
      </c>
      <c r="H39" s="150" t="s">
        <v>352</v>
      </c>
      <c r="I39" s="150">
        <v>3944</v>
      </c>
      <c r="J39" s="150" t="s">
        <v>422</v>
      </c>
    </row>
  </sheetData>
  <pageMargins left="0.7" right="0.7" top="0.75" bottom="0.75" header="0.3" footer="0.3"/>
  <pageSetup scale="59" orientation="portrait" r:id="rId1"/>
  <headerFooter>
    <oddHeader>&amp;L&amp;"Calibri"&amp;11 [Secret]&amp;1#</oddHeader>
  </headerFooter>
  <ignoredErrors>
    <ignoredError sqref="J14:J39 J4:J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BF3F-BABE-439A-8769-99AD7A0E6B36}">
  <dimension ref="A1:Q90"/>
  <sheetViews>
    <sheetView showGridLines="0" view="pageBreakPreview" zoomScale="80" zoomScaleNormal="115" zoomScaleSheetLayoutView="8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bestFit="1" customWidth="1"/>
    <col min="2" max="9" width="10.36328125" style="122" customWidth="1"/>
    <col min="10" max="10" width="11" style="122" customWidth="1"/>
    <col min="11" max="11" width="10.36328125" style="122" customWidth="1"/>
    <col min="12" max="12" width="11.36328125" style="122" bestFit="1" customWidth="1"/>
    <col min="13" max="29" width="10.36328125" style="122" customWidth="1"/>
    <col min="30" max="16384" width="8.90625" style="122"/>
  </cols>
  <sheetData>
    <row r="1" spans="1:14">
      <c r="A1" s="146" t="s">
        <v>283</v>
      </c>
      <c r="B1" s="146"/>
      <c r="C1" s="146"/>
      <c r="D1" s="146"/>
      <c r="E1" s="146"/>
      <c r="F1" s="146"/>
      <c r="G1" s="146"/>
      <c r="H1" s="146"/>
      <c r="I1" s="146"/>
      <c r="J1" s="146"/>
    </row>
    <row r="2" spans="1:14" ht="13.5" thickBot="1">
      <c r="A2" s="147" t="s">
        <v>281</v>
      </c>
      <c r="B2" s="147"/>
      <c r="C2" s="147"/>
      <c r="D2" s="147"/>
      <c r="E2" s="147"/>
      <c r="F2" s="147"/>
      <c r="G2" s="147"/>
      <c r="H2" s="147"/>
      <c r="I2" s="147"/>
      <c r="J2" s="147"/>
    </row>
    <row r="3" spans="1:14" ht="14" thickTop="1" thickBot="1">
      <c r="A3" s="147" t="s">
        <v>242</v>
      </c>
      <c r="B3" s="148" t="s">
        <v>317</v>
      </c>
      <c r="C3" s="148" t="s">
        <v>318</v>
      </c>
      <c r="D3" s="148" t="s">
        <v>100</v>
      </c>
      <c r="E3" s="148" t="s">
        <v>319</v>
      </c>
      <c r="F3" s="148" t="s">
        <v>101</v>
      </c>
      <c r="G3" s="148" t="s">
        <v>103</v>
      </c>
      <c r="H3" s="148" t="s">
        <v>104</v>
      </c>
      <c r="I3" s="148" t="s">
        <v>197</v>
      </c>
      <c r="J3" s="148" t="s">
        <v>387</v>
      </c>
    </row>
    <row r="4" spans="1:14" ht="13.5" thickTop="1">
      <c r="A4" s="161" t="s">
        <v>4</v>
      </c>
      <c r="B4" s="150" t="s">
        <v>352</v>
      </c>
      <c r="C4" s="150" t="s">
        <v>352</v>
      </c>
      <c r="D4" s="150" t="s">
        <v>352</v>
      </c>
      <c r="E4" s="150" t="s">
        <v>352</v>
      </c>
      <c r="F4" s="162">
        <v>3452</v>
      </c>
      <c r="G4" s="162">
        <v>3719</v>
      </c>
      <c r="H4" s="162">
        <v>3439</v>
      </c>
      <c r="I4" s="162">
        <v>3959</v>
      </c>
      <c r="J4" s="162">
        <v>3727</v>
      </c>
      <c r="L4" s="125"/>
      <c r="M4" s="125"/>
      <c r="N4" s="125"/>
    </row>
    <row r="5" spans="1:14">
      <c r="A5" s="161" t="s">
        <v>11</v>
      </c>
      <c r="B5" s="150" t="s">
        <v>352</v>
      </c>
      <c r="C5" s="150" t="s">
        <v>352</v>
      </c>
      <c r="D5" s="150" t="s">
        <v>352</v>
      </c>
      <c r="E5" s="150" t="s">
        <v>352</v>
      </c>
      <c r="F5" s="162">
        <v>-2393</v>
      </c>
      <c r="G5" s="162">
        <v>-2403</v>
      </c>
      <c r="H5" s="162">
        <v>-2374</v>
      </c>
      <c r="I5" s="162">
        <v>-2634</v>
      </c>
      <c r="J5" s="162">
        <v>-2489</v>
      </c>
      <c r="L5" s="125"/>
      <c r="M5" s="125"/>
      <c r="N5" s="125"/>
    </row>
    <row r="6" spans="1:14">
      <c r="A6" s="163" t="s">
        <v>12</v>
      </c>
      <c r="B6" s="150" t="s">
        <v>352</v>
      </c>
      <c r="C6" s="150" t="s">
        <v>352</v>
      </c>
      <c r="D6" s="150" t="s">
        <v>352</v>
      </c>
      <c r="E6" s="150" t="s">
        <v>352</v>
      </c>
      <c r="F6" s="164">
        <v>1059</v>
      </c>
      <c r="G6" s="164">
        <v>1315</v>
      </c>
      <c r="H6" s="164">
        <v>1064</v>
      </c>
      <c r="I6" s="164">
        <v>1325</v>
      </c>
      <c r="J6" s="164">
        <v>1239</v>
      </c>
      <c r="L6" s="125"/>
      <c r="M6" s="125"/>
      <c r="N6" s="125"/>
    </row>
    <row r="7" spans="1:14">
      <c r="A7" s="161" t="s">
        <v>102</v>
      </c>
      <c r="B7" s="150" t="s">
        <v>352</v>
      </c>
      <c r="C7" s="150" t="s">
        <v>352</v>
      </c>
      <c r="D7" s="150" t="s">
        <v>352</v>
      </c>
      <c r="E7" s="150" t="s">
        <v>352</v>
      </c>
      <c r="F7" s="162">
        <v>-212</v>
      </c>
      <c r="G7" s="162">
        <v>-203</v>
      </c>
      <c r="H7" s="162">
        <v>-229</v>
      </c>
      <c r="I7" s="162">
        <v>-213</v>
      </c>
      <c r="J7" s="162">
        <v>-266</v>
      </c>
      <c r="L7" s="125"/>
      <c r="M7" s="125"/>
      <c r="N7" s="125"/>
    </row>
    <row r="8" spans="1:14">
      <c r="A8" s="161" t="s">
        <v>95</v>
      </c>
      <c r="B8" s="150" t="s">
        <v>352</v>
      </c>
      <c r="C8" s="150" t="s">
        <v>352</v>
      </c>
      <c r="D8" s="150" t="s">
        <v>352</v>
      </c>
      <c r="E8" s="150" t="s">
        <v>352</v>
      </c>
      <c r="F8" s="162">
        <v>-592</v>
      </c>
      <c r="G8" s="162">
        <v>-647</v>
      </c>
      <c r="H8" s="162">
        <v>-539</v>
      </c>
      <c r="I8" s="162">
        <v>-609</v>
      </c>
      <c r="J8" s="162">
        <v>-726</v>
      </c>
      <c r="L8" s="125"/>
      <c r="M8" s="125"/>
      <c r="N8" s="125"/>
    </row>
    <row r="9" spans="1:14">
      <c r="A9" s="161" t="s">
        <v>194</v>
      </c>
      <c r="B9" s="150" t="s">
        <v>352</v>
      </c>
      <c r="C9" s="150" t="s">
        <v>352</v>
      </c>
      <c r="D9" s="150" t="s">
        <v>352</v>
      </c>
      <c r="E9" s="150" t="s">
        <v>352</v>
      </c>
      <c r="F9" s="165">
        <v>1</v>
      </c>
      <c r="G9" s="162">
        <v>15</v>
      </c>
      <c r="H9" s="162">
        <v>12</v>
      </c>
      <c r="I9" s="162">
        <v>17</v>
      </c>
      <c r="J9" s="162">
        <v>31</v>
      </c>
      <c r="L9" s="125"/>
      <c r="M9" s="125"/>
      <c r="N9" s="125"/>
    </row>
    <row r="10" spans="1:14">
      <c r="A10" s="161" t="s">
        <v>96</v>
      </c>
      <c r="B10" s="150" t="s">
        <v>352</v>
      </c>
      <c r="C10" s="150" t="s">
        <v>352</v>
      </c>
      <c r="D10" s="150" t="s">
        <v>352</v>
      </c>
      <c r="E10" s="150" t="s">
        <v>352</v>
      </c>
      <c r="F10" s="165">
        <v>15</v>
      </c>
      <c r="G10" s="162">
        <v>-16</v>
      </c>
      <c r="H10" s="162">
        <v>-8</v>
      </c>
      <c r="I10" s="162">
        <v>-7</v>
      </c>
      <c r="J10" s="162">
        <v>-4</v>
      </c>
      <c r="L10" s="125"/>
      <c r="M10" s="125"/>
      <c r="N10" s="125"/>
    </row>
    <row r="11" spans="1:14">
      <c r="A11" s="166" t="s">
        <v>13</v>
      </c>
      <c r="B11" s="150" t="s">
        <v>352</v>
      </c>
      <c r="C11" s="150" t="s">
        <v>352</v>
      </c>
      <c r="D11" s="150" t="s">
        <v>352</v>
      </c>
      <c r="E11" s="150" t="s">
        <v>352</v>
      </c>
      <c r="F11" s="162">
        <v>0</v>
      </c>
      <c r="G11" s="162">
        <v>0</v>
      </c>
      <c r="H11" s="162">
        <v>-1</v>
      </c>
      <c r="I11" s="162">
        <v>-1</v>
      </c>
      <c r="J11" s="162">
        <v>0</v>
      </c>
      <c r="L11" s="125"/>
      <c r="M11" s="125"/>
      <c r="N11" s="125"/>
    </row>
    <row r="12" spans="1:14">
      <c r="A12" s="166" t="s">
        <v>14</v>
      </c>
      <c r="B12" s="150" t="s">
        <v>352</v>
      </c>
      <c r="C12" s="150" t="s">
        <v>352</v>
      </c>
      <c r="D12" s="150" t="s">
        <v>352</v>
      </c>
      <c r="E12" s="150" t="s">
        <v>352</v>
      </c>
      <c r="F12" s="162">
        <v>0</v>
      </c>
      <c r="G12" s="162">
        <v>-48</v>
      </c>
      <c r="H12" s="162">
        <v>3</v>
      </c>
      <c r="I12" s="162">
        <v>5</v>
      </c>
      <c r="J12" s="162">
        <v>-56</v>
      </c>
      <c r="K12" s="125"/>
      <c r="L12" s="125"/>
      <c r="M12" s="125"/>
      <c r="N12" s="125"/>
    </row>
    <row r="13" spans="1:14">
      <c r="A13" s="167" t="s">
        <v>6</v>
      </c>
      <c r="B13" s="150" t="s">
        <v>352</v>
      </c>
      <c r="C13" s="150" t="s">
        <v>352</v>
      </c>
      <c r="D13" s="150" t="s">
        <v>352</v>
      </c>
      <c r="E13" s="150" t="s">
        <v>352</v>
      </c>
      <c r="F13" s="164">
        <v>271</v>
      </c>
      <c r="G13" s="164">
        <v>415</v>
      </c>
      <c r="H13" s="164">
        <v>303</v>
      </c>
      <c r="I13" s="164">
        <v>516</v>
      </c>
      <c r="J13" s="164">
        <v>218</v>
      </c>
      <c r="L13" s="125"/>
      <c r="M13" s="125"/>
      <c r="N13" s="125"/>
    </row>
    <row r="14" spans="1:14">
      <c r="A14" s="166" t="s">
        <v>192</v>
      </c>
      <c r="B14" s="150" t="s">
        <v>352</v>
      </c>
      <c r="C14" s="150" t="s">
        <v>352</v>
      </c>
      <c r="D14" s="150" t="s">
        <v>352</v>
      </c>
      <c r="E14" s="150" t="s">
        <v>352</v>
      </c>
      <c r="F14" s="162">
        <v>2</v>
      </c>
      <c r="G14" s="162">
        <v>2</v>
      </c>
      <c r="H14" s="162">
        <v>2</v>
      </c>
      <c r="I14" s="162">
        <v>5</v>
      </c>
      <c r="J14" s="162">
        <v>3</v>
      </c>
      <c r="L14" s="125"/>
      <c r="M14" s="125"/>
      <c r="N14" s="125"/>
    </row>
    <row r="15" spans="1:14">
      <c r="A15" s="166" t="s">
        <v>433</v>
      </c>
      <c r="B15" s="150" t="s">
        <v>352</v>
      </c>
      <c r="C15" s="150" t="s">
        <v>352</v>
      </c>
      <c r="D15" s="150" t="s">
        <v>352</v>
      </c>
      <c r="E15" s="150" t="s">
        <v>352</v>
      </c>
      <c r="F15" s="162">
        <v>-13</v>
      </c>
      <c r="G15" s="162">
        <v>-12</v>
      </c>
      <c r="H15" s="162">
        <v>-13</v>
      </c>
      <c r="I15" s="162">
        <v>-10</v>
      </c>
      <c r="J15" s="162">
        <v>-3</v>
      </c>
      <c r="L15" s="125"/>
      <c r="M15" s="125"/>
      <c r="N15" s="125"/>
    </row>
    <row r="16" spans="1:14">
      <c r="A16" s="166" t="s">
        <v>412</v>
      </c>
      <c r="B16" s="150" t="s">
        <v>352</v>
      </c>
      <c r="C16" s="150" t="s">
        <v>352</v>
      </c>
      <c r="D16" s="150" t="s">
        <v>352</v>
      </c>
      <c r="E16" s="150" t="s">
        <v>352</v>
      </c>
      <c r="F16" s="162">
        <v>0</v>
      </c>
      <c r="G16" s="162">
        <v>0</v>
      </c>
      <c r="H16" s="162">
        <v>0</v>
      </c>
      <c r="I16" s="162">
        <v>0</v>
      </c>
      <c r="J16" s="162">
        <v>-5</v>
      </c>
      <c r="L16" s="125"/>
      <c r="M16" s="125"/>
      <c r="N16" s="125"/>
    </row>
    <row r="17" spans="1:14">
      <c r="A17" s="166" t="s">
        <v>16</v>
      </c>
      <c r="B17" s="150" t="s">
        <v>352</v>
      </c>
      <c r="C17" s="150" t="s">
        <v>352</v>
      </c>
      <c r="D17" s="150" t="s">
        <v>352</v>
      </c>
      <c r="E17" s="150" t="s">
        <v>352</v>
      </c>
      <c r="F17" s="162">
        <v>26</v>
      </c>
      <c r="G17" s="162">
        <v>-26</v>
      </c>
      <c r="H17" s="162">
        <v>27</v>
      </c>
      <c r="I17" s="162">
        <v>-42</v>
      </c>
      <c r="J17" s="162">
        <v>7</v>
      </c>
      <c r="K17" s="125"/>
      <c r="L17" s="125"/>
      <c r="M17" s="125"/>
      <c r="N17" s="125"/>
    </row>
    <row r="18" spans="1:14">
      <c r="A18" s="167" t="s">
        <v>17</v>
      </c>
      <c r="B18" s="150" t="s">
        <v>352</v>
      </c>
      <c r="C18" s="150" t="s">
        <v>352</v>
      </c>
      <c r="D18" s="150" t="s">
        <v>352</v>
      </c>
      <c r="E18" s="150" t="s">
        <v>352</v>
      </c>
      <c r="F18" s="164">
        <v>285</v>
      </c>
      <c r="G18" s="164">
        <v>379</v>
      </c>
      <c r="H18" s="164">
        <v>319</v>
      </c>
      <c r="I18" s="164">
        <v>469</v>
      </c>
      <c r="J18" s="164">
        <v>221</v>
      </c>
      <c r="K18" s="125"/>
      <c r="L18" s="125"/>
      <c r="M18" s="125"/>
      <c r="N18" s="125"/>
    </row>
    <row r="19" spans="1:14">
      <c r="A19" s="166" t="s">
        <v>18</v>
      </c>
      <c r="B19" s="150" t="s">
        <v>352</v>
      </c>
      <c r="C19" s="150" t="s">
        <v>352</v>
      </c>
      <c r="D19" s="150" t="s">
        <v>352</v>
      </c>
      <c r="E19" s="150" t="s">
        <v>352</v>
      </c>
      <c r="F19" s="162">
        <v>-69</v>
      </c>
      <c r="G19" s="162">
        <v>-50</v>
      </c>
      <c r="H19" s="162">
        <v>-49</v>
      </c>
      <c r="I19" s="162">
        <v>8</v>
      </c>
      <c r="J19" s="162">
        <v>-54</v>
      </c>
      <c r="L19" s="125"/>
      <c r="M19" s="125"/>
      <c r="N19" s="125"/>
    </row>
    <row r="20" spans="1:14">
      <c r="A20" s="167" t="s">
        <v>99</v>
      </c>
      <c r="B20" s="150" t="s">
        <v>352</v>
      </c>
      <c r="C20" s="150" t="s">
        <v>352</v>
      </c>
      <c r="D20" s="150" t="s">
        <v>352</v>
      </c>
      <c r="E20" s="150" t="s">
        <v>352</v>
      </c>
      <c r="F20" s="164">
        <v>216</v>
      </c>
      <c r="G20" s="164">
        <v>329</v>
      </c>
      <c r="H20" s="164">
        <v>270</v>
      </c>
      <c r="I20" s="164">
        <v>477</v>
      </c>
      <c r="J20" s="164">
        <v>167</v>
      </c>
      <c r="L20" s="125"/>
      <c r="M20" s="125"/>
      <c r="N20" s="125"/>
    </row>
    <row r="21" spans="1:14">
      <c r="A21" s="167"/>
      <c r="B21" s="162"/>
      <c r="C21" s="162"/>
      <c r="D21" s="162"/>
      <c r="E21" s="162"/>
      <c r="F21" s="164"/>
      <c r="G21" s="164"/>
      <c r="H21" s="164"/>
      <c r="I21" s="164"/>
      <c r="J21" s="168"/>
      <c r="L21" s="125"/>
      <c r="M21" s="125"/>
      <c r="N21" s="125"/>
    </row>
    <row r="22" spans="1:14">
      <c r="A22" s="167" t="s">
        <v>92</v>
      </c>
      <c r="B22" s="162"/>
      <c r="C22" s="162"/>
      <c r="D22" s="162"/>
      <c r="E22" s="162"/>
      <c r="F22" s="164"/>
      <c r="G22" s="164"/>
      <c r="H22" s="164"/>
      <c r="I22" s="164"/>
      <c r="J22" s="164"/>
      <c r="L22" s="125"/>
      <c r="M22" s="125"/>
      <c r="N22" s="125"/>
    </row>
    <row r="23" spans="1:14">
      <c r="A23" s="166" t="s">
        <v>93</v>
      </c>
      <c r="B23" s="150" t="s">
        <v>352</v>
      </c>
      <c r="C23" s="150" t="s">
        <v>352</v>
      </c>
      <c r="D23" s="150" t="s">
        <v>352</v>
      </c>
      <c r="E23" s="150" t="s">
        <v>352</v>
      </c>
      <c r="F23" s="162">
        <v>81</v>
      </c>
      <c r="G23" s="162">
        <v>20</v>
      </c>
      <c r="H23" s="162">
        <v>-15</v>
      </c>
      <c r="I23" s="162">
        <v>-39</v>
      </c>
      <c r="J23" s="162">
        <v>66</v>
      </c>
      <c r="L23" s="125"/>
      <c r="M23" s="125"/>
      <c r="N23" s="125"/>
    </row>
    <row r="24" spans="1:14">
      <c r="A24" s="166" t="s">
        <v>94</v>
      </c>
      <c r="B24" s="150" t="s">
        <v>352</v>
      </c>
      <c r="C24" s="150" t="s">
        <v>352</v>
      </c>
      <c r="D24" s="150" t="s">
        <v>352</v>
      </c>
      <c r="E24" s="150" t="s">
        <v>352</v>
      </c>
      <c r="F24" s="162">
        <v>34</v>
      </c>
      <c r="G24" s="162">
        <v>52</v>
      </c>
      <c r="H24" s="162">
        <v>-10</v>
      </c>
      <c r="I24" s="162">
        <v>-9</v>
      </c>
      <c r="J24" s="162">
        <v>48</v>
      </c>
      <c r="L24" s="125"/>
      <c r="M24" s="125"/>
      <c r="N24" s="125"/>
    </row>
    <row r="25" spans="1:14">
      <c r="A25" s="167" t="s">
        <v>322</v>
      </c>
      <c r="B25" s="150" t="s">
        <v>352</v>
      </c>
      <c r="C25" s="150" t="s">
        <v>352</v>
      </c>
      <c r="D25" s="150" t="s">
        <v>352</v>
      </c>
      <c r="E25" s="150" t="s">
        <v>352</v>
      </c>
      <c r="F25" s="164">
        <v>115</v>
      </c>
      <c r="G25" s="164">
        <v>72</v>
      </c>
      <c r="H25" s="164">
        <v>-25</v>
      </c>
      <c r="I25" s="164">
        <v>-48</v>
      </c>
      <c r="J25" s="164">
        <v>114</v>
      </c>
      <c r="L25" s="125"/>
      <c r="M25" s="125"/>
      <c r="N25" s="125"/>
    </row>
    <row r="26" spans="1:14">
      <c r="A26" s="167" t="s">
        <v>323</v>
      </c>
      <c r="B26" s="150" t="s">
        <v>352</v>
      </c>
      <c r="C26" s="150" t="s">
        <v>352</v>
      </c>
      <c r="D26" s="150" t="s">
        <v>352</v>
      </c>
      <c r="E26" s="150" t="s">
        <v>352</v>
      </c>
      <c r="F26" s="164">
        <v>331</v>
      </c>
      <c r="G26" s="164">
        <v>401</v>
      </c>
      <c r="H26" s="164">
        <v>245</v>
      </c>
      <c r="I26" s="164">
        <v>429</v>
      </c>
      <c r="J26" s="164">
        <v>280</v>
      </c>
      <c r="L26" s="125"/>
      <c r="M26" s="125"/>
      <c r="N26" s="125"/>
    </row>
    <row r="27" spans="1:14">
      <c r="A27" s="166"/>
      <c r="B27" s="162"/>
      <c r="C27" s="162"/>
      <c r="D27" s="162"/>
      <c r="E27" s="162"/>
      <c r="F27" s="162"/>
      <c r="G27" s="162"/>
      <c r="H27" s="162"/>
      <c r="I27" s="162"/>
      <c r="J27" s="162"/>
      <c r="L27" s="125"/>
      <c r="M27" s="125"/>
      <c r="N27" s="125"/>
    </row>
    <row r="28" spans="1:14">
      <c r="A28" s="166" t="s">
        <v>360</v>
      </c>
      <c r="B28" s="162"/>
      <c r="C28" s="162"/>
      <c r="D28" s="162"/>
      <c r="E28" s="162"/>
      <c r="F28" s="162"/>
      <c r="G28" s="162"/>
      <c r="H28" s="162"/>
      <c r="I28" s="162"/>
      <c r="J28" s="162"/>
      <c r="L28" s="125"/>
      <c r="M28" s="125"/>
      <c r="N28" s="125"/>
    </row>
    <row r="29" spans="1:14">
      <c r="A29" s="166" t="s">
        <v>432</v>
      </c>
      <c r="B29" s="150" t="s">
        <v>352</v>
      </c>
      <c r="C29" s="150" t="s">
        <v>352</v>
      </c>
      <c r="D29" s="150" t="s">
        <v>352</v>
      </c>
      <c r="E29" s="150" t="s">
        <v>352</v>
      </c>
      <c r="F29" s="162">
        <v>216</v>
      </c>
      <c r="G29" s="162">
        <v>328</v>
      </c>
      <c r="H29" s="162">
        <v>271</v>
      </c>
      <c r="I29" s="162">
        <v>470</v>
      </c>
      <c r="J29" s="162">
        <v>167</v>
      </c>
      <c r="L29" s="125"/>
      <c r="M29" s="125"/>
      <c r="N29" s="125"/>
    </row>
    <row r="30" spans="1:14">
      <c r="A30" s="166" t="s">
        <v>19</v>
      </c>
      <c r="B30" s="150" t="s">
        <v>352</v>
      </c>
      <c r="C30" s="150" t="s">
        <v>352</v>
      </c>
      <c r="D30" s="150" t="s">
        <v>352</v>
      </c>
      <c r="E30" s="150" t="s">
        <v>352</v>
      </c>
      <c r="F30" s="162">
        <v>0</v>
      </c>
      <c r="G30" s="162">
        <v>0</v>
      </c>
      <c r="H30" s="162">
        <v>-1</v>
      </c>
      <c r="I30" s="162">
        <v>7</v>
      </c>
      <c r="J30" s="162">
        <v>0</v>
      </c>
      <c r="L30" s="125"/>
      <c r="M30" s="125"/>
      <c r="N30" s="125"/>
    </row>
    <row r="31" spans="1:14">
      <c r="A31" s="166"/>
      <c r="B31" s="162"/>
      <c r="C31" s="162"/>
      <c r="D31" s="162"/>
      <c r="E31" s="162"/>
      <c r="F31" s="162"/>
      <c r="G31" s="162"/>
      <c r="H31" s="162"/>
      <c r="I31" s="162"/>
      <c r="J31" s="162"/>
      <c r="L31" s="125"/>
      <c r="M31" s="125"/>
      <c r="N31" s="125"/>
    </row>
    <row r="32" spans="1:14">
      <c r="A32" s="166" t="s">
        <v>200</v>
      </c>
      <c r="B32" s="162"/>
      <c r="C32" s="162"/>
      <c r="D32" s="162"/>
      <c r="E32" s="162"/>
      <c r="F32" s="162"/>
      <c r="G32" s="162"/>
      <c r="H32" s="162"/>
      <c r="I32" s="162"/>
      <c r="J32" s="162"/>
      <c r="L32" s="125"/>
      <c r="M32" s="125"/>
      <c r="N32" s="125"/>
    </row>
    <row r="33" spans="1:15">
      <c r="A33" s="166" t="s">
        <v>432</v>
      </c>
      <c r="B33" s="150" t="s">
        <v>352</v>
      </c>
      <c r="C33" s="150" t="s">
        <v>352</v>
      </c>
      <c r="D33" s="150" t="s">
        <v>352</v>
      </c>
      <c r="E33" s="150" t="s">
        <v>352</v>
      </c>
      <c r="F33" s="162">
        <v>331</v>
      </c>
      <c r="G33" s="162">
        <v>400</v>
      </c>
      <c r="H33" s="162">
        <v>247</v>
      </c>
      <c r="I33" s="162">
        <v>422</v>
      </c>
      <c r="J33" s="162">
        <v>280</v>
      </c>
      <c r="L33" s="125"/>
      <c r="M33" s="125"/>
      <c r="N33" s="125"/>
    </row>
    <row r="34" spans="1:15">
      <c r="A34" s="166" t="s">
        <v>19</v>
      </c>
      <c r="B34" s="150" t="s">
        <v>352</v>
      </c>
      <c r="C34" s="150" t="s">
        <v>352</v>
      </c>
      <c r="D34" s="150" t="s">
        <v>352</v>
      </c>
      <c r="E34" s="150" t="s">
        <v>352</v>
      </c>
      <c r="F34" s="162">
        <v>0</v>
      </c>
      <c r="G34" s="162">
        <v>1</v>
      </c>
      <c r="H34" s="162">
        <v>-1</v>
      </c>
      <c r="I34" s="162">
        <v>7</v>
      </c>
      <c r="J34" s="162">
        <v>0</v>
      </c>
      <c r="L34" s="125"/>
      <c r="M34" s="125"/>
      <c r="N34" s="125"/>
    </row>
    <row r="35" spans="1:15">
      <c r="A35" s="161"/>
      <c r="B35" s="162"/>
      <c r="C35" s="162"/>
      <c r="D35" s="162"/>
      <c r="E35" s="162"/>
      <c r="F35" s="162"/>
      <c r="G35" s="162"/>
      <c r="H35" s="162"/>
      <c r="I35" s="162"/>
      <c r="J35" s="162"/>
      <c r="L35" s="125"/>
      <c r="M35" s="125"/>
      <c r="N35" s="125"/>
    </row>
    <row r="36" spans="1:15">
      <c r="A36" s="163" t="s">
        <v>199</v>
      </c>
      <c r="B36" s="162"/>
      <c r="C36" s="162"/>
      <c r="D36" s="162"/>
      <c r="E36" s="162"/>
      <c r="F36" s="164"/>
      <c r="G36" s="164"/>
      <c r="H36" s="164"/>
      <c r="I36" s="164"/>
      <c r="J36" s="164"/>
      <c r="L36" s="125"/>
      <c r="M36" s="125"/>
      <c r="N36" s="125"/>
    </row>
    <row r="37" spans="1:15">
      <c r="A37" s="161" t="s">
        <v>9</v>
      </c>
      <c r="B37" s="150" t="s">
        <v>352</v>
      </c>
      <c r="C37" s="150" t="s">
        <v>352</v>
      </c>
      <c r="D37" s="150" t="s">
        <v>352</v>
      </c>
      <c r="E37" s="150" t="s">
        <v>352</v>
      </c>
      <c r="F37" s="169">
        <v>3.24</v>
      </c>
      <c r="G37" s="169">
        <v>4.93</v>
      </c>
      <c r="H37" s="169">
        <v>4.04</v>
      </c>
      <c r="I37" s="169">
        <v>7.12</v>
      </c>
      <c r="J37" s="169">
        <v>2.48</v>
      </c>
      <c r="L37" s="125"/>
      <c r="M37" s="125"/>
      <c r="N37" s="125"/>
    </row>
    <row r="38" spans="1:15">
      <c r="A38" s="161" t="s">
        <v>20</v>
      </c>
      <c r="B38" s="150" t="s">
        <v>352</v>
      </c>
      <c r="C38" s="150" t="s">
        <v>352</v>
      </c>
      <c r="D38" s="150" t="s">
        <v>352</v>
      </c>
      <c r="E38" s="150" t="s">
        <v>352</v>
      </c>
      <c r="F38" s="169">
        <v>3.21</v>
      </c>
      <c r="G38" s="169">
        <v>4.88</v>
      </c>
      <c r="H38" s="169">
        <v>4.01</v>
      </c>
      <c r="I38" s="169">
        <v>7.08</v>
      </c>
      <c r="J38" s="169">
        <v>2.4700000000000002</v>
      </c>
      <c r="L38" s="125"/>
      <c r="M38" s="125"/>
      <c r="N38" s="125"/>
    </row>
    <row r="39" spans="1:15">
      <c r="A39" s="161"/>
      <c r="B39" s="162"/>
      <c r="C39" s="162"/>
      <c r="D39" s="162"/>
      <c r="E39" s="162"/>
      <c r="F39" s="162"/>
      <c r="G39" s="162"/>
      <c r="H39" s="162"/>
      <c r="I39" s="162"/>
      <c r="J39" s="162"/>
      <c r="L39" s="125"/>
      <c r="M39" s="125"/>
      <c r="N39" s="125"/>
    </row>
    <row r="40" spans="1:15">
      <c r="A40" s="163" t="s">
        <v>292</v>
      </c>
      <c r="B40" s="164"/>
      <c r="C40" s="164"/>
      <c r="D40" s="164"/>
      <c r="E40" s="164"/>
      <c r="F40" s="164"/>
      <c r="G40" s="164"/>
      <c r="H40" s="164"/>
      <c r="I40" s="164"/>
      <c r="J40" s="164"/>
      <c r="L40" s="125"/>
      <c r="M40" s="125"/>
    </row>
    <row r="41" spans="1:15">
      <c r="A41" s="161" t="s">
        <v>80</v>
      </c>
      <c r="B41" s="150" t="s">
        <v>352</v>
      </c>
      <c r="C41" s="150" t="s">
        <v>352</v>
      </c>
      <c r="D41" s="150" t="s">
        <v>352</v>
      </c>
      <c r="E41" s="150" t="s">
        <v>352</v>
      </c>
      <c r="F41" s="162">
        <v>66725249</v>
      </c>
      <c r="G41" s="162">
        <v>66725249</v>
      </c>
      <c r="H41" s="162">
        <v>66980902</v>
      </c>
      <c r="I41" s="162">
        <v>66980902</v>
      </c>
      <c r="J41" s="162">
        <v>67342244</v>
      </c>
      <c r="L41" s="125"/>
      <c r="M41" s="125"/>
    </row>
    <row r="42" spans="1:15">
      <c r="A42" s="161" t="s">
        <v>81</v>
      </c>
      <c r="B42" s="150" t="s">
        <v>352</v>
      </c>
      <c r="C42" s="150" t="s">
        <v>352</v>
      </c>
      <c r="D42" s="150" t="s">
        <v>352</v>
      </c>
      <c r="E42" s="150" t="s">
        <v>352</v>
      </c>
      <c r="F42" s="162">
        <v>66725249</v>
      </c>
      <c r="G42" s="162">
        <v>66725249</v>
      </c>
      <c r="H42" s="162">
        <v>66928137.521739133</v>
      </c>
      <c r="I42" s="162">
        <v>66980902</v>
      </c>
      <c r="J42" s="162">
        <v>67089305</v>
      </c>
      <c r="L42" s="125"/>
    </row>
    <row r="43" spans="1:15">
      <c r="A43" s="161" t="s">
        <v>82</v>
      </c>
      <c r="B43" s="150" t="s">
        <v>352</v>
      </c>
      <c r="C43" s="150" t="s">
        <v>352</v>
      </c>
      <c r="D43" s="150" t="s">
        <v>352</v>
      </c>
      <c r="E43" s="150" t="s">
        <v>352</v>
      </c>
      <c r="F43" s="162">
        <v>67276722</v>
      </c>
      <c r="G43" s="162">
        <v>67315057</v>
      </c>
      <c r="H43" s="162">
        <v>67410579</v>
      </c>
      <c r="I43" s="162">
        <v>67317949</v>
      </c>
      <c r="J43" s="162">
        <v>67342244</v>
      </c>
      <c r="L43" s="125"/>
    </row>
    <row r="44" spans="1:15">
      <c r="A44" s="122" t="s">
        <v>434</v>
      </c>
      <c r="B44" s="162"/>
      <c r="C44" s="162"/>
      <c r="D44" s="162"/>
      <c r="E44" s="162"/>
      <c r="F44" s="162"/>
      <c r="G44" s="162"/>
      <c r="H44" s="162"/>
      <c r="I44" s="162"/>
      <c r="J44" s="162"/>
    </row>
    <row r="47" spans="1:15">
      <c r="A47" s="146" t="s">
        <v>283</v>
      </c>
      <c r="B47" s="146"/>
      <c r="C47" s="146"/>
      <c r="D47" s="146"/>
      <c r="E47" s="146"/>
      <c r="F47" s="146"/>
      <c r="G47" s="146"/>
      <c r="H47" s="146"/>
      <c r="I47" s="146"/>
      <c r="J47" s="146"/>
    </row>
    <row r="48" spans="1:15" ht="13.5" thickBot="1">
      <c r="A48" s="147" t="s">
        <v>290</v>
      </c>
      <c r="B48" s="147"/>
      <c r="C48" s="147"/>
      <c r="D48" s="147"/>
      <c r="E48" s="147"/>
      <c r="F48" s="147"/>
      <c r="G48" s="147"/>
      <c r="H48" s="147"/>
      <c r="I48" s="147"/>
      <c r="J48" s="147"/>
      <c r="L48" s="132"/>
      <c r="N48" s="132"/>
      <c r="O48" s="132"/>
    </row>
    <row r="49" spans="1:17" ht="14" thickTop="1" thickBot="1">
      <c r="A49" s="147" t="s">
        <v>242</v>
      </c>
      <c r="B49" s="148" t="s">
        <v>317</v>
      </c>
      <c r="C49" s="148" t="s">
        <v>318</v>
      </c>
      <c r="D49" s="148" t="s">
        <v>100</v>
      </c>
      <c r="E49" s="148" t="s">
        <v>319</v>
      </c>
      <c r="F49" s="148" t="s">
        <v>101</v>
      </c>
      <c r="G49" s="148" t="s">
        <v>103</v>
      </c>
      <c r="H49" s="148" t="s">
        <v>104</v>
      </c>
      <c r="I49" s="148" t="s">
        <v>197</v>
      </c>
      <c r="J49" s="148" t="s">
        <v>387</v>
      </c>
    </row>
    <row r="50" spans="1:17" ht="13.5" thickTop="1">
      <c r="A50" s="161" t="s">
        <v>4</v>
      </c>
      <c r="B50" s="150" t="s">
        <v>352</v>
      </c>
      <c r="C50" s="150" t="s">
        <v>352</v>
      </c>
      <c r="D50" s="150" t="s">
        <v>352</v>
      </c>
      <c r="E50" s="162">
        <v>13688</v>
      </c>
      <c r="F50" s="162">
        <v>3452</v>
      </c>
      <c r="G50" s="162">
        <v>7171</v>
      </c>
      <c r="H50" s="162">
        <v>10609</v>
      </c>
      <c r="I50" s="162">
        <v>14568</v>
      </c>
      <c r="J50" s="162">
        <v>3727</v>
      </c>
      <c r="M50" s="132"/>
      <c r="P50" s="132"/>
      <c r="Q50" s="132"/>
    </row>
    <row r="51" spans="1:17">
      <c r="A51" s="161" t="s">
        <v>11</v>
      </c>
      <c r="B51" s="150" t="s">
        <v>352</v>
      </c>
      <c r="C51" s="150" t="s">
        <v>352</v>
      </c>
      <c r="D51" s="150" t="s">
        <v>352</v>
      </c>
      <c r="E51" s="162">
        <v>-9032</v>
      </c>
      <c r="F51" s="162">
        <v>-2393</v>
      </c>
      <c r="G51" s="162">
        <v>-4796</v>
      </c>
      <c r="H51" s="162">
        <v>-7170</v>
      </c>
      <c r="I51" s="162">
        <v>-9805</v>
      </c>
      <c r="J51" s="162">
        <v>-2489</v>
      </c>
    </row>
    <row r="52" spans="1:17" s="132" customFormat="1">
      <c r="A52" s="163" t="s">
        <v>12</v>
      </c>
      <c r="B52" s="150" t="s">
        <v>352</v>
      </c>
      <c r="C52" s="150" t="s">
        <v>352</v>
      </c>
      <c r="D52" s="150" t="s">
        <v>352</v>
      </c>
      <c r="E52" s="164">
        <v>4656</v>
      </c>
      <c r="F52" s="164">
        <v>1059</v>
      </c>
      <c r="G52" s="164">
        <v>2375</v>
      </c>
      <c r="H52" s="164">
        <v>3439</v>
      </c>
      <c r="I52" s="164">
        <v>4763</v>
      </c>
      <c r="J52" s="164">
        <v>1239</v>
      </c>
      <c r="L52" s="122"/>
      <c r="M52" s="122"/>
      <c r="N52" s="122"/>
      <c r="O52" s="122"/>
      <c r="P52" s="122"/>
      <c r="Q52" s="122"/>
    </row>
    <row r="53" spans="1:17">
      <c r="A53" s="161" t="s">
        <v>102</v>
      </c>
      <c r="B53" s="150" t="s">
        <v>352</v>
      </c>
      <c r="C53" s="150" t="s">
        <v>352</v>
      </c>
      <c r="D53" s="150" t="s">
        <v>352</v>
      </c>
      <c r="E53" s="162">
        <v>-819</v>
      </c>
      <c r="F53" s="162">
        <v>-212</v>
      </c>
      <c r="G53" s="162">
        <v>-414</v>
      </c>
      <c r="H53" s="162">
        <v>-643</v>
      </c>
      <c r="I53" s="162">
        <v>-857</v>
      </c>
      <c r="J53" s="162">
        <v>-266</v>
      </c>
    </row>
    <row r="54" spans="1:17">
      <c r="A54" s="161" t="s">
        <v>95</v>
      </c>
      <c r="B54" s="150" t="s">
        <v>352</v>
      </c>
      <c r="C54" s="150" t="s">
        <v>352</v>
      </c>
      <c r="D54" s="150" t="s">
        <v>352</v>
      </c>
      <c r="E54" s="162">
        <v>-2358</v>
      </c>
      <c r="F54" s="162">
        <v>-592</v>
      </c>
      <c r="G54" s="162">
        <v>-1239</v>
      </c>
      <c r="H54" s="162">
        <v>-1778</v>
      </c>
      <c r="I54" s="162">
        <v>-2387</v>
      </c>
      <c r="J54" s="162">
        <v>-726</v>
      </c>
    </row>
    <row r="55" spans="1:17">
      <c r="A55" s="161" t="s">
        <v>194</v>
      </c>
      <c r="B55" s="150" t="s">
        <v>352</v>
      </c>
      <c r="C55" s="150" t="s">
        <v>352</v>
      </c>
      <c r="D55" s="150" t="s">
        <v>352</v>
      </c>
      <c r="E55" s="162">
        <v>59</v>
      </c>
      <c r="F55" s="162">
        <v>1</v>
      </c>
      <c r="G55" s="162">
        <v>16</v>
      </c>
      <c r="H55" s="162">
        <v>27</v>
      </c>
      <c r="I55" s="162">
        <v>44</v>
      </c>
      <c r="J55" s="162">
        <v>31</v>
      </c>
      <c r="L55" s="132"/>
      <c r="N55" s="132"/>
      <c r="O55" s="132"/>
    </row>
    <row r="56" spans="1:17">
      <c r="A56" s="161" t="s">
        <v>96</v>
      </c>
      <c r="B56" s="150" t="s">
        <v>352</v>
      </c>
      <c r="C56" s="150" t="s">
        <v>352</v>
      </c>
      <c r="D56" s="150" t="s">
        <v>352</v>
      </c>
      <c r="E56" s="162">
        <v>-44</v>
      </c>
      <c r="F56" s="162">
        <v>15</v>
      </c>
      <c r="G56" s="162">
        <v>-2</v>
      </c>
      <c r="H56" s="162">
        <v>-10</v>
      </c>
      <c r="I56" s="162">
        <v>-17</v>
      </c>
      <c r="J56" s="162">
        <v>-4</v>
      </c>
    </row>
    <row r="57" spans="1:17">
      <c r="A57" s="166" t="s">
        <v>13</v>
      </c>
      <c r="B57" s="150" t="s">
        <v>352</v>
      </c>
      <c r="C57" s="150" t="s">
        <v>352</v>
      </c>
      <c r="D57" s="150" t="s">
        <v>352</v>
      </c>
      <c r="E57" s="162">
        <v>0</v>
      </c>
      <c r="F57" s="162">
        <v>0</v>
      </c>
      <c r="G57" s="162">
        <v>-1</v>
      </c>
      <c r="H57" s="162">
        <v>-1</v>
      </c>
      <c r="I57" s="162">
        <v>-3</v>
      </c>
      <c r="J57" s="162">
        <v>0</v>
      </c>
      <c r="M57" s="132"/>
      <c r="P57" s="132"/>
      <c r="Q57" s="132"/>
    </row>
    <row r="58" spans="1:17">
      <c r="A58" s="166" t="s">
        <v>14</v>
      </c>
      <c r="B58" s="150" t="s">
        <v>352</v>
      </c>
      <c r="C58" s="150" t="s">
        <v>352</v>
      </c>
      <c r="D58" s="150" t="s">
        <v>352</v>
      </c>
      <c r="E58" s="162">
        <v>75</v>
      </c>
      <c r="F58" s="162">
        <v>0</v>
      </c>
      <c r="G58" s="162">
        <v>-48</v>
      </c>
      <c r="H58" s="162">
        <v>-45</v>
      </c>
      <c r="I58" s="162">
        <v>-40</v>
      </c>
      <c r="J58" s="162">
        <v>-56</v>
      </c>
    </row>
    <row r="59" spans="1:17" s="132" customFormat="1">
      <c r="A59" s="167" t="s">
        <v>6</v>
      </c>
      <c r="B59" s="150" t="s">
        <v>352</v>
      </c>
      <c r="C59" s="150" t="s">
        <v>352</v>
      </c>
      <c r="D59" s="150" t="s">
        <v>352</v>
      </c>
      <c r="E59" s="164">
        <v>1570</v>
      </c>
      <c r="F59" s="164">
        <v>271</v>
      </c>
      <c r="G59" s="164">
        <v>686</v>
      </c>
      <c r="H59" s="164">
        <v>989</v>
      </c>
      <c r="I59" s="164">
        <v>1504</v>
      </c>
      <c r="J59" s="164">
        <v>218</v>
      </c>
      <c r="L59" s="122"/>
      <c r="M59" s="122"/>
      <c r="N59" s="122"/>
      <c r="O59" s="122"/>
      <c r="P59" s="122"/>
      <c r="Q59" s="122"/>
    </row>
    <row r="60" spans="1:17">
      <c r="A60" s="166" t="s">
        <v>192</v>
      </c>
      <c r="B60" s="150" t="s">
        <v>352</v>
      </c>
      <c r="C60" s="150" t="s">
        <v>352</v>
      </c>
      <c r="D60" s="150" t="s">
        <v>352</v>
      </c>
      <c r="E60" s="162">
        <v>6</v>
      </c>
      <c r="F60" s="162">
        <v>2</v>
      </c>
      <c r="G60" s="162">
        <v>4</v>
      </c>
      <c r="H60" s="162">
        <v>6</v>
      </c>
      <c r="I60" s="162">
        <v>11</v>
      </c>
      <c r="J60" s="162">
        <v>3</v>
      </c>
      <c r="L60" s="132"/>
      <c r="N60" s="132"/>
      <c r="O60" s="132"/>
    </row>
    <row r="61" spans="1:17">
      <c r="A61" s="166" t="s">
        <v>433</v>
      </c>
      <c r="B61" s="150" t="s">
        <v>352</v>
      </c>
      <c r="C61" s="150" t="s">
        <v>352</v>
      </c>
      <c r="D61" s="150" t="s">
        <v>352</v>
      </c>
      <c r="E61" s="162">
        <v>-72</v>
      </c>
      <c r="F61" s="162">
        <v>-13</v>
      </c>
      <c r="G61" s="162">
        <v>-25</v>
      </c>
      <c r="H61" s="162">
        <v>-38</v>
      </c>
      <c r="I61" s="162">
        <v>-48</v>
      </c>
      <c r="J61" s="162">
        <v>-3</v>
      </c>
    </row>
    <row r="62" spans="1:17">
      <c r="A62" s="166" t="s">
        <v>412</v>
      </c>
      <c r="B62" s="150" t="s">
        <v>352</v>
      </c>
      <c r="C62" s="150" t="s">
        <v>352</v>
      </c>
      <c r="D62" s="150" t="s">
        <v>352</v>
      </c>
      <c r="E62" s="162"/>
      <c r="F62" s="162">
        <v>0</v>
      </c>
      <c r="G62" s="162">
        <v>0</v>
      </c>
      <c r="H62" s="162">
        <v>0</v>
      </c>
      <c r="I62" s="162">
        <v>0</v>
      </c>
      <c r="J62" s="162">
        <v>-5</v>
      </c>
      <c r="L62" s="132"/>
      <c r="M62" s="132"/>
      <c r="N62" s="132"/>
      <c r="O62" s="132"/>
      <c r="P62" s="132"/>
      <c r="Q62" s="132"/>
    </row>
    <row r="63" spans="1:17">
      <c r="A63" s="166" t="s">
        <v>16</v>
      </c>
      <c r="B63" s="150" t="s">
        <v>352</v>
      </c>
      <c r="C63" s="150" t="s">
        <v>352</v>
      </c>
      <c r="D63" s="150" t="s">
        <v>352</v>
      </c>
      <c r="E63" s="162">
        <v>-30</v>
      </c>
      <c r="F63" s="162">
        <v>26</v>
      </c>
      <c r="G63" s="162">
        <v>-1</v>
      </c>
      <c r="H63" s="162">
        <v>27</v>
      </c>
      <c r="I63" s="162">
        <v>-15</v>
      </c>
      <c r="J63" s="162">
        <v>7</v>
      </c>
    </row>
    <row r="64" spans="1:17" s="132" customFormat="1">
      <c r="A64" s="167" t="s">
        <v>17</v>
      </c>
      <c r="B64" s="150" t="s">
        <v>352</v>
      </c>
      <c r="C64" s="150" t="s">
        <v>352</v>
      </c>
      <c r="D64" s="150" t="s">
        <v>352</v>
      </c>
      <c r="E64" s="164">
        <v>1474</v>
      </c>
      <c r="F64" s="164">
        <v>285</v>
      </c>
      <c r="G64" s="164">
        <v>664</v>
      </c>
      <c r="H64" s="164">
        <v>983</v>
      </c>
      <c r="I64" s="164">
        <v>1452</v>
      </c>
      <c r="J64" s="164">
        <v>221</v>
      </c>
      <c r="L64" s="122"/>
      <c r="N64" s="122"/>
      <c r="O64" s="122"/>
    </row>
    <row r="65" spans="1:17">
      <c r="A65" s="166" t="s">
        <v>18</v>
      </c>
      <c r="B65" s="150" t="s">
        <v>352</v>
      </c>
      <c r="C65" s="150" t="s">
        <v>352</v>
      </c>
      <c r="D65" s="150" t="s">
        <v>352</v>
      </c>
      <c r="E65" s="162">
        <v>-180</v>
      </c>
      <c r="F65" s="162">
        <v>-69</v>
      </c>
      <c r="G65" s="162">
        <v>-119</v>
      </c>
      <c r="H65" s="162">
        <v>-168</v>
      </c>
      <c r="I65" s="162">
        <v>-160</v>
      </c>
      <c r="J65" s="162">
        <v>-54</v>
      </c>
      <c r="L65" s="125"/>
    </row>
    <row r="66" spans="1:17" s="132" customFormat="1">
      <c r="A66" s="167" t="s">
        <v>99</v>
      </c>
      <c r="B66" s="150" t="s">
        <v>352</v>
      </c>
      <c r="C66" s="150" t="s">
        <v>352</v>
      </c>
      <c r="D66" s="150" t="s">
        <v>352</v>
      </c>
      <c r="E66" s="164">
        <v>1294</v>
      </c>
      <c r="F66" s="164">
        <v>216</v>
      </c>
      <c r="G66" s="164">
        <v>545</v>
      </c>
      <c r="H66" s="164">
        <v>815</v>
      </c>
      <c r="I66" s="164">
        <v>1292</v>
      </c>
      <c r="J66" s="164">
        <v>167</v>
      </c>
      <c r="L66" s="125"/>
      <c r="M66" s="122"/>
      <c r="N66" s="122"/>
      <c r="O66" s="122"/>
      <c r="P66" s="122"/>
      <c r="Q66" s="122"/>
    </row>
    <row r="67" spans="1:17">
      <c r="A67" s="167"/>
      <c r="B67" s="162"/>
      <c r="C67" s="162"/>
      <c r="D67" s="162"/>
      <c r="E67" s="164"/>
      <c r="F67" s="162"/>
      <c r="G67" s="162"/>
      <c r="H67" s="162"/>
      <c r="I67" s="164"/>
      <c r="J67" s="168"/>
      <c r="L67" s="125"/>
      <c r="N67" s="132"/>
      <c r="O67" s="132"/>
    </row>
    <row r="68" spans="1:17">
      <c r="A68" s="167" t="s">
        <v>92</v>
      </c>
      <c r="B68" s="162"/>
      <c r="C68" s="162"/>
      <c r="D68" s="162"/>
      <c r="E68" s="164"/>
      <c r="F68" s="162"/>
      <c r="G68" s="162"/>
      <c r="H68" s="162"/>
      <c r="I68" s="164"/>
      <c r="J68" s="164"/>
      <c r="L68" s="125"/>
      <c r="N68" s="132"/>
      <c r="O68" s="132"/>
    </row>
    <row r="69" spans="1:17">
      <c r="A69" s="166" t="s">
        <v>93</v>
      </c>
      <c r="B69" s="150" t="s">
        <v>352</v>
      </c>
      <c r="C69" s="150" t="s">
        <v>352</v>
      </c>
      <c r="D69" s="150" t="s">
        <v>352</v>
      </c>
      <c r="E69" s="162">
        <v>-5</v>
      </c>
      <c r="F69" s="162">
        <v>81</v>
      </c>
      <c r="G69" s="162">
        <v>100</v>
      </c>
      <c r="H69" s="162">
        <v>85</v>
      </c>
      <c r="I69" s="162">
        <v>46</v>
      </c>
      <c r="J69" s="162">
        <v>66</v>
      </c>
      <c r="M69" s="132"/>
      <c r="P69" s="132"/>
      <c r="Q69" s="132"/>
    </row>
    <row r="70" spans="1:17">
      <c r="A70" s="166" t="s">
        <v>94</v>
      </c>
      <c r="B70" s="150" t="s">
        <v>352</v>
      </c>
      <c r="C70" s="150" t="s">
        <v>352</v>
      </c>
      <c r="D70" s="150" t="s">
        <v>352</v>
      </c>
      <c r="E70" s="162">
        <v>-121</v>
      </c>
      <c r="F70" s="162">
        <v>34</v>
      </c>
      <c r="G70" s="162">
        <v>87</v>
      </c>
      <c r="H70" s="162">
        <v>77</v>
      </c>
      <c r="I70" s="162">
        <v>68</v>
      </c>
      <c r="J70" s="162">
        <v>48</v>
      </c>
      <c r="M70" s="132"/>
      <c r="P70" s="132"/>
      <c r="Q70" s="132"/>
    </row>
    <row r="71" spans="1:17" s="132" customFormat="1">
      <c r="A71" s="167" t="s">
        <v>322</v>
      </c>
      <c r="B71" s="150" t="s">
        <v>352</v>
      </c>
      <c r="C71" s="150" t="s">
        <v>352</v>
      </c>
      <c r="D71" s="150" t="s">
        <v>352</v>
      </c>
      <c r="E71" s="164">
        <v>-126</v>
      </c>
      <c r="F71" s="164">
        <v>115</v>
      </c>
      <c r="G71" s="164">
        <v>187</v>
      </c>
      <c r="H71" s="164">
        <v>162</v>
      </c>
      <c r="I71" s="164">
        <v>114</v>
      </c>
      <c r="J71" s="164">
        <v>114</v>
      </c>
      <c r="L71" s="125"/>
      <c r="M71" s="122"/>
      <c r="N71" s="122"/>
      <c r="O71" s="122"/>
      <c r="P71" s="122"/>
      <c r="Q71" s="122"/>
    </row>
    <row r="72" spans="1:17" s="132" customFormat="1">
      <c r="A72" s="167" t="s">
        <v>323</v>
      </c>
      <c r="B72" s="150" t="s">
        <v>352</v>
      </c>
      <c r="C72" s="150" t="s">
        <v>352</v>
      </c>
      <c r="D72" s="150" t="s">
        <v>352</v>
      </c>
      <c r="E72" s="164">
        <v>1168</v>
      </c>
      <c r="F72" s="164">
        <v>331</v>
      </c>
      <c r="G72" s="164">
        <v>732</v>
      </c>
      <c r="H72" s="164">
        <v>977</v>
      </c>
      <c r="I72" s="164">
        <v>1406</v>
      </c>
      <c r="J72" s="164">
        <v>280</v>
      </c>
      <c r="L72" s="125"/>
      <c r="M72" s="122"/>
      <c r="N72" s="122"/>
      <c r="O72" s="122"/>
      <c r="P72" s="122"/>
      <c r="Q72" s="122"/>
    </row>
    <row r="73" spans="1:17">
      <c r="A73" s="166"/>
      <c r="B73" s="162"/>
      <c r="C73" s="162"/>
      <c r="D73" s="162"/>
      <c r="E73" s="162"/>
      <c r="F73" s="162"/>
      <c r="G73" s="162"/>
      <c r="H73" s="162"/>
      <c r="I73" s="162"/>
      <c r="J73" s="162"/>
    </row>
    <row r="74" spans="1:17">
      <c r="A74" s="166" t="s">
        <v>359</v>
      </c>
      <c r="B74" s="162"/>
      <c r="C74" s="162"/>
      <c r="D74" s="162"/>
      <c r="E74" s="162"/>
      <c r="F74" s="162"/>
      <c r="G74" s="162"/>
      <c r="H74" s="162"/>
      <c r="I74" s="162"/>
      <c r="J74" s="162"/>
    </row>
    <row r="75" spans="1:17">
      <c r="A75" s="166" t="s">
        <v>432</v>
      </c>
      <c r="B75" s="150" t="s">
        <v>352</v>
      </c>
      <c r="C75" s="150" t="s">
        <v>352</v>
      </c>
      <c r="D75" s="150" t="s">
        <v>352</v>
      </c>
      <c r="E75" s="162">
        <v>1287</v>
      </c>
      <c r="F75" s="162">
        <v>216</v>
      </c>
      <c r="G75" s="162">
        <v>544</v>
      </c>
      <c r="H75" s="162">
        <v>815</v>
      </c>
      <c r="I75" s="162">
        <v>1286</v>
      </c>
      <c r="J75" s="162">
        <v>167</v>
      </c>
      <c r="L75" s="125"/>
    </row>
    <row r="76" spans="1:17">
      <c r="A76" s="166" t="s">
        <v>19</v>
      </c>
      <c r="B76" s="150" t="s">
        <v>352</v>
      </c>
      <c r="C76" s="150" t="s">
        <v>352</v>
      </c>
      <c r="D76" s="150" t="s">
        <v>352</v>
      </c>
      <c r="E76" s="162">
        <v>7</v>
      </c>
      <c r="F76" s="162">
        <v>0</v>
      </c>
      <c r="G76" s="162">
        <v>1</v>
      </c>
      <c r="H76" s="162">
        <v>0</v>
      </c>
      <c r="I76" s="162">
        <v>6</v>
      </c>
      <c r="J76" s="162">
        <v>0</v>
      </c>
      <c r="L76" s="125"/>
    </row>
    <row r="77" spans="1:17">
      <c r="A77" s="166"/>
      <c r="B77" s="162"/>
      <c r="C77" s="162"/>
      <c r="D77" s="162"/>
      <c r="E77" s="162"/>
      <c r="F77" s="162"/>
      <c r="G77" s="162"/>
      <c r="H77" s="162"/>
      <c r="I77" s="162"/>
      <c r="J77" s="162"/>
    </row>
    <row r="78" spans="1:17">
      <c r="A78" s="166" t="s">
        <v>200</v>
      </c>
      <c r="B78" s="162"/>
      <c r="C78" s="162"/>
      <c r="D78" s="162"/>
      <c r="E78" s="162"/>
      <c r="F78" s="162"/>
      <c r="G78" s="162"/>
      <c r="H78" s="162"/>
      <c r="I78" s="162"/>
      <c r="J78" s="162"/>
    </row>
    <row r="79" spans="1:17">
      <c r="A79" s="166" t="s">
        <v>432</v>
      </c>
      <c r="B79" s="150" t="s">
        <v>352</v>
      </c>
      <c r="C79" s="150" t="s">
        <v>352</v>
      </c>
      <c r="D79" s="150" t="s">
        <v>352</v>
      </c>
      <c r="E79" s="162">
        <v>1160</v>
      </c>
      <c r="F79" s="162">
        <v>331</v>
      </c>
      <c r="G79" s="162">
        <v>731</v>
      </c>
      <c r="H79" s="162">
        <v>978</v>
      </c>
      <c r="I79" s="162">
        <v>1400</v>
      </c>
      <c r="J79" s="162">
        <v>280</v>
      </c>
    </row>
    <row r="80" spans="1:17">
      <c r="A80" s="166" t="s">
        <v>19</v>
      </c>
      <c r="B80" s="150" t="s">
        <v>352</v>
      </c>
      <c r="C80" s="150" t="s">
        <v>352</v>
      </c>
      <c r="D80" s="150" t="s">
        <v>352</v>
      </c>
      <c r="E80" s="162">
        <v>8</v>
      </c>
      <c r="F80" s="162">
        <v>0</v>
      </c>
      <c r="G80" s="162">
        <v>1</v>
      </c>
      <c r="H80" s="162">
        <v>-1</v>
      </c>
      <c r="I80" s="162">
        <v>6</v>
      </c>
      <c r="J80" s="162">
        <v>0</v>
      </c>
    </row>
    <row r="81" spans="1:14">
      <c r="A81" s="161"/>
      <c r="B81" s="162"/>
      <c r="C81" s="162"/>
      <c r="D81" s="162"/>
      <c r="E81" s="162"/>
      <c r="F81" s="162"/>
      <c r="G81" s="162"/>
      <c r="H81" s="162"/>
      <c r="I81" s="162"/>
      <c r="J81" s="162"/>
      <c r="N81" s="131"/>
    </row>
    <row r="82" spans="1:14">
      <c r="A82" s="163" t="s">
        <v>199</v>
      </c>
      <c r="B82" s="164"/>
      <c r="C82" s="164"/>
      <c r="D82" s="164"/>
      <c r="E82" s="164"/>
      <c r="F82" s="164"/>
      <c r="G82" s="164"/>
      <c r="H82" s="164"/>
      <c r="I82" s="164"/>
      <c r="J82" s="164"/>
      <c r="N82" s="131"/>
    </row>
    <row r="83" spans="1:14">
      <c r="A83" s="161" t="s">
        <v>9</v>
      </c>
      <c r="B83" s="150" t="s">
        <v>352</v>
      </c>
      <c r="C83" s="150" t="s">
        <v>352</v>
      </c>
      <c r="D83" s="150" t="s">
        <v>352</v>
      </c>
      <c r="E83" s="169">
        <v>19.29</v>
      </c>
      <c r="F83" s="169">
        <v>3.24</v>
      </c>
      <c r="G83" s="169">
        <v>8.17</v>
      </c>
      <c r="H83" s="169">
        <v>12.21</v>
      </c>
      <c r="I83" s="169">
        <v>19.239999999999998</v>
      </c>
      <c r="J83" s="169">
        <v>2.48</v>
      </c>
      <c r="M83" s="131"/>
    </row>
    <row r="84" spans="1:14">
      <c r="A84" s="161" t="s">
        <v>20</v>
      </c>
      <c r="B84" s="150" t="s">
        <v>352</v>
      </c>
      <c r="C84" s="150" t="s">
        <v>352</v>
      </c>
      <c r="D84" s="150" t="s">
        <v>352</v>
      </c>
      <c r="E84" s="169">
        <v>19.170000000000002</v>
      </c>
      <c r="F84" s="169">
        <v>3.21</v>
      </c>
      <c r="G84" s="169">
        <v>8.09</v>
      </c>
      <c r="H84" s="169">
        <v>12.1</v>
      </c>
      <c r="I84" s="169">
        <v>19.09</v>
      </c>
      <c r="J84" s="169">
        <v>2.4700000000000002</v>
      </c>
      <c r="M84" s="131"/>
    </row>
    <row r="85" spans="1:14">
      <c r="A85" s="161"/>
      <c r="B85" s="162"/>
      <c r="C85" s="162"/>
      <c r="D85" s="162"/>
      <c r="E85" s="162"/>
      <c r="F85" s="162"/>
      <c r="G85" s="162"/>
      <c r="H85" s="162"/>
      <c r="I85" s="162"/>
      <c r="J85" s="162"/>
    </row>
    <row r="86" spans="1:14">
      <c r="A86" s="163" t="s">
        <v>292</v>
      </c>
      <c r="B86" s="164"/>
      <c r="C86" s="164"/>
      <c r="D86" s="164"/>
      <c r="E86" s="164"/>
      <c r="F86" s="164"/>
      <c r="G86" s="164"/>
      <c r="H86" s="164"/>
      <c r="I86" s="164"/>
      <c r="J86" s="164"/>
    </row>
    <row r="87" spans="1:14">
      <c r="A87" s="161" t="s">
        <v>80</v>
      </c>
      <c r="B87" s="150" t="s">
        <v>352</v>
      </c>
      <c r="C87" s="150" t="s">
        <v>352</v>
      </c>
      <c r="D87" s="150" t="s">
        <v>352</v>
      </c>
      <c r="E87" s="162">
        <v>66725249</v>
      </c>
      <c r="F87" s="162">
        <v>66725249</v>
      </c>
      <c r="G87" s="162">
        <v>66725249</v>
      </c>
      <c r="H87" s="162">
        <v>66980902</v>
      </c>
      <c r="I87" s="162">
        <v>66980902</v>
      </c>
      <c r="J87" s="162">
        <v>67342244</v>
      </c>
    </row>
    <row r="88" spans="1:14">
      <c r="A88" s="161" t="s">
        <v>81</v>
      </c>
      <c r="B88" s="150" t="s">
        <v>352</v>
      </c>
      <c r="C88" s="150" t="s">
        <v>352</v>
      </c>
      <c r="D88" s="150" t="s">
        <v>352</v>
      </c>
      <c r="E88" s="162">
        <v>66706398.326027401</v>
      </c>
      <c r="F88" s="162">
        <v>66725249</v>
      </c>
      <c r="G88" s="162">
        <v>66725249</v>
      </c>
      <c r="H88" s="162">
        <v>66793621.688644692</v>
      </c>
      <c r="I88" s="162">
        <v>66854133</v>
      </c>
      <c r="J88" s="162">
        <v>67089305</v>
      </c>
    </row>
    <row r="89" spans="1:14">
      <c r="A89" s="161" t="s">
        <v>82</v>
      </c>
      <c r="B89" s="150" t="s">
        <v>352</v>
      </c>
      <c r="C89" s="150" t="s">
        <v>352</v>
      </c>
      <c r="D89" s="150" t="s">
        <v>352</v>
      </c>
      <c r="E89" s="162">
        <v>67142319.326027393</v>
      </c>
      <c r="F89" s="162">
        <v>67276722</v>
      </c>
      <c r="G89" s="162">
        <v>67310580</v>
      </c>
      <c r="H89" s="162">
        <v>67360300.967032969</v>
      </c>
      <c r="I89" s="162">
        <v>67362405</v>
      </c>
      <c r="J89" s="162">
        <v>67342244</v>
      </c>
    </row>
    <row r="90" spans="1:14">
      <c r="A90" s="122" t="s">
        <v>431</v>
      </c>
      <c r="J90" s="162"/>
    </row>
  </sheetData>
  <pageMargins left="0.7" right="0.7" top="0.75" bottom="0.75" header="0.3" footer="0.3"/>
  <pageSetup scale="59" orientation="portrait" r:id="rId1"/>
  <headerFooter>
    <oddHeader>&amp;L&amp;"Calibri"&amp;11 [Secret]&amp;1#</oddHeader>
  </headerFooter>
  <rowBreaks count="1" manualBreakCount="1">
    <brk id="4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5B9-CC98-4556-B4FF-E3674FBF5B0E}">
  <sheetPr>
    <pageSetUpPr fitToPage="1"/>
  </sheetPr>
  <dimension ref="A1:Q47"/>
  <sheetViews>
    <sheetView showGridLines="0" view="pageBreakPreview" zoomScaleNormal="100" zoomScaleSheetLayoutView="100" workbookViewId="0"/>
  </sheetViews>
  <sheetFormatPr defaultColWidth="8.90625" defaultRowHeight="13"/>
  <cols>
    <col min="1" max="1" width="57.6328125" style="122" customWidth="1"/>
    <col min="2" max="4" width="10.36328125" style="122" customWidth="1"/>
    <col min="5" max="5" width="10" style="122" customWidth="1"/>
    <col min="6" max="8" width="10.36328125" style="122" customWidth="1"/>
    <col min="9" max="9" width="9.6328125" style="122" customWidth="1"/>
    <col min="10" max="13" width="10.36328125" style="122" customWidth="1"/>
    <col min="14" max="15" width="10.36328125" style="122" hidden="1" customWidth="1"/>
    <col min="16" max="20" width="10.36328125" style="122" customWidth="1"/>
    <col min="21" max="16384" width="8.90625" style="122"/>
  </cols>
  <sheetData>
    <row r="1" spans="1:17">
      <c r="A1" s="146" t="s">
        <v>435</v>
      </c>
      <c r="B1" s="146"/>
      <c r="C1" s="146"/>
      <c r="D1" s="146"/>
      <c r="E1" s="146"/>
      <c r="F1" s="146"/>
      <c r="G1" s="146"/>
      <c r="H1" s="146"/>
      <c r="I1" s="146"/>
    </row>
    <row r="2" spans="1:17" ht="13.5" thickBot="1">
      <c r="A2" s="147" t="s">
        <v>291</v>
      </c>
      <c r="B2" s="147"/>
      <c r="C2" s="147"/>
      <c r="D2" s="147"/>
      <c r="E2" s="147"/>
      <c r="F2" s="147"/>
      <c r="G2" s="147"/>
      <c r="H2" s="147"/>
      <c r="I2" s="147"/>
      <c r="J2" s="147"/>
    </row>
    <row r="3" spans="1:17" ht="27" thickTop="1" thickBot="1">
      <c r="A3" s="147" t="s">
        <v>242</v>
      </c>
      <c r="B3" s="170" t="s">
        <v>407</v>
      </c>
      <c r="C3" s="170" t="s">
        <v>408</v>
      </c>
      <c r="D3" s="170" t="s">
        <v>409</v>
      </c>
      <c r="E3" s="170" t="s">
        <v>393</v>
      </c>
      <c r="F3" s="170" t="s">
        <v>395</v>
      </c>
      <c r="G3" s="170" t="s">
        <v>396</v>
      </c>
      <c r="H3" s="170" t="s">
        <v>397</v>
      </c>
      <c r="I3" s="170" t="s">
        <v>394</v>
      </c>
      <c r="J3" s="170" t="s">
        <v>398</v>
      </c>
    </row>
    <row r="4" spans="1:17" ht="13.5" thickTop="1">
      <c r="A4" s="163" t="s">
        <v>21</v>
      </c>
      <c r="B4" s="163"/>
      <c r="C4" s="163"/>
      <c r="D4" s="163"/>
      <c r="E4" s="163"/>
      <c r="F4" s="163"/>
      <c r="G4" s="171"/>
      <c r="H4" s="171"/>
      <c r="I4" s="171"/>
      <c r="J4" s="171"/>
    </row>
    <row r="5" spans="1:17">
      <c r="A5" s="161" t="s">
        <v>384</v>
      </c>
      <c r="B5" s="171" t="s">
        <v>352</v>
      </c>
      <c r="C5" s="171" t="s">
        <v>352</v>
      </c>
      <c r="D5" s="171" t="s">
        <v>352</v>
      </c>
      <c r="E5" s="171">
        <v>3036</v>
      </c>
      <c r="F5" s="171">
        <v>3102</v>
      </c>
      <c r="G5" s="171">
        <v>3128</v>
      </c>
      <c r="H5" s="171">
        <v>3462</v>
      </c>
      <c r="I5" s="171">
        <v>3405</v>
      </c>
      <c r="J5" s="171">
        <v>3434</v>
      </c>
      <c r="L5" s="125"/>
    </row>
    <row r="6" spans="1:17">
      <c r="A6" s="161" t="s">
        <v>137</v>
      </c>
      <c r="B6" s="171" t="s">
        <v>352</v>
      </c>
      <c r="C6" s="171" t="s">
        <v>352</v>
      </c>
      <c r="D6" s="171" t="s">
        <v>352</v>
      </c>
      <c r="E6" s="171">
        <v>120</v>
      </c>
      <c r="F6" s="171">
        <v>145</v>
      </c>
      <c r="G6" s="171">
        <v>159</v>
      </c>
      <c r="H6" s="171">
        <v>150</v>
      </c>
      <c r="I6" s="171">
        <v>152</v>
      </c>
      <c r="J6" s="171">
        <v>158</v>
      </c>
      <c r="L6" s="125"/>
    </row>
    <row r="7" spans="1:17">
      <c r="A7" s="161" t="s">
        <v>399</v>
      </c>
      <c r="B7" s="171" t="s">
        <v>352</v>
      </c>
      <c r="C7" s="171" t="s">
        <v>352</v>
      </c>
      <c r="D7" s="171" t="s">
        <v>352</v>
      </c>
      <c r="E7" s="171">
        <v>0</v>
      </c>
      <c r="F7" s="171">
        <v>0</v>
      </c>
      <c r="G7" s="171">
        <v>0</v>
      </c>
      <c r="H7" s="171">
        <v>0</v>
      </c>
      <c r="I7" s="171">
        <v>0</v>
      </c>
      <c r="J7" s="171">
        <v>631</v>
      </c>
      <c r="L7" s="125"/>
    </row>
    <row r="8" spans="1:17">
      <c r="A8" s="161" t="s">
        <v>26</v>
      </c>
      <c r="B8" s="171" t="s">
        <v>352</v>
      </c>
      <c r="C8" s="171" t="s">
        <v>352</v>
      </c>
      <c r="D8" s="171" t="s">
        <v>352</v>
      </c>
      <c r="E8" s="171">
        <v>24</v>
      </c>
      <c r="F8" s="171">
        <v>16</v>
      </c>
      <c r="G8" s="171">
        <v>23</v>
      </c>
      <c r="H8" s="171">
        <v>22</v>
      </c>
      <c r="I8" s="171">
        <v>20</v>
      </c>
      <c r="J8" s="171">
        <v>22</v>
      </c>
      <c r="L8" s="125"/>
    </row>
    <row r="9" spans="1:17">
      <c r="A9" s="161" t="s">
        <v>400</v>
      </c>
      <c r="B9" s="171" t="s">
        <v>352</v>
      </c>
      <c r="C9" s="171" t="s">
        <v>352</v>
      </c>
      <c r="D9" s="171" t="s">
        <v>352</v>
      </c>
      <c r="E9" s="171">
        <v>0</v>
      </c>
      <c r="F9" s="171">
        <v>0</v>
      </c>
      <c r="G9" s="171">
        <v>0</v>
      </c>
      <c r="H9" s="171">
        <v>0</v>
      </c>
      <c r="I9" s="171">
        <v>0</v>
      </c>
      <c r="J9" s="171">
        <v>207</v>
      </c>
      <c r="L9" s="125"/>
    </row>
    <row r="10" spans="1:17">
      <c r="A10" s="161" t="s">
        <v>195</v>
      </c>
      <c r="B10" s="171" t="s">
        <v>352</v>
      </c>
      <c r="C10" s="171" t="s">
        <v>352</v>
      </c>
      <c r="D10" s="171" t="s">
        <v>352</v>
      </c>
      <c r="E10" s="171">
        <v>138</v>
      </c>
      <c r="F10" s="171">
        <v>144</v>
      </c>
      <c r="G10" s="171">
        <v>154</v>
      </c>
      <c r="H10" s="171">
        <v>162</v>
      </c>
      <c r="I10" s="171">
        <v>127</v>
      </c>
      <c r="J10" s="171">
        <v>153</v>
      </c>
      <c r="L10" s="125"/>
    </row>
    <row r="11" spans="1:17">
      <c r="A11" s="163" t="s">
        <v>29</v>
      </c>
      <c r="B11" s="171" t="s">
        <v>352</v>
      </c>
      <c r="C11" s="171" t="s">
        <v>352</v>
      </c>
      <c r="D11" s="171" t="s">
        <v>352</v>
      </c>
      <c r="E11" s="172">
        <v>3317</v>
      </c>
      <c r="F11" s="172">
        <v>3407</v>
      </c>
      <c r="G11" s="172">
        <v>3464</v>
      </c>
      <c r="H11" s="172">
        <v>3796</v>
      </c>
      <c r="I11" s="172">
        <v>3704</v>
      </c>
      <c r="J11" s="172">
        <v>4605</v>
      </c>
      <c r="L11" s="125"/>
      <c r="N11" s="128" t="s">
        <v>114</v>
      </c>
    </row>
    <row r="12" spans="1:17">
      <c r="A12" s="163"/>
      <c r="B12" s="172"/>
      <c r="C12" s="172"/>
      <c r="D12" s="172"/>
      <c r="E12" s="172"/>
      <c r="F12" s="172"/>
      <c r="G12" s="172"/>
      <c r="H12" s="172"/>
      <c r="I12" s="172"/>
      <c r="J12" s="172"/>
      <c r="L12" s="125"/>
      <c r="N12" s="128"/>
    </row>
    <row r="13" spans="1:17">
      <c r="A13" s="163" t="s">
        <v>30</v>
      </c>
      <c r="B13" s="172"/>
      <c r="C13" s="172"/>
      <c r="D13" s="172"/>
      <c r="E13" s="172"/>
      <c r="F13" s="172"/>
      <c r="G13" s="172"/>
      <c r="H13" s="172"/>
      <c r="I13" s="172"/>
      <c r="J13" s="172"/>
      <c r="L13" s="125"/>
    </row>
    <row r="14" spans="1:17">
      <c r="A14" s="161" t="s">
        <v>112</v>
      </c>
      <c r="B14" s="171" t="s">
        <v>352</v>
      </c>
      <c r="C14" s="171" t="s">
        <v>352</v>
      </c>
      <c r="D14" s="171" t="s">
        <v>352</v>
      </c>
      <c r="E14" s="171">
        <v>2042</v>
      </c>
      <c r="F14" s="171">
        <v>2514</v>
      </c>
      <c r="G14" s="171">
        <v>2278</v>
      </c>
      <c r="H14" s="171">
        <v>2387</v>
      </c>
      <c r="I14" s="171">
        <v>2428</v>
      </c>
      <c r="J14" s="171">
        <v>2916</v>
      </c>
      <c r="L14" s="125"/>
      <c r="Q14" s="125"/>
    </row>
    <row r="15" spans="1:17">
      <c r="A15" s="161" t="s">
        <v>113</v>
      </c>
      <c r="B15" s="171" t="s">
        <v>352</v>
      </c>
      <c r="C15" s="171" t="s">
        <v>352</v>
      </c>
      <c r="D15" s="171" t="s">
        <v>352</v>
      </c>
      <c r="E15" s="171">
        <v>1017</v>
      </c>
      <c r="F15" s="171">
        <v>1224</v>
      </c>
      <c r="G15" s="171">
        <v>1158</v>
      </c>
      <c r="H15" s="171">
        <v>1187</v>
      </c>
      <c r="I15" s="171">
        <v>1224</v>
      </c>
      <c r="J15" s="171">
        <v>1111</v>
      </c>
      <c r="L15" s="125"/>
      <c r="Q15" s="125"/>
    </row>
    <row r="16" spans="1:17">
      <c r="A16" s="161" t="s">
        <v>400</v>
      </c>
      <c r="B16" s="171" t="s">
        <v>352</v>
      </c>
      <c r="C16" s="171" t="s">
        <v>352</v>
      </c>
      <c r="D16" s="171" t="s">
        <v>352</v>
      </c>
      <c r="E16" s="171">
        <v>0</v>
      </c>
      <c r="F16" s="171">
        <v>0</v>
      </c>
      <c r="G16" s="171">
        <v>0</v>
      </c>
      <c r="H16" s="171">
        <v>0</v>
      </c>
      <c r="I16" s="171">
        <v>0</v>
      </c>
      <c r="J16" s="171">
        <v>33</v>
      </c>
      <c r="L16" s="125"/>
    </row>
    <row r="17" spans="1:17">
      <c r="A17" s="161" t="s">
        <v>114</v>
      </c>
      <c r="B17" s="171" t="s">
        <v>352</v>
      </c>
      <c r="C17" s="171" t="s">
        <v>352</v>
      </c>
      <c r="D17" s="171" t="s">
        <v>352</v>
      </c>
      <c r="E17" s="171">
        <v>3517</v>
      </c>
      <c r="F17" s="171">
        <v>3380</v>
      </c>
      <c r="G17" s="171">
        <v>3566</v>
      </c>
      <c r="H17" s="173">
        <v>3285</v>
      </c>
      <c r="I17" s="171">
        <v>3951</v>
      </c>
      <c r="J17" s="171">
        <v>3797</v>
      </c>
      <c r="L17" s="125"/>
      <c r="Q17" s="125"/>
    </row>
    <row r="18" spans="1:17">
      <c r="A18" s="161" t="s">
        <v>127</v>
      </c>
      <c r="B18" s="171" t="s">
        <v>352</v>
      </c>
      <c r="C18" s="171" t="s">
        <v>352</v>
      </c>
      <c r="D18" s="171" t="s">
        <v>352</v>
      </c>
      <c r="E18" s="171">
        <v>0</v>
      </c>
      <c r="F18" s="171">
        <v>0</v>
      </c>
      <c r="G18" s="171">
        <v>994</v>
      </c>
      <c r="H18" s="173">
        <v>685</v>
      </c>
      <c r="I18" s="171">
        <v>0</v>
      </c>
      <c r="J18" s="171">
        <v>0</v>
      </c>
      <c r="L18" s="125"/>
    </row>
    <row r="19" spans="1:17">
      <c r="A19" s="161" t="s">
        <v>385</v>
      </c>
      <c r="B19" s="171" t="s">
        <v>352</v>
      </c>
      <c r="C19" s="171" t="s">
        <v>352</v>
      </c>
      <c r="D19" s="171" t="s">
        <v>352</v>
      </c>
      <c r="E19" s="171">
        <v>422</v>
      </c>
      <c r="F19" s="171">
        <v>420</v>
      </c>
      <c r="G19" s="171">
        <v>799</v>
      </c>
      <c r="H19" s="173">
        <v>590</v>
      </c>
      <c r="I19" s="171">
        <v>467</v>
      </c>
      <c r="J19" s="171">
        <v>732</v>
      </c>
      <c r="L19" s="125"/>
    </row>
    <row r="20" spans="1:17">
      <c r="A20" s="161" t="s">
        <v>32</v>
      </c>
      <c r="B20" s="171" t="s">
        <v>352</v>
      </c>
      <c r="C20" s="171" t="s">
        <v>352</v>
      </c>
      <c r="D20" s="171" t="s">
        <v>352</v>
      </c>
      <c r="E20" s="171">
        <v>89</v>
      </c>
      <c r="F20" s="171">
        <v>103</v>
      </c>
      <c r="G20" s="171">
        <v>113</v>
      </c>
      <c r="H20" s="171">
        <v>147</v>
      </c>
      <c r="I20" s="171">
        <v>428</v>
      </c>
      <c r="J20" s="171">
        <v>731</v>
      </c>
      <c r="L20" s="125"/>
    </row>
    <row r="21" spans="1:17">
      <c r="A21" s="163" t="s">
        <v>33</v>
      </c>
      <c r="B21" s="171" t="s">
        <v>352</v>
      </c>
      <c r="C21" s="171" t="s">
        <v>352</v>
      </c>
      <c r="D21" s="171" t="s">
        <v>352</v>
      </c>
      <c r="E21" s="172">
        <v>7086</v>
      </c>
      <c r="F21" s="172">
        <v>7642</v>
      </c>
      <c r="G21" s="172">
        <v>8907</v>
      </c>
      <c r="H21" s="172">
        <v>8281</v>
      </c>
      <c r="I21" s="172">
        <v>8498</v>
      </c>
      <c r="J21" s="172">
        <v>9319</v>
      </c>
      <c r="L21" s="125"/>
    </row>
    <row r="22" spans="1:17">
      <c r="A22" s="163" t="s">
        <v>34</v>
      </c>
      <c r="B22" s="171" t="s">
        <v>352</v>
      </c>
      <c r="C22" s="171" t="s">
        <v>352</v>
      </c>
      <c r="D22" s="171" t="s">
        <v>352</v>
      </c>
      <c r="E22" s="172">
        <v>10403</v>
      </c>
      <c r="F22" s="172">
        <v>11049</v>
      </c>
      <c r="G22" s="172">
        <v>12371</v>
      </c>
      <c r="H22" s="172">
        <v>12076</v>
      </c>
      <c r="I22" s="172">
        <v>12202</v>
      </c>
      <c r="J22" s="172">
        <v>13924</v>
      </c>
      <c r="L22" s="125"/>
    </row>
    <row r="23" spans="1:17">
      <c r="A23" s="161"/>
      <c r="B23" s="171"/>
      <c r="C23" s="171"/>
      <c r="D23" s="171"/>
      <c r="E23" s="171"/>
      <c r="F23" s="171"/>
      <c r="G23" s="171"/>
      <c r="H23" s="171"/>
      <c r="I23" s="171"/>
      <c r="J23" s="171"/>
      <c r="L23" s="125"/>
    </row>
    <row r="24" spans="1:17">
      <c r="A24" s="163" t="s">
        <v>35</v>
      </c>
      <c r="B24" s="172"/>
      <c r="C24" s="172"/>
      <c r="D24" s="172"/>
      <c r="E24" s="172"/>
      <c r="F24" s="172"/>
      <c r="G24" s="172"/>
      <c r="H24" s="172"/>
      <c r="I24" s="172"/>
      <c r="J24" s="172"/>
      <c r="L24" s="125"/>
    </row>
    <row r="25" spans="1:17">
      <c r="A25" s="161" t="s">
        <v>193</v>
      </c>
      <c r="B25" s="171" t="s">
        <v>352</v>
      </c>
      <c r="C25" s="171" t="s">
        <v>352</v>
      </c>
      <c r="D25" s="171" t="s">
        <v>352</v>
      </c>
      <c r="E25" s="171">
        <v>2563</v>
      </c>
      <c r="F25" s="171">
        <v>2899</v>
      </c>
      <c r="G25" s="171">
        <v>5247</v>
      </c>
      <c r="H25" s="171">
        <v>5464</v>
      </c>
      <c r="I25" s="171">
        <v>581</v>
      </c>
      <c r="J25" s="171">
        <v>1486</v>
      </c>
      <c r="L25" s="125"/>
    </row>
    <row r="26" spans="1:17">
      <c r="A26" s="161" t="s">
        <v>19</v>
      </c>
      <c r="B26" s="171" t="s">
        <v>352</v>
      </c>
      <c r="C26" s="171" t="s">
        <v>352</v>
      </c>
      <c r="D26" s="171" t="s">
        <v>352</v>
      </c>
      <c r="E26" s="171">
        <v>10</v>
      </c>
      <c r="F26" s="171">
        <v>11</v>
      </c>
      <c r="G26" s="171">
        <v>11</v>
      </c>
      <c r="H26" s="171">
        <v>9</v>
      </c>
      <c r="I26" s="171">
        <v>16</v>
      </c>
      <c r="J26" s="171">
        <v>16</v>
      </c>
      <c r="L26" s="125"/>
    </row>
    <row r="27" spans="1:17">
      <c r="A27" s="163" t="s">
        <v>37</v>
      </c>
      <c r="B27" s="171" t="s">
        <v>352</v>
      </c>
      <c r="C27" s="171" t="s">
        <v>352</v>
      </c>
      <c r="D27" s="171" t="s">
        <v>352</v>
      </c>
      <c r="E27" s="172">
        <v>2573</v>
      </c>
      <c r="F27" s="172">
        <v>2910</v>
      </c>
      <c r="G27" s="172">
        <v>5258</v>
      </c>
      <c r="H27" s="172">
        <v>5473</v>
      </c>
      <c r="I27" s="172">
        <v>597</v>
      </c>
      <c r="J27" s="172">
        <v>1502</v>
      </c>
      <c r="L27" s="125"/>
    </row>
    <row r="28" spans="1:17">
      <c r="A28" s="163"/>
      <c r="B28" s="172"/>
      <c r="C28" s="172"/>
      <c r="D28" s="172"/>
      <c r="E28" s="172"/>
      <c r="F28" s="172"/>
      <c r="G28" s="172"/>
      <c r="H28" s="172"/>
      <c r="I28" s="172"/>
      <c r="J28" s="172"/>
      <c r="L28" s="125"/>
    </row>
    <row r="29" spans="1:17">
      <c r="A29" s="163" t="s">
        <v>115</v>
      </c>
      <c r="B29" s="172"/>
      <c r="C29" s="172"/>
      <c r="D29" s="172"/>
      <c r="E29" s="172"/>
      <c r="F29" s="172"/>
      <c r="G29" s="172"/>
      <c r="H29" s="172"/>
      <c r="I29" s="172"/>
      <c r="J29" s="172"/>
      <c r="L29" s="125"/>
    </row>
    <row r="30" spans="1:17">
      <c r="A30" s="161" t="s">
        <v>76</v>
      </c>
      <c r="B30" s="171" t="s">
        <v>352</v>
      </c>
      <c r="C30" s="171" t="s">
        <v>352</v>
      </c>
      <c r="D30" s="171" t="s">
        <v>352</v>
      </c>
      <c r="E30" s="171">
        <v>0</v>
      </c>
      <c r="F30" s="171">
        <v>0</v>
      </c>
      <c r="G30" s="171">
        <v>0</v>
      </c>
      <c r="H30" s="171">
        <v>0</v>
      </c>
      <c r="I30" s="171">
        <v>0</v>
      </c>
      <c r="J30" s="171">
        <v>501</v>
      </c>
      <c r="L30" s="125"/>
    </row>
    <row r="31" spans="1:17">
      <c r="A31" s="161" t="s">
        <v>401</v>
      </c>
      <c r="B31" s="171" t="s">
        <v>352</v>
      </c>
      <c r="C31" s="171" t="s">
        <v>352</v>
      </c>
      <c r="D31" s="171" t="s">
        <v>352</v>
      </c>
      <c r="E31" s="171">
        <v>0</v>
      </c>
      <c r="F31" s="171">
        <v>0</v>
      </c>
      <c r="G31" s="171">
        <v>0</v>
      </c>
      <c r="H31" s="171">
        <v>0</v>
      </c>
      <c r="I31" s="171">
        <v>0</v>
      </c>
      <c r="J31" s="171">
        <v>763</v>
      </c>
      <c r="L31" s="125"/>
    </row>
    <row r="32" spans="1:17" ht="14.5">
      <c r="A32" s="44" t="s">
        <v>411</v>
      </c>
      <c r="B32" s="171" t="s">
        <v>352</v>
      </c>
      <c r="C32" s="171" t="s">
        <v>352</v>
      </c>
      <c r="D32" s="171" t="s">
        <v>352</v>
      </c>
      <c r="E32" s="171">
        <v>268</v>
      </c>
      <c r="F32" s="171">
        <v>280</v>
      </c>
      <c r="G32" s="171">
        <v>324</v>
      </c>
      <c r="H32" s="171">
        <v>259</v>
      </c>
      <c r="I32" s="171">
        <v>171</v>
      </c>
      <c r="J32" s="171">
        <v>159</v>
      </c>
      <c r="L32" s="125"/>
    </row>
    <row r="33" spans="1:12">
      <c r="A33" s="161" t="s">
        <v>124</v>
      </c>
      <c r="B33" s="171" t="s">
        <v>352</v>
      </c>
      <c r="C33" s="171" t="s">
        <v>352</v>
      </c>
      <c r="D33" s="171" t="s">
        <v>352</v>
      </c>
      <c r="E33" s="171">
        <v>342</v>
      </c>
      <c r="F33" s="171">
        <v>354</v>
      </c>
      <c r="G33" s="171">
        <v>351</v>
      </c>
      <c r="H33" s="171">
        <v>342</v>
      </c>
      <c r="I33" s="171">
        <v>324</v>
      </c>
      <c r="J33" s="171">
        <v>340</v>
      </c>
      <c r="L33" s="125"/>
    </row>
    <row r="34" spans="1:12">
      <c r="A34" s="163" t="s">
        <v>45</v>
      </c>
      <c r="B34" s="171" t="s">
        <v>352</v>
      </c>
      <c r="C34" s="171" t="s">
        <v>352</v>
      </c>
      <c r="D34" s="171" t="s">
        <v>352</v>
      </c>
      <c r="E34" s="172">
        <v>609</v>
      </c>
      <c r="F34" s="172">
        <v>634</v>
      </c>
      <c r="G34" s="172">
        <v>674</v>
      </c>
      <c r="H34" s="172">
        <v>601</v>
      </c>
      <c r="I34" s="172">
        <v>495</v>
      </c>
      <c r="J34" s="172">
        <v>1764</v>
      </c>
      <c r="L34" s="125"/>
    </row>
    <row r="35" spans="1:12">
      <c r="A35" s="163"/>
      <c r="B35" s="172"/>
      <c r="C35" s="172"/>
      <c r="D35" s="172"/>
      <c r="E35" s="172"/>
      <c r="F35" s="172"/>
      <c r="G35" s="172"/>
      <c r="H35" s="172"/>
      <c r="I35" s="172"/>
      <c r="J35" s="172"/>
      <c r="L35" s="125"/>
    </row>
    <row r="36" spans="1:12">
      <c r="A36" s="163" t="s">
        <v>46</v>
      </c>
      <c r="B36" s="172"/>
      <c r="C36" s="172"/>
      <c r="D36" s="172"/>
      <c r="E36" s="172"/>
      <c r="F36" s="172"/>
      <c r="G36" s="172"/>
      <c r="H36" s="172"/>
      <c r="I36" s="172"/>
      <c r="J36" s="172"/>
      <c r="L36" s="125"/>
    </row>
    <row r="37" spans="1:12">
      <c r="A37" s="161" t="s">
        <v>75</v>
      </c>
      <c r="B37" s="171" t="s">
        <v>352</v>
      </c>
      <c r="C37" s="171" t="s">
        <v>352</v>
      </c>
      <c r="D37" s="171" t="s">
        <v>352</v>
      </c>
      <c r="E37" s="171">
        <v>0</v>
      </c>
      <c r="F37" s="171">
        <v>0</v>
      </c>
      <c r="G37" s="171">
        <v>0</v>
      </c>
      <c r="H37" s="171">
        <v>0</v>
      </c>
      <c r="I37" s="171">
        <v>0</v>
      </c>
      <c r="J37" s="171">
        <v>3762</v>
      </c>
      <c r="L37" s="125"/>
    </row>
    <row r="38" spans="1:12">
      <c r="A38" s="166" t="s">
        <v>402</v>
      </c>
      <c r="B38" s="171" t="s">
        <v>352</v>
      </c>
      <c r="C38" s="171" t="s">
        <v>352</v>
      </c>
      <c r="D38" s="171" t="s">
        <v>352</v>
      </c>
      <c r="E38" s="171">
        <v>0</v>
      </c>
      <c r="F38" s="171">
        <v>0</v>
      </c>
      <c r="G38" s="171">
        <v>0</v>
      </c>
      <c r="H38" s="171">
        <v>0</v>
      </c>
      <c r="I38" s="171">
        <v>0</v>
      </c>
      <c r="J38" s="171">
        <v>134</v>
      </c>
      <c r="L38" s="125"/>
    </row>
    <row r="39" spans="1:12">
      <c r="A39" s="166" t="s">
        <v>414</v>
      </c>
      <c r="B39" s="171" t="s">
        <v>352</v>
      </c>
      <c r="C39" s="171" t="s">
        <v>352</v>
      </c>
      <c r="D39" s="171" t="s">
        <v>352</v>
      </c>
      <c r="E39" s="171">
        <v>170</v>
      </c>
      <c r="F39" s="171">
        <v>192</v>
      </c>
      <c r="G39" s="171">
        <v>151</v>
      </c>
      <c r="H39" s="171">
        <v>167</v>
      </c>
      <c r="I39" s="171">
        <v>138</v>
      </c>
      <c r="J39" s="171">
        <v>146</v>
      </c>
      <c r="L39" s="125"/>
    </row>
    <row r="40" spans="1:12">
      <c r="A40" s="166" t="s">
        <v>123</v>
      </c>
      <c r="B40" s="171" t="s">
        <v>352</v>
      </c>
      <c r="C40" s="171" t="s">
        <v>352</v>
      </c>
      <c r="D40" s="171" t="s">
        <v>352</v>
      </c>
      <c r="E40" s="174">
        <v>1110</v>
      </c>
      <c r="F40" s="174">
        <v>1530</v>
      </c>
      <c r="G40" s="174">
        <v>0</v>
      </c>
      <c r="H40" s="174">
        <v>0</v>
      </c>
      <c r="I40" s="174">
        <v>4373</v>
      </c>
      <c r="J40" s="174">
        <v>0</v>
      </c>
      <c r="L40" s="125"/>
    </row>
    <row r="41" spans="1:12">
      <c r="A41" s="161" t="s">
        <v>120</v>
      </c>
      <c r="B41" s="171" t="s">
        <v>352</v>
      </c>
      <c r="C41" s="171" t="s">
        <v>352</v>
      </c>
      <c r="D41" s="171" t="s">
        <v>352</v>
      </c>
      <c r="E41" s="171">
        <v>5942</v>
      </c>
      <c r="F41" s="171">
        <v>5783</v>
      </c>
      <c r="G41" s="171">
        <v>6287</v>
      </c>
      <c r="H41" s="171">
        <v>5834</v>
      </c>
      <c r="I41" s="171">
        <v>6598</v>
      </c>
      <c r="J41" s="171">
        <v>6616</v>
      </c>
      <c r="L41" s="125"/>
    </row>
    <row r="42" spans="1:12">
      <c r="A42" s="163" t="s">
        <v>50</v>
      </c>
      <c r="B42" s="171" t="s">
        <v>352</v>
      </c>
      <c r="C42" s="171" t="s">
        <v>352</v>
      </c>
      <c r="D42" s="171" t="s">
        <v>352</v>
      </c>
      <c r="E42" s="172">
        <v>7221</v>
      </c>
      <c r="F42" s="172">
        <v>7505</v>
      </c>
      <c r="G42" s="172">
        <v>6438</v>
      </c>
      <c r="H42" s="172">
        <v>6001</v>
      </c>
      <c r="I42" s="172">
        <v>11110</v>
      </c>
      <c r="J42" s="172">
        <v>10658</v>
      </c>
      <c r="L42" s="125"/>
    </row>
    <row r="43" spans="1:12">
      <c r="A43" s="163" t="s">
        <v>51</v>
      </c>
      <c r="B43" s="171" t="s">
        <v>352</v>
      </c>
      <c r="C43" s="171" t="s">
        <v>352</v>
      </c>
      <c r="D43" s="171" t="s">
        <v>352</v>
      </c>
      <c r="E43" s="172">
        <v>7830</v>
      </c>
      <c r="F43" s="172">
        <v>8139</v>
      </c>
      <c r="G43" s="172">
        <v>7113</v>
      </c>
      <c r="H43" s="172">
        <v>6603</v>
      </c>
      <c r="I43" s="172">
        <v>11605</v>
      </c>
      <c r="J43" s="172">
        <v>12422</v>
      </c>
      <c r="L43" s="125"/>
    </row>
    <row r="44" spans="1:12">
      <c r="A44" s="163" t="s">
        <v>52</v>
      </c>
      <c r="B44" s="171" t="s">
        <v>352</v>
      </c>
      <c r="C44" s="171" t="s">
        <v>352</v>
      </c>
      <c r="D44" s="171" t="s">
        <v>352</v>
      </c>
      <c r="E44" s="172">
        <v>10403</v>
      </c>
      <c r="F44" s="172">
        <v>11049</v>
      </c>
      <c r="G44" s="172">
        <v>12371</v>
      </c>
      <c r="H44" s="172">
        <v>12076</v>
      </c>
      <c r="I44" s="172">
        <v>12202</v>
      </c>
      <c r="J44" s="172">
        <v>13924</v>
      </c>
      <c r="L44" s="125"/>
    </row>
    <row r="46" spans="1:12" s="140" customFormat="1">
      <c r="A46" s="141"/>
      <c r="B46" s="142"/>
      <c r="C46" s="142"/>
      <c r="D46" s="142"/>
      <c r="E46" s="142"/>
      <c r="F46" s="142"/>
      <c r="G46" s="142"/>
      <c r="H46" s="142"/>
      <c r="I46" s="142"/>
      <c r="J46" s="142"/>
    </row>
    <row r="47" spans="1:12" s="140" customFormat="1">
      <c r="A47" s="141"/>
      <c r="B47" s="141"/>
      <c r="C47" s="141"/>
      <c r="D47" s="141"/>
      <c r="E47" s="143"/>
      <c r="F47" s="143"/>
      <c r="G47" s="143"/>
      <c r="H47" s="143"/>
      <c r="I47" s="143"/>
      <c r="J47" s="143"/>
    </row>
  </sheetData>
  <pageMargins left="0.7" right="0.7" top="0.75" bottom="0.75" header="0.3" footer="0.3"/>
  <pageSetup paperSize="8" scale="88" fitToHeight="0" orientation="portrait" r:id="rId1"/>
  <headerFooter>
    <oddHeader>&amp;L&amp;"Calibri"&amp;11 [Secret]&amp;1#</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F64-8291-4D6F-9AB4-F1434E70E83A}">
  <dimension ref="A1:O66"/>
  <sheetViews>
    <sheetView showGridLines="0" view="pageBreakPreview" zoomScaleNormal="80"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customWidth="1"/>
    <col min="2" max="10" width="10.36328125" style="122" customWidth="1"/>
    <col min="11" max="16384" width="8.90625" style="122"/>
  </cols>
  <sheetData>
    <row r="1" spans="1:15">
      <c r="A1" s="146" t="s">
        <v>287</v>
      </c>
      <c r="B1" s="146"/>
      <c r="C1" s="146"/>
      <c r="D1" s="146"/>
      <c r="E1" s="146"/>
      <c r="F1" s="146"/>
      <c r="G1" s="146"/>
      <c r="H1" s="146"/>
      <c r="I1" s="146"/>
    </row>
    <row r="2" spans="1:15" ht="13.5" thickBot="1">
      <c r="A2" s="147" t="s">
        <v>281</v>
      </c>
      <c r="B2" s="147"/>
      <c r="C2" s="147"/>
      <c r="D2" s="147"/>
      <c r="E2" s="147"/>
      <c r="F2" s="147"/>
      <c r="G2" s="147"/>
      <c r="H2" s="147"/>
      <c r="I2" s="147"/>
      <c r="J2" s="147"/>
    </row>
    <row r="3" spans="1:15" ht="14" thickTop="1" thickBot="1">
      <c r="A3" s="147" t="s">
        <v>242</v>
      </c>
      <c r="B3" s="148" t="s">
        <v>317</v>
      </c>
      <c r="C3" s="148" t="s">
        <v>318</v>
      </c>
      <c r="D3" s="148" t="s">
        <v>100</v>
      </c>
      <c r="E3" s="148" t="s">
        <v>319</v>
      </c>
      <c r="F3" s="148" t="s">
        <v>101</v>
      </c>
      <c r="G3" s="148" t="s">
        <v>103</v>
      </c>
      <c r="H3" s="148" t="s">
        <v>104</v>
      </c>
      <c r="I3" s="148" t="s">
        <v>197</v>
      </c>
      <c r="J3" s="148" t="s">
        <v>387</v>
      </c>
    </row>
    <row r="4" spans="1:15" ht="13.5" thickTop="1">
      <c r="A4" s="166" t="s">
        <v>99</v>
      </c>
      <c r="B4" s="174" t="s">
        <v>352</v>
      </c>
      <c r="C4" s="174" t="s">
        <v>352</v>
      </c>
      <c r="D4" s="174" t="s">
        <v>352</v>
      </c>
      <c r="E4" s="174" t="s">
        <v>352</v>
      </c>
      <c r="F4" s="174">
        <v>216.09899999999979</v>
      </c>
      <c r="G4" s="174">
        <v>328.74599999999998</v>
      </c>
      <c r="H4" s="174">
        <v>270.12400000000002</v>
      </c>
      <c r="I4" s="174">
        <v>477.34899999999993</v>
      </c>
      <c r="J4" s="174">
        <v>167</v>
      </c>
      <c r="L4" s="144"/>
      <c r="M4" s="125"/>
      <c r="N4" s="125"/>
      <c r="O4" s="125"/>
    </row>
    <row r="5" spans="1:15">
      <c r="A5" s="166" t="s">
        <v>295</v>
      </c>
      <c r="B5" s="174" t="s">
        <v>352</v>
      </c>
      <c r="C5" s="174" t="s">
        <v>352</v>
      </c>
      <c r="D5" s="174" t="s">
        <v>352</v>
      </c>
      <c r="E5" s="174" t="s">
        <v>352</v>
      </c>
      <c r="F5" s="174">
        <v>43.15</v>
      </c>
      <c r="G5" s="174">
        <v>48.681000000000004</v>
      </c>
      <c r="H5" s="174">
        <v>57.448999999999998</v>
      </c>
      <c r="I5" s="174">
        <v>59.186000000000007</v>
      </c>
      <c r="J5" s="174">
        <v>80</v>
      </c>
      <c r="L5" s="144"/>
      <c r="M5" s="125"/>
      <c r="N5" s="125"/>
      <c r="O5" s="125"/>
    </row>
    <row r="6" spans="1:15">
      <c r="A6" s="166" t="s">
        <v>133</v>
      </c>
      <c r="B6" s="174" t="s">
        <v>352</v>
      </c>
      <c r="C6" s="174" t="s">
        <v>352</v>
      </c>
      <c r="D6" s="174" t="s">
        <v>352</v>
      </c>
      <c r="E6" s="174" t="s">
        <v>352</v>
      </c>
      <c r="F6" s="174">
        <v>32.908999999999999</v>
      </c>
      <c r="G6" s="174">
        <v>-26.009</v>
      </c>
      <c r="H6" s="174">
        <v>-26.069999999999986</v>
      </c>
      <c r="I6" s="174">
        <v>14.169999999999987</v>
      </c>
      <c r="J6" s="174">
        <v>-2</v>
      </c>
      <c r="L6" s="144"/>
      <c r="M6" s="125"/>
      <c r="N6" s="125"/>
      <c r="O6" s="125"/>
    </row>
    <row r="7" spans="1:15">
      <c r="A7" s="167" t="s">
        <v>8</v>
      </c>
      <c r="B7" s="174" t="s">
        <v>352</v>
      </c>
      <c r="C7" s="174" t="s">
        <v>352</v>
      </c>
      <c r="D7" s="174" t="s">
        <v>352</v>
      </c>
      <c r="E7" s="174" t="s">
        <v>352</v>
      </c>
      <c r="F7" s="175">
        <v>292.15799999999979</v>
      </c>
      <c r="G7" s="175">
        <v>351.41800000000001</v>
      </c>
      <c r="H7" s="175">
        <v>301.50300000000004</v>
      </c>
      <c r="I7" s="175">
        <v>550.70499999999981</v>
      </c>
      <c r="J7" s="175">
        <v>245</v>
      </c>
      <c r="L7" s="144"/>
      <c r="M7" s="125"/>
      <c r="N7" s="125"/>
      <c r="O7" s="125"/>
    </row>
    <row r="8" spans="1:15">
      <c r="A8" s="166" t="s">
        <v>53</v>
      </c>
      <c r="B8" s="174" t="s">
        <v>352</v>
      </c>
      <c r="C8" s="174" t="s">
        <v>352</v>
      </c>
      <c r="D8" s="174" t="s">
        <v>352</v>
      </c>
      <c r="E8" s="174" t="s">
        <v>352</v>
      </c>
      <c r="F8" s="174">
        <v>-650</v>
      </c>
      <c r="G8" s="174">
        <v>276</v>
      </c>
      <c r="H8" s="174">
        <v>-185</v>
      </c>
      <c r="I8" s="174">
        <v>179</v>
      </c>
      <c r="J8" s="174">
        <v>-402</v>
      </c>
      <c r="L8" s="144"/>
      <c r="M8" s="125"/>
      <c r="N8" s="125"/>
      <c r="O8" s="125"/>
    </row>
    <row r="9" spans="1:15">
      <c r="A9" s="167" t="s">
        <v>296</v>
      </c>
      <c r="B9" s="174" t="s">
        <v>352</v>
      </c>
      <c r="C9" s="174" t="s">
        <v>352</v>
      </c>
      <c r="D9" s="174" t="s">
        <v>352</v>
      </c>
      <c r="E9" s="174" t="s">
        <v>352</v>
      </c>
      <c r="F9" s="175">
        <v>-357.84200000000021</v>
      </c>
      <c r="G9" s="175">
        <v>627.41800000000001</v>
      </c>
      <c r="H9" s="175">
        <v>116.50300000000004</v>
      </c>
      <c r="I9" s="175">
        <v>729.70499999999981</v>
      </c>
      <c r="J9" s="175">
        <v>-157</v>
      </c>
      <c r="L9" s="144"/>
      <c r="M9" s="125"/>
      <c r="N9" s="125"/>
      <c r="O9" s="125"/>
    </row>
    <row r="10" spans="1:15">
      <c r="A10" s="166"/>
      <c r="B10" s="174"/>
      <c r="C10" s="174"/>
      <c r="D10" s="174"/>
      <c r="E10" s="174"/>
      <c r="F10" s="174"/>
      <c r="G10" s="174"/>
      <c r="H10" s="174"/>
      <c r="I10" s="174"/>
      <c r="J10" s="174"/>
      <c r="L10" s="140"/>
    </row>
    <row r="11" spans="1:15">
      <c r="A11" s="166" t="s">
        <v>297</v>
      </c>
      <c r="B11" s="174" t="s">
        <v>352</v>
      </c>
      <c r="C11" s="174" t="s">
        <v>352</v>
      </c>
      <c r="D11" s="174" t="s">
        <v>352</v>
      </c>
      <c r="E11" s="174" t="s">
        <v>352</v>
      </c>
      <c r="F11" s="174">
        <v>-3.6219999999999999</v>
      </c>
      <c r="G11" s="174">
        <v>-9.8460000000000001</v>
      </c>
      <c r="H11" s="174">
        <v>-5.8150000000000013</v>
      </c>
      <c r="I11" s="174">
        <v>0</v>
      </c>
      <c r="J11" s="174">
        <v>0</v>
      </c>
      <c r="L11" s="140"/>
    </row>
    <row r="12" spans="1:15">
      <c r="A12" s="166" t="s">
        <v>298</v>
      </c>
      <c r="B12" s="174" t="s">
        <v>352</v>
      </c>
      <c r="C12" s="174" t="s">
        <v>352</v>
      </c>
      <c r="D12" s="174" t="s">
        <v>352</v>
      </c>
      <c r="E12" s="174" t="s">
        <v>352</v>
      </c>
      <c r="F12" s="174">
        <v>0</v>
      </c>
      <c r="G12" s="174">
        <v>0</v>
      </c>
      <c r="H12" s="174">
        <v>0</v>
      </c>
      <c r="I12" s="174">
        <v>0</v>
      </c>
      <c r="J12" s="174">
        <v>0</v>
      </c>
      <c r="L12" s="140"/>
    </row>
    <row r="13" spans="1:15">
      <c r="A13" s="166" t="s">
        <v>299</v>
      </c>
      <c r="B13" s="174" t="s">
        <v>352</v>
      </c>
      <c r="C13" s="174" t="s">
        <v>352</v>
      </c>
      <c r="D13" s="174" t="s">
        <v>352</v>
      </c>
      <c r="E13" s="174" t="s">
        <v>352</v>
      </c>
      <c r="F13" s="174">
        <v>-44.338999999999999</v>
      </c>
      <c r="G13" s="174">
        <v>-55.596000000000004</v>
      </c>
      <c r="H13" s="174">
        <v>-399.67700000000002</v>
      </c>
      <c r="I13" s="174">
        <v>-50.387999999999977</v>
      </c>
      <c r="J13" s="174">
        <v>-32</v>
      </c>
      <c r="L13" s="140"/>
    </row>
    <row r="14" spans="1:15">
      <c r="A14" s="166" t="s">
        <v>130</v>
      </c>
      <c r="B14" s="174" t="s">
        <v>352</v>
      </c>
      <c r="C14" s="174" t="s">
        <v>352</v>
      </c>
      <c r="D14" s="174" t="s">
        <v>352</v>
      </c>
      <c r="E14" s="174" t="s">
        <v>352</v>
      </c>
      <c r="F14" s="174">
        <v>-10.940000000000003</v>
      </c>
      <c r="G14" s="174">
        <v>-28.340999999999994</v>
      </c>
      <c r="H14" s="174">
        <v>17.453000000000003</v>
      </c>
      <c r="I14" s="174">
        <v>23.827999999999996</v>
      </c>
      <c r="J14" s="174">
        <v>-1</v>
      </c>
      <c r="L14" s="140"/>
    </row>
    <row r="15" spans="1:15">
      <c r="A15" s="167" t="s">
        <v>300</v>
      </c>
      <c r="B15" s="174" t="s">
        <v>352</v>
      </c>
      <c r="C15" s="174" t="s">
        <v>352</v>
      </c>
      <c r="D15" s="174" t="s">
        <v>352</v>
      </c>
      <c r="E15" s="174" t="s">
        <v>352</v>
      </c>
      <c r="F15" s="175">
        <v>-58.901000000000003</v>
      </c>
      <c r="G15" s="175">
        <v>-93.782999999999987</v>
      </c>
      <c r="H15" s="175">
        <v>-388.03899999999999</v>
      </c>
      <c r="I15" s="175">
        <v>-26.560000000000059</v>
      </c>
      <c r="J15" s="175">
        <v>-33</v>
      </c>
      <c r="L15" s="140"/>
    </row>
    <row r="16" spans="1:15">
      <c r="A16" s="166"/>
      <c r="B16" s="174"/>
      <c r="C16" s="174"/>
      <c r="D16" s="174"/>
      <c r="E16" s="174"/>
      <c r="F16" s="174"/>
      <c r="G16" s="174"/>
      <c r="H16" s="174"/>
      <c r="I16" s="174"/>
      <c r="J16" s="174"/>
      <c r="L16" s="140"/>
    </row>
    <row r="17" spans="1:12">
      <c r="A17" s="166" t="s">
        <v>301</v>
      </c>
      <c r="B17" s="174" t="s">
        <v>352</v>
      </c>
      <c r="C17" s="174" t="s">
        <v>352</v>
      </c>
      <c r="D17" s="174" t="s">
        <v>352</v>
      </c>
      <c r="E17" s="174" t="s">
        <v>352</v>
      </c>
      <c r="F17" s="174">
        <v>0</v>
      </c>
      <c r="G17" s="174">
        <v>0</v>
      </c>
      <c r="H17" s="174">
        <v>0</v>
      </c>
      <c r="I17" s="174">
        <v>0</v>
      </c>
      <c r="J17" s="174">
        <v>501</v>
      </c>
      <c r="L17" s="140"/>
    </row>
    <row r="18" spans="1:12">
      <c r="A18" s="166" t="s">
        <v>423</v>
      </c>
      <c r="B18" s="174" t="s">
        <v>352</v>
      </c>
      <c r="C18" s="174" t="s">
        <v>352</v>
      </c>
      <c r="D18" s="174" t="s">
        <v>352</v>
      </c>
      <c r="E18" s="174" t="s">
        <v>352</v>
      </c>
      <c r="F18" s="174">
        <v>0</v>
      </c>
      <c r="G18" s="174">
        <v>0</v>
      </c>
      <c r="H18" s="174">
        <v>0</v>
      </c>
      <c r="I18" s="174">
        <v>0</v>
      </c>
      <c r="J18" s="174">
        <v>3762</v>
      </c>
      <c r="L18" s="140"/>
    </row>
    <row r="19" spans="1:12">
      <c r="A19" s="166" t="s">
        <v>424</v>
      </c>
      <c r="B19" s="174" t="s">
        <v>352</v>
      </c>
      <c r="C19" s="174" t="s">
        <v>352</v>
      </c>
      <c r="D19" s="174" t="s">
        <v>352</v>
      </c>
      <c r="E19" s="174" t="s">
        <v>352</v>
      </c>
      <c r="F19" s="174">
        <v>0</v>
      </c>
      <c r="G19" s="174">
        <v>0</v>
      </c>
      <c r="H19" s="174">
        <v>0</v>
      </c>
      <c r="I19" s="174">
        <v>0</v>
      </c>
      <c r="J19" s="174">
        <v>8</v>
      </c>
      <c r="L19" s="140"/>
    </row>
    <row r="20" spans="1:12">
      <c r="A20" s="166" t="s">
        <v>403</v>
      </c>
      <c r="B20" s="174" t="s">
        <v>352</v>
      </c>
      <c r="C20" s="174" t="s">
        <v>352</v>
      </c>
      <c r="D20" s="174" t="s">
        <v>352</v>
      </c>
      <c r="E20" s="174" t="s">
        <v>352</v>
      </c>
      <c r="F20" s="174">
        <v>0</v>
      </c>
      <c r="G20" s="174">
        <v>0</v>
      </c>
      <c r="H20" s="174">
        <v>0</v>
      </c>
      <c r="I20" s="174">
        <v>0</v>
      </c>
      <c r="J20" s="174">
        <v>-37</v>
      </c>
      <c r="L20" s="140"/>
    </row>
    <row r="21" spans="1:12">
      <c r="A21" s="166" t="s">
        <v>303</v>
      </c>
      <c r="B21" s="174" t="s">
        <v>352</v>
      </c>
      <c r="C21" s="174" t="s">
        <v>352</v>
      </c>
      <c r="D21" s="174" t="s">
        <v>352</v>
      </c>
      <c r="E21" s="174" t="s">
        <v>352</v>
      </c>
      <c r="F21" s="174">
        <v>0</v>
      </c>
      <c r="G21" s="174">
        <v>0</v>
      </c>
      <c r="H21" s="174">
        <v>0</v>
      </c>
      <c r="I21" s="174">
        <v>0</v>
      </c>
      <c r="J21" s="176">
        <v>-4474</v>
      </c>
      <c r="L21" s="140"/>
    </row>
    <row r="22" spans="1:12">
      <c r="A22" s="166" t="s">
        <v>425</v>
      </c>
      <c r="B22" s="174" t="s">
        <v>352</v>
      </c>
      <c r="C22" s="174" t="s">
        <v>352</v>
      </c>
      <c r="D22" s="174" t="s">
        <v>352</v>
      </c>
      <c r="E22" s="174" t="s">
        <v>352</v>
      </c>
      <c r="F22" s="174">
        <v>391</v>
      </c>
      <c r="G22" s="174">
        <v>-513.5</v>
      </c>
      <c r="H22" s="174">
        <v>347.9</v>
      </c>
      <c r="I22" s="174">
        <v>2945.2999999999997</v>
      </c>
      <c r="J22" s="174">
        <v>620</v>
      </c>
      <c r="L22" s="140"/>
    </row>
    <row r="23" spans="1:12">
      <c r="A23" s="166" t="s">
        <v>61</v>
      </c>
      <c r="B23" s="174" t="s">
        <v>352</v>
      </c>
      <c r="C23" s="174" t="s">
        <v>352</v>
      </c>
      <c r="D23" s="174" t="s">
        <v>352</v>
      </c>
      <c r="E23" s="174" t="s">
        <v>352</v>
      </c>
      <c r="F23" s="174">
        <v>0</v>
      </c>
      <c r="G23" s="174">
        <v>-32.012</v>
      </c>
      <c r="H23" s="174">
        <v>0</v>
      </c>
      <c r="I23" s="174">
        <v>-3277.9879999999998</v>
      </c>
      <c r="J23" s="174">
        <v>0</v>
      </c>
      <c r="L23" s="140"/>
    </row>
    <row r="24" spans="1:12">
      <c r="A24" s="166" t="s">
        <v>62</v>
      </c>
      <c r="B24" s="174" t="s">
        <v>352</v>
      </c>
      <c r="C24" s="174" t="s">
        <v>352</v>
      </c>
      <c r="D24" s="174" t="s">
        <v>352</v>
      </c>
      <c r="E24" s="174" t="s">
        <v>352</v>
      </c>
      <c r="F24" s="174">
        <v>40.518000000000001</v>
      </c>
      <c r="G24" s="174">
        <v>21.114999999999995</v>
      </c>
      <c r="H24" s="174">
        <v>-42.379999999999995</v>
      </c>
      <c r="I24" s="174">
        <v>-89.253</v>
      </c>
      <c r="J24" s="174">
        <v>85</v>
      </c>
      <c r="L24" s="140"/>
    </row>
    <row r="25" spans="1:12">
      <c r="A25" s="167" t="s">
        <v>63</v>
      </c>
      <c r="B25" s="174" t="s">
        <v>352</v>
      </c>
      <c r="C25" s="174" t="s">
        <v>352</v>
      </c>
      <c r="D25" s="174" t="s">
        <v>352</v>
      </c>
      <c r="E25" s="174" t="s">
        <v>352</v>
      </c>
      <c r="F25" s="175">
        <v>431.51800000000003</v>
      </c>
      <c r="G25" s="175">
        <v>-524.39700000000005</v>
      </c>
      <c r="H25" s="175">
        <v>305.52</v>
      </c>
      <c r="I25" s="175">
        <v>-421.94100000000014</v>
      </c>
      <c r="J25" s="175">
        <v>466</v>
      </c>
      <c r="L25" s="140"/>
    </row>
    <row r="26" spans="1:12">
      <c r="A26" s="166"/>
      <c r="B26" s="174"/>
      <c r="C26" s="174"/>
      <c r="D26" s="174"/>
      <c r="E26" s="174"/>
      <c r="F26" s="174"/>
      <c r="G26" s="174"/>
      <c r="H26" s="174"/>
      <c r="I26" s="174"/>
      <c r="J26" s="174"/>
      <c r="L26" s="140"/>
    </row>
    <row r="27" spans="1:12">
      <c r="A27" s="167" t="s">
        <v>66</v>
      </c>
      <c r="B27" s="174" t="s">
        <v>352</v>
      </c>
      <c r="C27" s="174" t="s">
        <v>352</v>
      </c>
      <c r="D27" s="174" t="s">
        <v>352</v>
      </c>
      <c r="E27" s="174" t="s">
        <v>352</v>
      </c>
      <c r="F27" s="175">
        <v>14.774999999999807</v>
      </c>
      <c r="G27" s="175">
        <v>9.2379999999999853</v>
      </c>
      <c r="H27" s="175">
        <v>33.98400000000008</v>
      </c>
      <c r="I27" s="175">
        <v>281.20399999999961</v>
      </c>
      <c r="J27" s="175">
        <v>276</v>
      </c>
      <c r="L27" s="140"/>
    </row>
    <row r="28" spans="1:12">
      <c r="A28" s="166"/>
      <c r="B28" s="166"/>
      <c r="C28" s="166"/>
      <c r="D28" s="166"/>
      <c r="E28" s="166"/>
      <c r="F28" s="174"/>
      <c r="G28" s="174"/>
      <c r="H28" s="174"/>
      <c r="I28" s="174"/>
      <c r="J28" s="174"/>
      <c r="L28" s="140"/>
    </row>
    <row r="29" spans="1:12">
      <c r="A29" s="167" t="s">
        <v>67</v>
      </c>
      <c r="B29" s="174" t="s">
        <v>352</v>
      </c>
      <c r="C29" s="174" t="s">
        <v>352</v>
      </c>
      <c r="D29" s="174" t="s">
        <v>352</v>
      </c>
      <c r="E29" s="174" t="s">
        <v>352</v>
      </c>
      <c r="F29" s="175">
        <v>89</v>
      </c>
      <c r="G29" s="175">
        <v>103</v>
      </c>
      <c r="H29" s="175">
        <v>113</v>
      </c>
      <c r="I29" s="175">
        <v>147</v>
      </c>
      <c r="J29" s="175">
        <v>428</v>
      </c>
      <c r="L29" s="140"/>
    </row>
    <row r="30" spans="1:12">
      <c r="A30" s="166" t="s">
        <v>68</v>
      </c>
      <c r="B30" s="174" t="s">
        <v>352</v>
      </c>
      <c r="C30" s="174" t="s">
        <v>352</v>
      </c>
      <c r="D30" s="174" t="s">
        <v>352</v>
      </c>
      <c r="E30" s="174" t="s">
        <v>352</v>
      </c>
      <c r="F30" s="174">
        <v>0</v>
      </c>
      <c r="G30" s="174">
        <v>0</v>
      </c>
      <c r="H30" s="174">
        <v>0</v>
      </c>
      <c r="I30" s="174">
        <v>0</v>
      </c>
      <c r="J30" s="174">
        <v>27</v>
      </c>
      <c r="L30" s="140"/>
    </row>
    <row r="31" spans="1:12">
      <c r="A31" s="167" t="s">
        <v>69</v>
      </c>
      <c r="B31" s="174" t="s">
        <v>352</v>
      </c>
      <c r="C31" s="174" t="s">
        <v>352</v>
      </c>
      <c r="D31" s="174" t="s">
        <v>352</v>
      </c>
      <c r="E31" s="174" t="s">
        <v>352</v>
      </c>
      <c r="F31" s="175">
        <v>103</v>
      </c>
      <c r="G31" s="175">
        <v>113</v>
      </c>
      <c r="H31" s="175">
        <v>146.98400000000009</v>
      </c>
      <c r="I31" s="175">
        <v>428.20399999999961</v>
      </c>
      <c r="J31" s="175">
        <v>731</v>
      </c>
      <c r="L31" s="140"/>
    </row>
    <row r="32" spans="1:12">
      <c r="L32" s="140"/>
    </row>
    <row r="33" spans="1:12">
      <c r="B33" s="174" t="s">
        <v>352</v>
      </c>
      <c r="C33" s="174" t="s">
        <v>352</v>
      </c>
      <c r="D33" s="174" t="s">
        <v>352</v>
      </c>
      <c r="E33" s="174" t="s">
        <v>352</v>
      </c>
      <c r="F33" s="125">
        <v>0</v>
      </c>
      <c r="G33" s="125">
        <v>0</v>
      </c>
      <c r="H33" s="125">
        <v>-1.5999999999905867E-2</v>
      </c>
      <c r="I33" s="125">
        <v>0.20399999999960983</v>
      </c>
      <c r="J33" s="125">
        <v>0</v>
      </c>
      <c r="L33" s="140"/>
    </row>
    <row r="34" spans="1:12">
      <c r="A34" s="146" t="s">
        <v>287</v>
      </c>
      <c r="B34" s="146"/>
      <c r="C34" s="146"/>
      <c r="D34" s="146"/>
      <c r="E34" s="146"/>
      <c r="F34" s="146"/>
      <c r="G34" s="146"/>
      <c r="H34" s="146"/>
      <c r="I34" s="146"/>
      <c r="J34" s="146"/>
      <c r="L34" s="140"/>
    </row>
    <row r="35" spans="1:12" ht="13.5" thickBot="1">
      <c r="A35" s="147" t="s">
        <v>290</v>
      </c>
      <c r="B35" s="147"/>
      <c r="C35" s="147"/>
      <c r="D35" s="147"/>
      <c r="E35" s="147"/>
      <c r="F35" s="147"/>
      <c r="G35" s="147"/>
      <c r="H35" s="147"/>
      <c r="I35" s="147"/>
      <c r="J35" s="147"/>
      <c r="L35" s="140"/>
    </row>
    <row r="36" spans="1:12" ht="14" thickTop="1" thickBot="1">
      <c r="A36" s="147" t="s">
        <v>242</v>
      </c>
      <c r="B36" s="148" t="s">
        <v>317</v>
      </c>
      <c r="C36" s="148" t="s">
        <v>318</v>
      </c>
      <c r="D36" s="148" t="s">
        <v>100</v>
      </c>
      <c r="E36" s="148" t="s">
        <v>319</v>
      </c>
      <c r="F36" s="148" t="s">
        <v>101</v>
      </c>
      <c r="G36" s="148" t="s">
        <v>103</v>
      </c>
      <c r="H36" s="148" t="s">
        <v>104</v>
      </c>
      <c r="I36" s="148" t="s">
        <v>197</v>
      </c>
      <c r="J36" s="148" t="s">
        <v>387</v>
      </c>
      <c r="L36" s="140"/>
    </row>
    <row r="37" spans="1:12" ht="13.5" thickTop="1">
      <c r="A37" s="166" t="s">
        <v>128</v>
      </c>
      <c r="B37" s="174" t="s">
        <v>352</v>
      </c>
      <c r="C37" s="174" t="s">
        <v>352</v>
      </c>
      <c r="D37" s="174" t="s">
        <v>352</v>
      </c>
      <c r="E37" s="174">
        <v>1293.9270000000004</v>
      </c>
      <c r="F37" s="174">
        <v>216.09899999999979</v>
      </c>
      <c r="G37" s="174">
        <v>544.8449999999998</v>
      </c>
      <c r="H37" s="174">
        <v>814.96899999999982</v>
      </c>
      <c r="I37" s="174">
        <v>1292.3179999999998</v>
      </c>
      <c r="J37" s="174">
        <v>167</v>
      </c>
      <c r="L37" s="140"/>
    </row>
    <row r="38" spans="1:12">
      <c r="A38" s="166" t="s">
        <v>295</v>
      </c>
      <c r="B38" s="174" t="s">
        <v>352</v>
      </c>
      <c r="C38" s="174" t="s">
        <v>352</v>
      </c>
      <c r="D38" s="174" t="s">
        <v>352</v>
      </c>
      <c r="E38" s="174">
        <v>164.35599999999999</v>
      </c>
      <c r="F38" s="174">
        <v>43.15</v>
      </c>
      <c r="G38" s="174">
        <v>91.831000000000003</v>
      </c>
      <c r="H38" s="174">
        <v>149.28</v>
      </c>
      <c r="I38" s="174">
        <v>208.46600000000001</v>
      </c>
      <c r="J38" s="174">
        <v>80</v>
      </c>
    </row>
    <row r="39" spans="1:12">
      <c r="A39" s="166" t="s">
        <v>133</v>
      </c>
      <c r="B39" s="174" t="s">
        <v>352</v>
      </c>
      <c r="C39" s="174" t="s">
        <v>352</v>
      </c>
      <c r="D39" s="174" t="s">
        <v>352</v>
      </c>
      <c r="E39" s="174">
        <v>-41.611667603027911</v>
      </c>
      <c r="F39" s="174">
        <v>32.908999999999999</v>
      </c>
      <c r="G39" s="174">
        <v>6.9</v>
      </c>
      <c r="H39" s="174">
        <v>-19.169999999999987</v>
      </c>
      <c r="I39" s="174">
        <v>-5</v>
      </c>
      <c r="J39" s="174">
        <v>-2</v>
      </c>
    </row>
    <row r="40" spans="1:12">
      <c r="A40" s="167" t="s">
        <v>8</v>
      </c>
      <c r="B40" s="174" t="s">
        <v>352</v>
      </c>
      <c r="C40" s="174" t="s">
        <v>352</v>
      </c>
      <c r="D40" s="174" t="s">
        <v>352</v>
      </c>
      <c r="E40" s="175">
        <v>1416.6713323969725</v>
      </c>
      <c r="F40" s="175">
        <v>292.15799999999979</v>
      </c>
      <c r="G40" s="175">
        <v>643.57599999999979</v>
      </c>
      <c r="H40" s="175">
        <v>945.07899999999984</v>
      </c>
      <c r="I40" s="175">
        <v>1495.7839999999997</v>
      </c>
      <c r="J40" s="175">
        <v>245</v>
      </c>
    </row>
    <row r="41" spans="1:12">
      <c r="A41" s="166" t="s">
        <v>53</v>
      </c>
      <c r="B41" s="174" t="s">
        <v>352</v>
      </c>
      <c r="C41" s="174" t="s">
        <v>352</v>
      </c>
      <c r="D41" s="174" t="s">
        <v>352</v>
      </c>
      <c r="E41" s="174">
        <v>-694.93000000000006</v>
      </c>
      <c r="F41" s="174">
        <v>-650</v>
      </c>
      <c r="G41" s="174">
        <v>-374</v>
      </c>
      <c r="H41" s="174">
        <v>-559</v>
      </c>
      <c r="I41" s="174">
        <v>-380</v>
      </c>
      <c r="J41" s="174">
        <v>-402</v>
      </c>
    </row>
    <row r="42" spans="1:12">
      <c r="A42" s="167" t="s">
        <v>296</v>
      </c>
      <c r="B42" s="174" t="s">
        <v>352</v>
      </c>
      <c r="C42" s="174" t="s">
        <v>352</v>
      </c>
      <c r="D42" s="174" t="s">
        <v>352</v>
      </c>
      <c r="E42" s="175">
        <v>721.74133239697244</v>
      </c>
      <c r="F42" s="175">
        <v>-357.84200000000021</v>
      </c>
      <c r="G42" s="175">
        <v>269.57599999999979</v>
      </c>
      <c r="H42" s="175">
        <v>386.07899999999984</v>
      </c>
      <c r="I42" s="175">
        <v>1115.7839999999997</v>
      </c>
      <c r="J42" s="175">
        <v>-157</v>
      </c>
    </row>
    <row r="43" spans="1:12">
      <c r="A43" s="166"/>
      <c r="B43" s="174"/>
      <c r="C43" s="174"/>
      <c r="D43" s="174"/>
      <c r="E43" s="174"/>
      <c r="F43" s="174"/>
      <c r="G43" s="174"/>
      <c r="H43" s="174"/>
      <c r="I43" s="174"/>
      <c r="J43" s="174"/>
    </row>
    <row r="44" spans="1:12">
      <c r="A44" s="166" t="s">
        <v>297</v>
      </c>
      <c r="B44" s="174" t="s">
        <v>352</v>
      </c>
      <c r="C44" s="174" t="s">
        <v>352</v>
      </c>
      <c r="D44" s="174" t="s">
        <v>352</v>
      </c>
      <c r="E44" s="174">
        <v>-61.953000000000003</v>
      </c>
      <c r="F44" s="174">
        <v>-3.6219999999999999</v>
      </c>
      <c r="G44" s="174">
        <v>-13.468</v>
      </c>
      <c r="H44" s="174">
        <v>-19.283000000000001</v>
      </c>
      <c r="I44" s="174">
        <v>-19.283000000000001</v>
      </c>
      <c r="J44" s="174">
        <v>0</v>
      </c>
    </row>
    <row r="45" spans="1:12">
      <c r="A45" s="166" t="s">
        <v>298</v>
      </c>
      <c r="B45" s="174" t="s">
        <v>352</v>
      </c>
      <c r="C45" s="174" t="s">
        <v>352</v>
      </c>
      <c r="D45" s="174" t="s">
        <v>352</v>
      </c>
      <c r="E45" s="174">
        <v>0</v>
      </c>
      <c r="F45" s="174"/>
      <c r="G45" s="174"/>
      <c r="H45" s="174"/>
      <c r="I45" s="174">
        <v>0</v>
      </c>
      <c r="J45" s="174">
        <v>0</v>
      </c>
    </row>
    <row r="46" spans="1:12">
      <c r="A46" s="166" t="s">
        <v>299</v>
      </c>
      <c r="B46" s="174" t="s">
        <v>352</v>
      </c>
      <c r="C46" s="174" t="s">
        <v>352</v>
      </c>
      <c r="D46" s="174" t="s">
        <v>352</v>
      </c>
      <c r="E46" s="174">
        <v>-154.16900000000001</v>
      </c>
      <c r="F46" s="174">
        <v>-44.338999999999999</v>
      </c>
      <c r="G46" s="174">
        <v>-99.935000000000002</v>
      </c>
      <c r="H46" s="174">
        <v>-499.61200000000002</v>
      </c>
      <c r="I46" s="174">
        <v>-550</v>
      </c>
      <c r="J46" s="174">
        <v>-32</v>
      </c>
    </row>
    <row r="47" spans="1:12">
      <c r="A47" s="166" t="s">
        <v>130</v>
      </c>
      <c r="B47" s="174" t="s">
        <v>352</v>
      </c>
      <c r="C47" s="174" t="s">
        <v>352</v>
      </c>
      <c r="D47" s="174" t="s">
        <v>352</v>
      </c>
      <c r="E47" s="174">
        <v>15.853999999999999</v>
      </c>
      <c r="F47" s="174">
        <v>-10.940000000000003</v>
      </c>
      <c r="G47" s="174">
        <v>-39.280999999999999</v>
      </c>
      <c r="H47" s="174">
        <v>-21.827999999999996</v>
      </c>
      <c r="I47" s="174">
        <v>2</v>
      </c>
      <c r="J47" s="174">
        <v>-1</v>
      </c>
    </row>
    <row r="48" spans="1:12">
      <c r="A48" s="167" t="s">
        <v>300</v>
      </c>
      <c r="B48" s="174" t="s">
        <v>352</v>
      </c>
      <c r="C48" s="174" t="s">
        <v>352</v>
      </c>
      <c r="D48" s="174" t="s">
        <v>352</v>
      </c>
      <c r="E48" s="175">
        <v>-200.26800000000003</v>
      </c>
      <c r="F48" s="175">
        <v>-58.901000000000003</v>
      </c>
      <c r="G48" s="175">
        <v>-152.684</v>
      </c>
      <c r="H48" s="175">
        <v>-540.72299999999996</v>
      </c>
      <c r="I48" s="175">
        <v>-567.28300000000002</v>
      </c>
      <c r="J48" s="175">
        <v>-33</v>
      </c>
    </row>
    <row r="49" spans="1:11">
      <c r="A49" s="166"/>
      <c r="B49" s="174"/>
      <c r="C49" s="174"/>
      <c r="D49" s="174"/>
      <c r="E49" s="174"/>
      <c r="F49" s="174"/>
      <c r="G49" s="174"/>
      <c r="H49" s="174"/>
      <c r="I49" s="174"/>
      <c r="J49" s="174"/>
    </row>
    <row r="50" spans="1:11">
      <c r="A50" s="166" t="s">
        <v>301</v>
      </c>
      <c r="B50" s="174" t="s">
        <v>352</v>
      </c>
      <c r="C50" s="174" t="s">
        <v>352</v>
      </c>
      <c r="D50" s="174" t="s">
        <v>352</v>
      </c>
      <c r="E50" s="174">
        <v>0</v>
      </c>
      <c r="F50" s="174">
        <v>0</v>
      </c>
      <c r="G50" s="174">
        <v>0</v>
      </c>
      <c r="H50" s="174">
        <v>0</v>
      </c>
      <c r="I50" s="174">
        <v>0</v>
      </c>
      <c r="J50" s="174">
        <v>501</v>
      </c>
      <c r="K50" s="177"/>
    </row>
    <row r="51" spans="1:11">
      <c r="A51" s="166" t="s">
        <v>423</v>
      </c>
      <c r="B51" s="174" t="s">
        <v>352</v>
      </c>
      <c r="C51" s="174" t="s">
        <v>352</v>
      </c>
      <c r="D51" s="174" t="s">
        <v>352</v>
      </c>
      <c r="E51" s="174">
        <v>0</v>
      </c>
      <c r="F51" s="174">
        <v>0</v>
      </c>
      <c r="G51" s="174">
        <v>0</v>
      </c>
      <c r="H51" s="174">
        <v>0</v>
      </c>
      <c r="I51" s="174">
        <v>0</v>
      </c>
      <c r="J51" s="174">
        <v>3762</v>
      </c>
      <c r="K51" s="177"/>
    </row>
    <row r="52" spans="1:11">
      <c r="A52" s="166" t="s">
        <v>424</v>
      </c>
      <c r="B52" s="174" t="s">
        <v>352</v>
      </c>
      <c r="C52" s="174" t="s">
        <v>352</v>
      </c>
      <c r="D52" s="174" t="s">
        <v>352</v>
      </c>
      <c r="E52" s="174">
        <v>0</v>
      </c>
      <c r="F52" s="174">
        <v>0</v>
      </c>
      <c r="G52" s="174">
        <v>0</v>
      </c>
      <c r="H52" s="174">
        <v>0</v>
      </c>
      <c r="I52" s="174">
        <v>0</v>
      </c>
      <c r="J52" s="174">
        <v>8</v>
      </c>
      <c r="K52" s="177"/>
    </row>
    <row r="53" spans="1:11">
      <c r="A53" s="166" t="s">
        <v>403</v>
      </c>
      <c r="B53" s="174" t="s">
        <v>352</v>
      </c>
      <c r="C53" s="174" t="s">
        <v>352</v>
      </c>
      <c r="D53" s="174" t="s">
        <v>352</v>
      </c>
      <c r="E53" s="174">
        <v>0</v>
      </c>
      <c r="F53" s="174">
        <v>0</v>
      </c>
      <c r="G53" s="174">
        <v>0</v>
      </c>
      <c r="H53" s="174">
        <v>0</v>
      </c>
      <c r="I53" s="174">
        <v>0</v>
      </c>
      <c r="J53" s="174">
        <v>-37</v>
      </c>
      <c r="K53" s="177"/>
    </row>
    <row r="54" spans="1:11">
      <c r="A54" s="166" t="s">
        <v>303</v>
      </c>
      <c r="B54" s="174" t="s">
        <v>352</v>
      </c>
      <c r="C54" s="174" t="s">
        <v>352</v>
      </c>
      <c r="D54" s="174" t="s">
        <v>352</v>
      </c>
      <c r="E54" s="174">
        <v>154.13200000000006</v>
      </c>
      <c r="F54" s="174">
        <v>391</v>
      </c>
      <c r="G54" s="174">
        <v>-122.5</v>
      </c>
      <c r="H54" s="174">
        <v>225.39999999999998</v>
      </c>
      <c r="I54" s="174">
        <v>3170.7</v>
      </c>
      <c r="J54" s="176">
        <v>-4474</v>
      </c>
      <c r="K54" s="177"/>
    </row>
    <row r="55" spans="1:11">
      <c r="A55" s="166" t="s">
        <v>425</v>
      </c>
      <c r="B55" s="174" t="s">
        <v>352</v>
      </c>
      <c r="C55" s="174" t="s">
        <v>352</v>
      </c>
      <c r="D55" s="174" t="s">
        <v>352</v>
      </c>
      <c r="E55" s="174">
        <v>0</v>
      </c>
      <c r="F55" s="174">
        <v>0</v>
      </c>
      <c r="G55" s="174">
        <v>0</v>
      </c>
      <c r="H55" s="174">
        <v>0</v>
      </c>
      <c r="I55" s="174">
        <v>0</v>
      </c>
      <c r="J55" s="174">
        <v>620</v>
      </c>
      <c r="K55" s="177"/>
    </row>
    <row r="56" spans="1:11">
      <c r="A56" s="166" t="s">
        <v>61</v>
      </c>
      <c r="B56" s="174" t="s">
        <v>352</v>
      </c>
      <c r="C56" s="174" t="s">
        <v>352</v>
      </c>
      <c r="D56" s="174" t="s">
        <v>352</v>
      </c>
      <c r="E56" s="174">
        <v>-615.64099999999996</v>
      </c>
      <c r="F56" s="174">
        <v>0</v>
      </c>
      <c r="G56" s="174">
        <v>-32.012</v>
      </c>
      <c r="H56" s="174">
        <v>-32.012</v>
      </c>
      <c r="I56" s="174">
        <v>-3310</v>
      </c>
      <c r="J56" s="174">
        <v>0</v>
      </c>
      <c r="K56" s="177"/>
    </row>
    <row r="57" spans="1:11">
      <c r="A57" s="166" t="s">
        <v>62</v>
      </c>
      <c r="B57" s="174" t="s">
        <v>352</v>
      </c>
      <c r="C57" s="174" t="s">
        <v>352</v>
      </c>
      <c r="D57" s="174" t="s">
        <v>352</v>
      </c>
      <c r="E57" s="174">
        <v>-4.3869999999999996</v>
      </c>
      <c r="F57" s="174">
        <v>40.518000000000001</v>
      </c>
      <c r="G57" s="174">
        <v>61.632999999999996</v>
      </c>
      <c r="H57" s="174">
        <v>19.253000000000004</v>
      </c>
      <c r="I57" s="174">
        <v>-70</v>
      </c>
      <c r="J57" s="174">
        <v>85</v>
      </c>
      <c r="K57" s="177"/>
    </row>
    <row r="58" spans="1:11">
      <c r="A58" s="167" t="s">
        <v>63</v>
      </c>
      <c r="B58" s="174" t="s">
        <v>352</v>
      </c>
      <c r="C58" s="174" t="s">
        <v>352</v>
      </c>
      <c r="D58" s="174" t="s">
        <v>352</v>
      </c>
      <c r="E58" s="175">
        <v>-465.8959999999999</v>
      </c>
      <c r="F58" s="175">
        <v>431.51800000000003</v>
      </c>
      <c r="G58" s="175">
        <v>-92.879000000000005</v>
      </c>
      <c r="H58" s="175">
        <v>212.64099999999999</v>
      </c>
      <c r="I58" s="175">
        <v>-209.30000000000018</v>
      </c>
      <c r="J58" s="175">
        <v>466</v>
      </c>
      <c r="K58" s="177"/>
    </row>
    <row r="59" spans="1:11">
      <c r="A59" s="166"/>
      <c r="B59" s="174"/>
      <c r="C59" s="174"/>
      <c r="D59" s="174"/>
      <c r="E59" s="174"/>
      <c r="F59" s="174"/>
      <c r="G59" s="174"/>
      <c r="H59" s="174"/>
      <c r="I59" s="174"/>
      <c r="J59" s="174"/>
      <c r="K59" s="178"/>
    </row>
    <row r="60" spans="1:11">
      <c r="A60" s="167" t="s">
        <v>66</v>
      </c>
      <c r="B60" s="174" t="s">
        <v>352</v>
      </c>
      <c r="C60" s="174" t="s">
        <v>352</v>
      </c>
      <c r="D60" s="174" t="s">
        <v>352</v>
      </c>
      <c r="E60" s="175">
        <v>55.577332396972508</v>
      </c>
      <c r="F60" s="175">
        <v>14.774999999999807</v>
      </c>
      <c r="G60" s="175">
        <v>24.012999999999792</v>
      </c>
      <c r="H60" s="175">
        <v>57.996999999999872</v>
      </c>
      <c r="I60" s="175">
        <v>339.20099999999945</v>
      </c>
      <c r="J60" s="175">
        <v>276</v>
      </c>
    </row>
    <row r="61" spans="1:11">
      <c r="A61" s="166"/>
      <c r="B61" s="174"/>
      <c r="C61" s="174"/>
      <c r="D61" s="174"/>
      <c r="E61" s="174"/>
      <c r="F61" s="174"/>
      <c r="G61" s="174"/>
      <c r="H61" s="174"/>
      <c r="I61" s="174"/>
      <c r="J61" s="174"/>
    </row>
    <row r="62" spans="1:11">
      <c r="A62" s="167" t="s">
        <v>305</v>
      </c>
      <c r="B62" s="174" t="s">
        <v>352</v>
      </c>
      <c r="C62" s="174" t="s">
        <v>352</v>
      </c>
      <c r="D62" s="174" t="s">
        <v>352</v>
      </c>
      <c r="E62" s="175">
        <v>32.92</v>
      </c>
      <c r="F62" s="175">
        <v>88.597332396972504</v>
      </c>
      <c r="G62" s="175">
        <v>88.597332396972504</v>
      </c>
      <c r="H62" s="175">
        <v>88.597332396972504</v>
      </c>
      <c r="I62" s="175">
        <v>88.597332396972504</v>
      </c>
      <c r="J62" s="175">
        <v>428</v>
      </c>
    </row>
    <row r="63" spans="1:11">
      <c r="A63" s="166" t="s">
        <v>68</v>
      </c>
      <c r="B63" s="174" t="s">
        <v>352</v>
      </c>
      <c r="C63" s="174" t="s">
        <v>352</v>
      </c>
      <c r="D63" s="174" t="s">
        <v>352</v>
      </c>
      <c r="E63" s="174">
        <v>0</v>
      </c>
      <c r="F63" s="174">
        <v>0</v>
      </c>
      <c r="G63" s="174">
        <v>0</v>
      </c>
      <c r="H63" s="174">
        <v>0</v>
      </c>
      <c r="I63" s="174">
        <v>0</v>
      </c>
      <c r="J63" s="174">
        <v>27</v>
      </c>
    </row>
    <row r="64" spans="1:11">
      <c r="A64" s="167" t="s">
        <v>69</v>
      </c>
      <c r="B64" s="174" t="s">
        <v>352</v>
      </c>
      <c r="C64" s="174" t="s">
        <v>352</v>
      </c>
      <c r="D64" s="174" t="s">
        <v>352</v>
      </c>
      <c r="E64" s="175">
        <v>88.597332396972504</v>
      </c>
      <c r="F64" s="175">
        <v>103.37233239697231</v>
      </c>
      <c r="G64" s="175">
        <v>112.6103323969723</v>
      </c>
      <c r="H64" s="175">
        <v>146.59433239697239</v>
      </c>
      <c r="I64" s="175">
        <v>427.79833239697194</v>
      </c>
      <c r="J64" s="175">
        <v>731</v>
      </c>
    </row>
    <row r="66" spans="2:10">
      <c r="B66" s="174"/>
      <c r="C66" s="174"/>
      <c r="D66" s="174"/>
      <c r="E66" s="125"/>
      <c r="F66" s="125"/>
      <c r="G66" s="125"/>
      <c r="H66" s="125"/>
      <c r="I66" s="125"/>
      <c r="J66" s="125"/>
    </row>
  </sheetData>
  <pageMargins left="0.7" right="0.7" top="0.75" bottom="0.75" header="0.3" footer="0.3"/>
  <pageSetup scale="59" orientation="portrait" r:id="rId1"/>
  <headerFooter>
    <oddHeader>&amp;L&amp;"Calibri"&amp;11 [Secret]&amp;1#</oddHeader>
  </headerFooter>
  <rowBreaks count="1" manualBreakCount="1">
    <brk id="33"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44E3-80FE-4439-81CC-675F51D7FC63}">
  <dimension ref="A1:L15"/>
  <sheetViews>
    <sheetView showGridLines="0" view="pageBreakPreview" zoomScaleNormal="100" zoomScaleSheetLayoutView="100" workbookViewId="0">
      <selection sqref="A1:XFD1048576"/>
    </sheetView>
  </sheetViews>
  <sheetFormatPr defaultColWidth="8.90625" defaultRowHeight="14.5"/>
  <cols>
    <col min="1" max="1" width="57.6328125" style="145" customWidth="1"/>
    <col min="2" max="4" width="10.36328125" style="145" hidden="1" customWidth="1"/>
    <col min="5" max="9" width="10.36328125" style="145" customWidth="1"/>
    <col min="10" max="16384" width="8.90625" style="145"/>
  </cols>
  <sheetData>
    <row r="1" spans="1:12">
      <c r="A1" s="146" t="s">
        <v>286</v>
      </c>
      <c r="B1" s="146"/>
      <c r="C1" s="146"/>
      <c r="D1" s="146"/>
      <c r="E1" s="146"/>
      <c r="F1" s="146"/>
      <c r="G1" s="146"/>
      <c r="H1" s="146"/>
      <c r="I1" s="146"/>
      <c r="J1" s="146"/>
    </row>
    <row r="2" spans="1:12" ht="15" thickBot="1">
      <c r="A2" s="147" t="s">
        <v>290</v>
      </c>
      <c r="B2" s="147"/>
      <c r="C2" s="147"/>
      <c r="D2" s="147"/>
      <c r="E2" s="147"/>
      <c r="F2" s="147"/>
      <c r="G2" s="147"/>
      <c r="H2" s="147"/>
      <c r="I2" s="147"/>
      <c r="J2" s="147"/>
    </row>
    <row r="3" spans="1:12" ht="27" thickTop="1" thickBot="1">
      <c r="A3" s="147" t="s">
        <v>242</v>
      </c>
      <c r="B3" s="148" t="s">
        <v>407</v>
      </c>
      <c r="C3" s="148" t="s">
        <v>408</v>
      </c>
      <c r="D3" s="148" t="s">
        <v>409</v>
      </c>
      <c r="E3" s="179" t="s">
        <v>393</v>
      </c>
      <c r="F3" s="179" t="s">
        <v>395</v>
      </c>
      <c r="G3" s="179" t="s">
        <v>396</v>
      </c>
      <c r="H3" s="179" t="s">
        <v>397</v>
      </c>
      <c r="I3" s="179" t="s">
        <v>394</v>
      </c>
      <c r="J3" s="179" t="s">
        <v>398</v>
      </c>
      <c r="L3" s="180"/>
    </row>
    <row r="4" spans="1:12" ht="15" thickTop="1">
      <c r="A4" s="153" t="s">
        <v>353</v>
      </c>
      <c r="B4" s="157" t="s">
        <v>352</v>
      </c>
      <c r="C4" s="157" t="s">
        <v>352</v>
      </c>
      <c r="D4" s="157" t="s">
        <v>352</v>
      </c>
      <c r="E4" s="157">
        <v>1970</v>
      </c>
      <c r="F4" s="157">
        <v>2573</v>
      </c>
      <c r="G4" s="157">
        <v>2573</v>
      </c>
      <c r="H4" s="157">
        <v>2573</v>
      </c>
      <c r="I4" s="157">
        <v>2573</v>
      </c>
      <c r="J4" s="157">
        <v>597.11699999999996</v>
      </c>
      <c r="K4" s="181"/>
    </row>
    <row r="5" spans="1:12">
      <c r="A5" s="149" t="s">
        <v>99</v>
      </c>
      <c r="B5" s="150" t="s">
        <v>352</v>
      </c>
      <c r="C5" s="150" t="s">
        <v>352</v>
      </c>
      <c r="D5" s="150" t="s">
        <v>352</v>
      </c>
      <c r="E5" s="150">
        <v>1294</v>
      </c>
      <c r="F5" s="150">
        <v>216</v>
      </c>
      <c r="G5" s="150">
        <v>545</v>
      </c>
      <c r="H5" s="150">
        <v>815</v>
      </c>
      <c r="I5" s="150">
        <v>1292</v>
      </c>
      <c r="J5" s="150">
        <v>167</v>
      </c>
      <c r="K5" s="181"/>
    </row>
    <row r="6" spans="1:12">
      <c r="A6" s="149" t="s">
        <v>322</v>
      </c>
      <c r="B6" s="150" t="s">
        <v>352</v>
      </c>
      <c r="C6" s="150" t="s">
        <v>352</v>
      </c>
      <c r="D6" s="150" t="s">
        <v>352</v>
      </c>
      <c r="E6" s="150">
        <v>-126</v>
      </c>
      <c r="F6" s="150">
        <v>115</v>
      </c>
      <c r="G6" s="150">
        <v>187</v>
      </c>
      <c r="H6" s="150">
        <v>162</v>
      </c>
      <c r="I6" s="150">
        <v>114</v>
      </c>
      <c r="J6" s="150">
        <v>114</v>
      </c>
      <c r="K6" s="181"/>
    </row>
    <row r="7" spans="1:12">
      <c r="A7" s="182" t="s">
        <v>323</v>
      </c>
      <c r="B7" s="183" t="s">
        <v>352</v>
      </c>
      <c r="C7" s="183" t="s">
        <v>352</v>
      </c>
      <c r="D7" s="183" t="s">
        <v>352</v>
      </c>
      <c r="E7" s="183">
        <v>1168</v>
      </c>
      <c r="F7" s="183">
        <v>331</v>
      </c>
      <c r="G7" s="183">
        <v>732</v>
      </c>
      <c r="H7" s="183">
        <v>977</v>
      </c>
      <c r="I7" s="183">
        <v>1406</v>
      </c>
      <c r="J7" s="183">
        <v>280</v>
      </c>
      <c r="K7" s="181"/>
    </row>
    <row r="8" spans="1:12">
      <c r="A8" s="149"/>
      <c r="B8" s="150"/>
      <c r="C8" s="150"/>
      <c r="D8" s="150"/>
      <c r="E8" s="150"/>
      <c r="F8" s="150"/>
      <c r="G8" s="150"/>
      <c r="H8" s="150"/>
      <c r="I8" s="150"/>
      <c r="J8" s="150"/>
    </row>
    <row r="9" spans="1:12">
      <c r="A9" s="149" t="s">
        <v>354</v>
      </c>
      <c r="B9" s="150" t="s">
        <v>352</v>
      </c>
      <c r="C9" s="150" t="s">
        <v>352</v>
      </c>
      <c r="D9" s="150" t="s">
        <v>352</v>
      </c>
      <c r="E9" s="150">
        <v>51</v>
      </c>
      <c r="F9" s="150">
        <v>7</v>
      </c>
      <c r="G9" s="150">
        <v>12.941000000000001</v>
      </c>
      <c r="H9" s="150">
        <v>17.440999999999999</v>
      </c>
      <c r="I9" s="176">
        <v>20</v>
      </c>
      <c r="J9" s="176">
        <v>5</v>
      </c>
      <c r="K9" s="181"/>
    </row>
    <row r="10" spans="1:12">
      <c r="A10" s="149" t="s">
        <v>355</v>
      </c>
      <c r="B10" s="150" t="s">
        <v>352</v>
      </c>
      <c r="C10" s="150" t="s">
        <v>352</v>
      </c>
      <c r="D10" s="150" t="s">
        <v>352</v>
      </c>
      <c r="E10" s="150">
        <v>0</v>
      </c>
      <c r="F10" s="176">
        <v>0</v>
      </c>
      <c r="G10" s="176">
        <v>2000</v>
      </c>
      <c r="H10" s="176">
        <v>2000</v>
      </c>
      <c r="I10" s="176">
        <v>2000</v>
      </c>
      <c r="J10" s="176">
        <v>620</v>
      </c>
      <c r="K10" s="181"/>
    </row>
    <row r="11" spans="1:12">
      <c r="A11" s="149" t="s">
        <v>356</v>
      </c>
      <c r="B11" s="150" t="s">
        <v>352</v>
      </c>
      <c r="C11" s="150" t="s">
        <v>352</v>
      </c>
      <c r="D11" s="150" t="s">
        <v>352</v>
      </c>
      <c r="E11" s="150">
        <v>-615</v>
      </c>
      <c r="F11" s="176">
        <v>0</v>
      </c>
      <c r="G11" s="176">
        <v>-59</v>
      </c>
      <c r="H11" s="176">
        <v>-94</v>
      </c>
      <c r="I11" s="176">
        <v>-5400</v>
      </c>
      <c r="J11" s="176">
        <v>0</v>
      </c>
      <c r="K11" s="181"/>
    </row>
    <row r="12" spans="1:12">
      <c r="A12" s="149" t="s">
        <v>357</v>
      </c>
      <c r="B12" s="150" t="s">
        <v>352</v>
      </c>
      <c r="C12" s="150" t="s">
        <v>352</v>
      </c>
      <c r="D12" s="150" t="s">
        <v>352</v>
      </c>
      <c r="E12" s="150">
        <v>-1</v>
      </c>
      <c r="F12" s="176">
        <v>0</v>
      </c>
      <c r="G12" s="176">
        <v>-0.88300000000000001</v>
      </c>
      <c r="H12" s="176">
        <v>-0.88300000000000001</v>
      </c>
      <c r="I12" s="176">
        <v>-0.88300000000000001</v>
      </c>
      <c r="J12" s="176">
        <v>0</v>
      </c>
      <c r="K12" s="181"/>
    </row>
    <row r="13" spans="1:12">
      <c r="A13" s="182" t="s">
        <v>358</v>
      </c>
      <c r="B13" s="183" t="s">
        <v>352</v>
      </c>
      <c r="C13" s="183" t="s">
        <v>352</v>
      </c>
      <c r="D13" s="183" t="s">
        <v>352</v>
      </c>
      <c r="E13" s="183">
        <v>2573</v>
      </c>
      <c r="F13" s="183">
        <v>2910</v>
      </c>
      <c r="G13" s="183">
        <v>5258.058</v>
      </c>
      <c r="H13" s="183">
        <v>5472.558</v>
      </c>
      <c r="I13" s="183">
        <v>597.11699999999996</v>
      </c>
      <c r="J13" s="183">
        <v>1502.117</v>
      </c>
      <c r="K13" s="181"/>
    </row>
    <row r="14" spans="1:12">
      <c r="A14" s="122"/>
      <c r="B14" s="122"/>
      <c r="C14" s="122"/>
      <c r="D14" s="122"/>
      <c r="E14" s="122"/>
      <c r="F14" s="122"/>
      <c r="G14" s="125"/>
      <c r="H14" s="122"/>
      <c r="I14" s="125"/>
      <c r="J14" s="122"/>
    </row>
    <row r="15" spans="1:12">
      <c r="A15" s="149"/>
      <c r="B15" s="184"/>
      <c r="C15" s="184"/>
      <c r="D15" s="184"/>
      <c r="E15" s="150"/>
      <c r="F15" s="150"/>
      <c r="G15" s="150"/>
      <c r="H15" s="150"/>
      <c r="I15" s="150"/>
      <c r="J15" s="150"/>
    </row>
  </sheetData>
  <pageMargins left="0.7" right="0.7" top="0.75" bottom="0.75" header="0.3" footer="0.3"/>
  <pageSetup scale="76" orientation="portrait" r:id="rId1"/>
  <headerFooter>
    <oddHeader>&amp;L&amp;"Calibri"&amp;11 [Secret]&amp;1#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A76BC-EAB7-4617-9664-5C68FF14E8BE}">
  <dimension ref="A1:U59"/>
  <sheetViews>
    <sheetView showGridLines="0" view="pageBreakPreview" zoomScale="120" zoomScaleNormal="80" zoomScaleSheetLayoutView="12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customWidth="1"/>
    <col min="2" max="9" width="10.36328125" style="123" customWidth="1"/>
    <col min="10" max="28" width="10.36328125" style="122" customWidth="1"/>
    <col min="29" max="16384" width="8.90625" style="122"/>
  </cols>
  <sheetData>
    <row r="1" spans="1:21">
      <c r="A1" s="146" t="s">
        <v>143</v>
      </c>
      <c r="B1" s="185"/>
      <c r="C1" s="185"/>
      <c r="D1" s="185"/>
      <c r="E1" s="185"/>
      <c r="F1" s="185"/>
      <c r="G1" s="185"/>
      <c r="H1" s="185"/>
      <c r="I1" s="185"/>
      <c r="J1" s="185"/>
    </row>
    <row r="2" spans="1:21" ht="13.5" thickBot="1">
      <c r="A2" s="147" t="s">
        <v>281</v>
      </c>
      <c r="B2" s="148"/>
      <c r="C2" s="148"/>
      <c r="D2" s="148"/>
      <c r="E2" s="148"/>
      <c r="F2" s="148"/>
      <c r="G2" s="148"/>
      <c r="H2" s="148"/>
      <c r="I2" s="148"/>
      <c r="J2" s="148"/>
    </row>
    <row r="3" spans="1:21" ht="14" thickTop="1" thickBot="1">
      <c r="A3" s="147" t="s">
        <v>242</v>
      </c>
      <c r="B3" s="148" t="s">
        <v>317</v>
      </c>
      <c r="C3" s="148" t="s">
        <v>318</v>
      </c>
      <c r="D3" s="148" t="s">
        <v>100</v>
      </c>
      <c r="E3" s="148" t="s">
        <v>319</v>
      </c>
      <c r="F3" s="148" t="s">
        <v>101</v>
      </c>
      <c r="G3" s="148" t="s">
        <v>103</v>
      </c>
      <c r="H3" s="148" t="s">
        <v>104</v>
      </c>
      <c r="I3" s="148" t="s">
        <v>197</v>
      </c>
      <c r="J3" s="148" t="s">
        <v>387</v>
      </c>
    </row>
    <row r="4" spans="1:21" ht="13.5" thickTop="1">
      <c r="A4" s="161" t="s">
        <v>307</v>
      </c>
      <c r="B4" s="171">
        <v>2911</v>
      </c>
      <c r="C4" s="171">
        <v>3003</v>
      </c>
      <c r="D4" s="171">
        <v>2819</v>
      </c>
      <c r="E4" s="171">
        <v>3229</v>
      </c>
      <c r="F4" s="171">
        <v>3120</v>
      </c>
      <c r="G4" s="171">
        <v>3292</v>
      </c>
      <c r="H4" s="171">
        <v>2985</v>
      </c>
      <c r="I4" s="171">
        <v>3403</v>
      </c>
      <c r="J4" s="171">
        <v>3337</v>
      </c>
      <c r="N4" s="125"/>
      <c r="O4" s="125"/>
      <c r="P4" s="125"/>
      <c r="Q4" s="125"/>
      <c r="R4" s="125"/>
      <c r="S4" s="125"/>
      <c r="T4" s="125"/>
      <c r="U4" s="125"/>
    </row>
    <row r="5" spans="1:21" s="134" customFormat="1">
      <c r="A5" s="186" t="s">
        <v>308</v>
      </c>
      <c r="B5" s="187">
        <v>881</v>
      </c>
      <c r="C5" s="187">
        <v>993</v>
      </c>
      <c r="D5" s="187">
        <v>805</v>
      </c>
      <c r="E5" s="187">
        <v>1080</v>
      </c>
      <c r="F5" s="187">
        <v>946</v>
      </c>
      <c r="G5" s="187">
        <v>1078</v>
      </c>
      <c r="H5" s="187">
        <v>823</v>
      </c>
      <c r="I5" s="187">
        <v>1171</v>
      </c>
      <c r="J5" s="187">
        <v>964</v>
      </c>
      <c r="K5" s="137"/>
      <c r="N5" s="135"/>
      <c r="O5" s="135"/>
      <c r="P5" s="135"/>
      <c r="Q5" s="135"/>
      <c r="R5" s="135"/>
      <c r="S5" s="135"/>
      <c r="T5" s="135"/>
      <c r="U5" s="135"/>
    </row>
    <row r="6" spans="1:21" s="134" customFormat="1">
      <c r="A6" s="186" t="s">
        <v>309</v>
      </c>
      <c r="B6" s="187">
        <v>2030</v>
      </c>
      <c r="C6" s="187">
        <v>2010</v>
      </c>
      <c r="D6" s="187">
        <v>2014</v>
      </c>
      <c r="E6" s="187">
        <v>2149</v>
      </c>
      <c r="F6" s="187">
        <v>2174</v>
      </c>
      <c r="G6" s="187">
        <v>2214</v>
      </c>
      <c r="H6" s="187">
        <v>2162</v>
      </c>
      <c r="I6" s="187">
        <v>2232</v>
      </c>
      <c r="J6" s="187">
        <v>2373</v>
      </c>
      <c r="K6" s="137"/>
      <c r="N6" s="135"/>
      <c r="O6" s="135"/>
      <c r="P6" s="135"/>
      <c r="Q6" s="135"/>
      <c r="R6" s="135"/>
      <c r="S6" s="135"/>
      <c r="T6" s="135"/>
      <c r="U6" s="135"/>
    </row>
    <row r="7" spans="1:21">
      <c r="A7" s="161" t="s">
        <v>310</v>
      </c>
      <c r="B7" s="171">
        <v>349</v>
      </c>
      <c r="C7" s="171">
        <v>508</v>
      </c>
      <c r="D7" s="171">
        <v>568</v>
      </c>
      <c r="E7" s="171">
        <v>561</v>
      </c>
      <c r="F7" s="171">
        <v>352</v>
      </c>
      <c r="G7" s="171">
        <v>476</v>
      </c>
      <c r="H7" s="171">
        <v>480</v>
      </c>
      <c r="I7" s="171">
        <v>603</v>
      </c>
      <c r="J7" s="171">
        <v>451</v>
      </c>
      <c r="N7" s="125"/>
      <c r="O7" s="125"/>
      <c r="P7" s="125"/>
      <c r="Q7" s="125"/>
      <c r="R7" s="125"/>
      <c r="S7" s="125"/>
      <c r="T7" s="125"/>
      <c r="U7" s="125"/>
    </row>
    <row r="8" spans="1:21">
      <c r="A8" s="161" t="s">
        <v>311</v>
      </c>
      <c r="B8" s="171">
        <v>41</v>
      </c>
      <c r="C8" s="171">
        <v>41</v>
      </c>
      <c r="D8" s="171">
        <v>40</v>
      </c>
      <c r="E8" s="171">
        <v>38</v>
      </c>
      <c r="F8" s="171">
        <v>27</v>
      </c>
      <c r="G8" s="171">
        <v>23</v>
      </c>
      <c r="H8" s="171">
        <v>12</v>
      </c>
      <c r="I8" s="171">
        <v>22</v>
      </c>
      <c r="J8" s="171">
        <v>17</v>
      </c>
      <c r="N8" s="125"/>
      <c r="O8" s="125"/>
      <c r="P8" s="125"/>
      <c r="Q8" s="125"/>
      <c r="R8" s="125"/>
      <c r="S8" s="125"/>
      <c r="T8" s="125"/>
      <c r="U8" s="125"/>
    </row>
    <row r="9" spans="1:21">
      <c r="A9" s="161" t="s">
        <v>70</v>
      </c>
      <c r="B9" s="171">
        <v>-83</v>
      </c>
      <c r="C9" s="171">
        <v>-132</v>
      </c>
      <c r="D9" s="171">
        <v>-101</v>
      </c>
      <c r="E9" s="171">
        <v>-104</v>
      </c>
      <c r="F9" s="171">
        <v>-47</v>
      </c>
      <c r="G9" s="171">
        <v>-72</v>
      </c>
      <c r="H9" s="171">
        <v>-39</v>
      </c>
      <c r="I9" s="171">
        <v>-69</v>
      </c>
      <c r="J9" s="171">
        <v>-78</v>
      </c>
      <c r="N9" s="125"/>
      <c r="O9" s="125"/>
      <c r="P9" s="125"/>
      <c r="Q9" s="125"/>
      <c r="R9" s="125"/>
      <c r="S9" s="125"/>
      <c r="T9" s="125"/>
      <c r="U9" s="125"/>
    </row>
    <row r="10" spans="1:21">
      <c r="A10" s="163" t="s">
        <v>312</v>
      </c>
      <c r="B10" s="172">
        <v>3218</v>
      </c>
      <c r="C10" s="172">
        <v>3421</v>
      </c>
      <c r="D10" s="172">
        <v>3326</v>
      </c>
      <c r="E10" s="172">
        <v>3724</v>
      </c>
      <c r="F10" s="172">
        <v>3452</v>
      </c>
      <c r="G10" s="172">
        <v>3719</v>
      </c>
      <c r="H10" s="172">
        <v>3439</v>
      </c>
      <c r="I10" s="172">
        <v>3959</v>
      </c>
      <c r="J10" s="172">
        <v>3727</v>
      </c>
      <c r="N10" s="125"/>
      <c r="O10" s="125"/>
      <c r="P10" s="125"/>
      <c r="Q10" s="125"/>
      <c r="R10" s="125"/>
      <c r="S10" s="125"/>
      <c r="T10" s="125"/>
      <c r="U10" s="125"/>
    </row>
    <row r="11" spans="1:21">
      <c r="B11" s="126"/>
      <c r="C11" s="126"/>
      <c r="D11" s="126"/>
      <c r="E11" s="126"/>
      <c r="F11" s="126"/>
      <c r="G11" s="126"/>
      <c r="H11" s="126"/>
      <c r="I11" s="126"/>
      <c r="J11" s="126"/>
    </row>
    <row r="12" spans="1:21">
      <c r="A12" s="146" t="s">
        <v>313</v>
      </c>
      <c r="B12" s="185"/>
      <c r="C12" s="185"/>
      <c r="D12" s="185"/>
      <c r="E12" s="185"/>
      <c r="F12" s="185"/>
      <c r="G12" s="185"/>
      <c r="H12" s="185"/>
      <c r="I12" s="185"/>
      <c r="J12" s="185"/>
    </row>
    <row r="13" spans="1:21" ht="13.5" thickBot="1">
      <c r="A13" s="147" t="s">
        <v>281</v>
      </c>
      <c r="B13" s="148"/>
      <c r="C13" s="148"/>
      <c r="D13" s="148"/>
      <c r="E13" s="148"/>
      <c r="F13" s="148"/>
      <c r="G13" s="148"/>
      <c r="H13" s="148"/>
      <c r="I13" s="148"/>
      <c r="J13" s="148"/>
    </row>
    <row r="14" spans="1:21" ht="14" thickTop="1" thickBot="1">
      <c r="A14" s="147" t="s">
        <v>242</v>
      </c>
      <c r="B14" s="148" t="s">
        <v>317</v>
      </c>
      <c r="C14" s="148" t="s">
        <v>318</v>
      </c>
      <c r="D14" s="148" t="s">
        <v>100</v>
      </c>
      <c r="E14" s="148" t="s">
        <v>319</v>
      </c>
      <c r="F14" s="148" t="s">
        <v>101</v>
      </c>
      <c r="G14" s="148" t="s">
        <v>103</v>
      </c>
      <c r="H14" s="148" t="s">
        <v>104</v>
      </c>
      <c r="I14" s="148" t="s">
        <v>197</v>
      </c>
      <c r="J14" s="148" t="s">
        <v>387</v>
      </c>
    </row>
    <row r="15" spans="1:21" ht="13.5" thickTop="1">
      <c r="A15" s="161" t="s">
        <v>307</v>
      </c>
      <c r="B15" s="171">
        <v>299</v>
      </c>
      <c r="C15" s="171">
        <v>465</v>
      </c>
      <c r="D15" s="171">
        <v>301</v>
      </c>
      <c r="E15" s="171">
        <v>509</v>
      </c>
      <c r="F15" s="171">
        <v>310</v>
      </c>
      <c r="G15" s="171">
        <v>498</v>
      </c>
      <c r="H15" s="171">
        <v>321</v>
      </c>
      <c r="I15" s="171">
        <v>532</v>
      </c>
      <c r="J15" s="171">
        <v>331</v>
      </c>
      <c r="N15" s="125"/>
      <c r="O15" s="125"/>
      <c r="P15" s="125"/>
      <c r="Q15" s="125"/>
      <c r="R15" s="125"/>
      <c r="S15" s="125"/>
      <c r="T15" s="125"/>
      <c r="U15" s="125"/>
    </row>
    <row r="16" spans="1:21">
      <c r="A16" s="161" t="s">
        <v>310</v>
      </c>
      <c r="B16" s="171">
        <v>-27</v>
      </c>
      <c r="C16" s="171">
        <v>12</v>
      </c>
      <c r="D16" s="171">
        <v>38</v>
      </c>
      <c r="E16" s="171">
        <v>21</v>
      </c>
      <c r="F16" s="171">
        <v>-24</v>
      </c>
      <c r="G16" s="171">
        <v>9</v>
      </c>
      <c r="H16" s="171">
        <v>34</v>
      </c>
      <c r="I16" s="171">
        <v>26</v>
      </c>
      <c r="J16" s="171">
        <v>-14</v>
      </c>
      <c r="N16" s="125"/>
      <c r="O16" s="125"/>
      <c r="P16" s="125"/>
      <c r="Q16" s="125"/>
      <c r="R16" s="125"/>
      <c r="S16" s="125"/>
      <c r="T16" s="125"/>
      <c r="U16" s="125"/>
    </row>
    <row r="17" spans="1:21">
      <c r="A17" s="167" t="s">
        <v>378</v>
      </c>
      <c r="B17" s="172">
        <v>272</v>
      </c>
      <c r="C17" s="172">
        <v>477</v>
      </c>
      <c r="D17" s="172">
        <v>338</v>
      </c>
      <c r="E17" s="172">
        <v>530</v>
      </c>
      <c r="F17" s="172">
        <v>286</v>
      </c>
      <c r="G17" s="172">
        <v>508</v>
      </c>
      <c r="H17" s="172">
        <v>355</v>
      </c>
      <c r="I17" s="172">
        <v>557</v>
      </c>
      <c r="J17" s="172">
        <v>317</v>
      </c>
      <c r="K17" s="129"/>
      <c r="N17" s="125"/>
      <c r="O17" s="125"/>
      <c r="P17" s="125"/>
      <c r="Q17" s="125"/>
      <c r="R17" s="125"/>
      <c r="S17" s="125"/>
      <c r="T17" s="125"/>
      <c r="U17" s="125"/>
    </row>
    <row r="18" spans="1:21">
      <c r="A18" s="161" t="s">
        <v>311</v>
      </c>
      <c r="B18" s="171">
        <v>-40</v>
      </c>
      <c r="C18" s="171">
        <v>-20</v>
      </c>
      <c r="D18" s="171">
        <v>-24</v>
      </c>
      <c r="E18" s="171">
        <v>-39</v>
      </c>
      <c r="F18" s="171">
        <v>-16</v>
      </c>
      <c r="G18" s="171">
        <v>-44</v>
      </c>
      <c r="H18" s="171">
        <v>-56</v>
      </c>
      <c r="I18" s="171">
        <v>-47</v>
      </c>
      <c r="J18" s="171">
        <v>-43</v>
      </c>
      <c r="N18" s="125"/>
      <c r="O18" s="125"/>
      <c r="P18" s="125"/>
      <c r="Q18" s="125"/>
      <c r="R18" s="125"/>
      <c r="S18" s="125"/>
      <c r="T18" s="125"/>
      <c r="U18" s="125"/>
    </row>
    <row r="19" spans="1:21">
      <c r="A19" s="163" t="s">
        <v>186</v>
      </c>
      <c r="B19" s="172">
        <v>232</v>
      </c>
      <c r="C19" s="172">
        <v>457</v>
      </c>
      <c r="D19" s="172">
        <v>314</v>
      </c>
      <c r="E19" s="172">
        <v>491</v>
      </c>
      <c r="F19" s="172">
        <v>271</v>
      </c>
      <c r="G19" s="172">
        <v>464</v>
      </c>
      <c r="H19" s="172">
        <v>299</v>
      </c>
      <c r="I19" s="172">
        <v>511</v>
      </c>
      <c r="J19" s="172">
        <v>274</v>
      </c>
      <c r="N19" s="125"/>
      <c r="O19" s="125"/>
      <c r="P19" s="125"/>
      <c r="Q19" s="125"/>
      <c r="R19" s="125"/>
      <c r="S19" s="125"/>
      <c r="T19" s="125"/>
      <c r="U19" s="125"/>
    </row>
    <row r="20" spans="1:21">
      <c r="A20" s="161" t="s">
        <v>14</v>
      </c>
      <c r="B20" s="171">
        <v>0</v>
      </c>
      <c r="C20" s="171">
        <v>0</v>
      </c>
      <c r="D20" s="171">
        <v>0</v>
      </c>
      <c r="E20" s="171">
        <v>75</v>
      </c>
      <c r="F20" s="171">
        <v>0</v>
      </c>
      <c r="G20" s="171">
        <v>-48</v>
      </c>
      <c r="H20" s="171">
        <v>3</v>
      </c>
      <c r="I20" s="171">
        <v>5</v>
      </c>
      <c r="J20" s="171">
        <v>-56</v>
      </c>
      <c r="N20" s="125"/>
      <c r="O20" s="125"/>
      <c r="P20" s="125"/>
      <c r="Q20" s="125"/>
      <c r="R20" s="125"/>
      <c r="S20" s="125"/>
      <c r="T20" s="125"/>
      <c r="U20" s="125"/>
    </row>
    <row r="21" spans="1:21">
      <c r="A21" s="163" t="s">
        <v>312</v>
      </c>
      <c r="B21" s="172">
        <v>232</v>
      </c>
      <c r="C21" s="172">
        <v>457</v>
      </c>
      <c r="D21" s="172">
        <v>314</v>
      </c>
      <c r="E21" s="172">
        <v>566</v>
      </c>
      <c r="F21" s="172">
        <v>271</v>
      </c>
      <c r="G21" s="172">
        <v>415</v>
      </c>
      <c r="H21" s="172">
        <v>303</v>
      </c>
      <c r="I21" s="172">
        <v>516</v>
      </c>
      <c r="J21" s="172">
        <v>218</v>
      </c>
      <c r="N21" s="125"/>
      <c r="O21" s="125"/>
      <c r="P21" s="125"/>
      <c r="Q21" s="125"/>
      <c r="R21" s="125"/>
      <c r="S21" s="125"/>
      <c r="T21" s="125"/>
      <c r="U21" s="125"/>
    </row>
    <row r="22" spans="1:21">
      <c r="J22" s="123"/>
    </row>
    <row r="23" spans="1:21">
      <c r="A23" s="146" t="s">
        <v>314</v>
      </c>
      <c r="B23" s="185"/>
      <c r="C23" s="185"/>
      <c r="D23" s="185"/>
      <c r="E23" s="185"/>
      <c r="F23" s="185"/>
      <c r="G23" s="185"/>
      <c r="H23" s="185"/>
      <c r="I23" s="185"/>
      <c r="J23" s="185"/>
    </row>
    <row r="24" spans="1:21" ht="13.5" thickBot="1">
      <c r="A24" s="147" t="s">
        <v>281</v>
      </c>
      <c r="B24" s="148"/>
      <c r="C24" s="148"/>
      <c r="D24" s="148"/>
      <c r="E24" s="148"/>
      <c r="F24" s="148"/>
      <c r="G24" s="148"/>
      <c r="H24" s="148"/>
      <c r="I24" s="148"/>
      <c r="J24" s="148"/>
    </row>
    <row r="25" spans="1:21" ht="14" thickTop="1" thickBot="1">
      <c r="A25" s="147" t="s">
        <v>316</v>
      </c>
      <c r="B25" s="148" t="s">
        <v>317</v>
      </c>
      <c r="C25" s="148" t="s">
        <v>318</v>
      </c>
      <c r="D25" s="148" t="s">
        <v>100</v>
      </c>
      <c r="E25" s="148" t="s">
        <v>319</v>
      </c>
      <c r="F25" s="148" t="s">
        <v>101</v>
      </c>
      <c r="G25" s="148" t="s">
        <v>103</v>
      </c>
      <c r="H25" s="148" t="s">
        <v>104</v>
      </c>
      <c r="I25" s="148" t="s">
        <v>197</v>
      </c>
      <c r="J25" s="148" t="s">
        <v>387</v>
      </c>
    </row>
    <row r="26" spans="1:21" ht="13.5" thickTop="1">
      <c r="A26" s="161" t="s">
        <v>307</v>
      </c>
      <c r="B26" s="160">
        <v>0.10299999999999999</v>
      </c>
      <c r="C26" s="160">
        <v>0.155</v>
      </c>
      <c r="D26" s="160">
        <v>0.107</v>
      </c>
      <c r="E26" s="160">
        <v>0.158</v>
      </c>
      <c r="F26" s="160">
        <v>9.9000000000000005E-2</v>
      </c>
      <c r="G26" s="160">
        <v>0.151</v>
      </c>
      <c r="H26" s="160">
        <v>0.108</v>
      </c>
      <c r="I26" s="160">
        <v>0.156</v>
      </c>
      <c r="J26" s="160">
        <v>9.9190890020976932E-2</v>
      </c>
      <c r="N26" s="129"/>
      <c r="O26" s="129"/>
      <c r="P26" s="129"/>
      <c r="Q26" s="129"/>
      <c r="R26" s="129"/>
      <c r="S26" s="129"/>
      <c r="T26" s="129"/>
      <c r="U26" s="129"/>
    </row>
    <row r="27" spans="1:21">
      <c r="A27" s="161" t="s">
        <v>310</v>
      </c>
      <c r="B27" s="160">
        <v>-7.6999999999999999E-2</v>
      </c>
      <c r="C27" s="160">
        <v>2.5000000000000001E-2</v>
      </c>
      <c r="D27" s="160">
        <v>6.6000000000000003E-2</v>
      </c>
      <c r="E27" s="160">
        <v>3.6999999999999998E-2</v>
      </c>
      <c r="F27" s="160">
        <v>-6.8000000000000005E-2</v>
      </c>
      <c r="G27" s="160">
        <v>1.9E-2</v>
      </c>
      <c r="H27" s="160">
        <v>7.0999999999999994E-2</v>
      </c>
      <c r="I27" s="160">
        <v>4.2999999999999997E-2</v>
      </c>
      <c r="J27" s="160">
        <v>-3.1042128603104215E-2</v>
      </c>
      <c r="N27" s="129"/>
      <c r="O27" s="129"/>
      <c r="P27" s="129"/>
      <c r="Q27" s="129"/>
      <c r="R27" s="129"/>
      <c r="S27" s="129"/>
      <c r="T27" s="129"/>
      <c r="U27" s="129"/>
    </row>
    <row r="28" spans="1:21">
      <c r="A28" s="163" t="s">
        <v>315</v>
      </c>
      <c r="B28" s="188">
        <v>7.1999999999999995E-2</v>
      </c>
      <c r="C28" s="188">
        <v>0.13400000000000001</v>
      </c>
      <c r="D28" s="188">
        <v>9.4E-2</v>
      </c>
      <c r="E28" s="188">
        <v>0.13200000000000001</v>
      </c>
      <c r="F28" s="188">
        <v>7.8E-2</v>
      </c>
      <c r="G28" s="188">
        <v>0.125</v>
      </c>
      <c r="H28" s="188">
        <v>8.6999999999999994E-2</v>
      </c>
      <c r="I28" s="188">
        <v>0.129</v>
      </c>
      <c r="J28" s="188">
        <v>7.3517574456667567E-2</v>
      </c>
      <c r="N28" s="129"/>
      <c r="O28" s="129"/>
      <c r="P28" s="129"/>
      <c r="Q28" s="129"/>
      <c r="R28" s="129"/>
      <c r="S28" s="129"/>
      <c r="T28" s="129"/>
      <c r="U28" s="129"/>
    </row>
    <row r="29" spans="1:21">
      <c r="A29" s="163" t="s">
        <v>312</v>
      </c>
      <c r="B29" s="188">
        <v>7.1999999999999995E-2</v>
      </c>
      <c r="C29" s="188">
        <v>0.13400000000000001</v>
      </c>
      <c r="D29" s="188">
        <v>9.4E-2</v>
      </c>
      <c r="E29" s="188">
        <v>0.152</v>
      </c>
      <c r="F29" s="188">
        <v>7.8E-2</v>
      </c>
      <c r="G29" s="188">
        <v>0.112</v>
      </c>
      <c r="H29" s="188">
        <v>8.7999999999999995E-2</v>
      </c>
      <c r="I29" s="188">
        <v>0.13</v>
      </c>
      <c r="J29" s="188">
        <v>5.8999999999999997E-2</v>
      </c>
      <c r="N29" s="129"/>
      <c r="O29" s="129"/>
      <c r="P29" s="129"/>
      <c r="Q29" s="129"/>
      <c r="R29" s="129"/>
      <c r="S29" s="129"/>
      <c r="T29" s="129"/>
      <c r="U29" s="129"/>
    </row>
    <row r="30" spans="1:21">
      <c r="J30" s="123"/>
    </row>
    <row r="31" spans="1:21">
      <c r="A31" s="146" t="s">
        <v>143</v>
      </c>
      <c r="B31" s="185"/>
      <c r="C31" s="185"/>
      <c r="D31" s="185"/>
      <c r="E31" s="185"/>
      <c r="F31" s="185"/>
      <c r="G31" s="185"/>
      <c r="H31" s="185"/>
      <c r="I31" s="185"/>
      <c r="J31" s="185"/>
    </row>
    <row r="32" spans="1:21" ht="13.5" thickBot="1">
      <c r="A32" s="147" t="s">
        <v>290</v>
      </c>
      <c r="B32" s="148"/>
      <c r="C32" s="148"/>
      <c r="D32" s="148"/>
      <c r="E32" s="148"/>
      <c r="F32" s="148"/>
      <c r="G32" s="148"/>
      <c r="H32" s="148"/>
      <c r="I32" s="148"/>
      <c r="J32" s="148"/>
    </row>
    <row r="33" spans="1:21" ht="14" thickTop="1" thickBot="1">
      <c r="A33" s="147" t="s">
        <v>242</v>
      </c>
      <c r="B33" s="148" t="s">
        <v>317</v>
      </c>
      <c r="C33" s="148" t="s">
        <v>318</v>
      </c>
      <c r="D33" s="148" t="s">
        <v>100</v>
      </c>
      <c r="E33" s="148" t="s">
        <v>319</v>
      </c>
      <c r="F33" s="148" t="s">
        <v>101</v>
      </c>
      <c r="G33" s="148" t="s">
        <v>103</v>
      </c>
      <c r="H33" s="148" t="s">
        <v>104</v>
      </c>
      <c r="I33" s="148" t="s">
        <v>197</v>
      </c>
      <c r="J33" s="148" t="s">
        <v>387</v>
      </c>
    </row>
    <row r="34" spans="1:21" ht="13.5" thickTop="1">
      <c r="A34" s="161" t="s">
        <v>307</v>
      </c>
      <c r="B34" s="171">
        <v>2911</v>
      </c>
      <c r="C34" s="171">
        <v>5914</v>
      </c>
      <c r="D34" s="171">
        <v>8733</v>
      </c>
      <c r="E34" s="171">
        <v>11961</v>
      </c>
      <c r="F34" s="171">
        <v>3120</v>
      </c>
      <c r="G34" s="171">
        <v>6412</v>
      </c>
      <c r="H34" s="171">
        <v>9397</v>
      </c>
      <c r="I34" s="171">
        <v>12800</v>
      </c>
      <c r="J34" s="171">
        <v>3337</v>
      </c>
      <c r="K34" s="125"/>
      <c r="L34" s="125"/>
      <c r="M34" s="125"/>
      <c r="N34" s="125"/>
      <c r="O34" s="125"/>
      <c r="P34" s="125"/>
      <c r="Q34" s="125"/>
      <c r="R34" s="125"/>
      <c r="S34" s="125"/>
      <c r="T34" s="125"/>
      <c r="U34" s="125"/>
    </row>
    <row r="35" spans="1:21" s="134" customFormat="1">
      <c r="A35" s="186" t="s">
        <v>308</v>
      </c>
      <c r="B35" s="187">
        <v>881</v>
      </c>
      <c r="C35" s="189">
        <v>1874</v>
      </c>
      <c r="D35" s="189">
        <v>2679</v>
      </c>
      <c r="E35" s="189">
        <v>3759</v>
      </c>
      <c r="F35" s="189">
        <v>946</v>
      </c>
      <c r="G35" s="189">
        <v>2024</v>
      </c>
      <c r="H35" s="189">
        <v>2847</v>
      </c>
      <c r="I35" s="189">
        <v>4017</v>
      </c>
      <c r="J35" s="187">
        <v>964</v>
      </c>
      <c r="K35" s="125"/>
      <c r="L35" s="135"/>
      <c r="M35" s="135"/>
      <c r="N35" s="135"/>
      <c r="O35" s="135"/>
      <c r="P35" s="135"/>
      <c r="Q35" s="135"/>
      <c r="R35" s="135"/>
      <c r="S35" s="135"/>
      <c r="T35" s="135"/>
      <c r="U35" s="135"/>
    </row>
    <row r="36" spans="1:21" s="134" customFormat="1">
      <c r="A36" s="186" t="s">
        <v>309</v>
      </c>
      <c r="B36" s="187">
        <v>2030</v>
      </c>
      <c r="C36" s="189">
        <v>4040</v>
      </c>
      <c r="D36" s="189">
        <v>6054</v>
      </c>
      <c r="E36" s="189">
        <v>8202</v>
      </c>
      <c r="F36" s="189">
        <v>2174</v>
      </c>
      <c r="G36" s="189">
        <v>4388</v>
      </c>
      <c r="H36" s="189">
        <v>6550</v>
      </c>
      <c r="I36" s="189">
        <v>8783</v>
      </c>
      <c r="J36" s="187">
        <v>2373</v>
      </c>
      <c r="K36" s="125"/>
      <c r="L36" s="135"/>
      <c r="M36" s="135"/>
      <c r="N36" s="135"/>
      <c r="O36" s="135"/>
      <c r="P36" s="135"/>
      <c r="Q36" s="135"/>
      <c r="R36" s="135"/>
      <c r="S36" s="135"/>
      <c r="T36" s="135"/>
      <c r="U36" s="135"/>
    </row>
    <row r="37" spans="1:21">
      <c r="A37" s="161" t="s">
        <v>310</v>
      </c>
      <c r="B37" s="171">
        <v>349</v>
      </c>
      <c r="C37" s="171">
        <v>857</v>
      </c>
      <c r="D37" s="171">
        <v>1425</v>
      </c>
      <c r="E37" s="171">
        <v>1986</v>
      </c>
      <c r="F37" s="171">
        <v>352</v>
      </c>
      <c r="G37" s="171">
        <v>828</v>
      </c>
      <c r="H37" s="171">
        <v>1308</v>
      </c>
      <c r="I37" s="171">
        <v>1911</v>
      </c>
      <c r="J37" s="171">
        <v>451</v>
      </c>
      <c r="K37" s="125"/>
      <c r="L37" s="125"/>
      <c r="M37" s="125"/>
      <c r="N37" s="125"/>
      <c r="O37" s="125"/>
      <c r="P37" s="125"/>
      <c r="Q37" s="125"/>
      <c r="R37" s="125"/>
      <c r="S37" s="125"/>
      <c r="T37" s="125"/>
      <c r="U37" s="125"/>
    </row>
    <row r="38" spans="1:21">
      <c r="A38" s="161" t="s">
        <v>311</v>
      </c>
      <c r="B38" s="171">
        <v>41</v>
      </c>
      <c r="C38" s="171">
        <v>82</v>
      </c>
      <c r="D38" s="171">
        <v>122</v>
      </c>
      <c r="E38" s="171">
        <v>162</v>
      </c>
      <c r="F38" s="171">
        <v>27</v>
      </c>
      <c r="G38" s="171">
        <v>50</v>
      </c>
      <c r="H38" s="171">
        <v>62</v>
      </c>
      <c r="I38" s="171">
        <v>84</v>
      </c>
      <c r="J38" s="171">
        <v>17</v>
      </c>
      <c r="K38" s="125"/>
      <c r="L38" s="125"/>
      <c r="M38" s="125"/>
      <c r="N38" s="125"/>
      <c r="O38" s="125"/>
      <c r="P38" s="125"/>
      <c r="Q38" s="125"/>
      <c r="R38" s="125"/>
      <c r="S38" s="125"/>
      <c r="T38" s="125"/>
      <c r="U38" s="125"/>
    </row>
    <row r="39" spans="1:21">
      <c r="A39" s="161" t="s">
        <v>70</v>
      </c>
      <c r="B39" s="171">
        <v>-83</v>
      </c>
      <c r="C39" s="171">
        <v>-215</v>
      </c>
      <c r="D39" s="171">
        <v>-316</v>
      </c>
      <c r="E39" s="171">
        <v>-420</v>
      </c>
      <c r="F39" s="171">
        <v>-47</v>
      </c>
      <c r="G39" s="171">
        <v>-119</v>
      </c>
      <c r="H39" s="171">
        <v>-158</v>
      </c>
      <c r="I39" s="171">
        <v>-228</v>
      </c>
      <c r="J39" s="171">
        <v>-78</v>
      </c>
      <c r="K39" s="125"/>
      <c r="L39" s="125"/>
      <c r="M39" s="125"/>
      <c r="N39" s="125"/>
      <c r="O39" s="125"/>
      <c r="P39" s="125"/>
      <c r="Q39" s="125"/>
      <c r="R39" s="125"/>
      <c r="S39" s="125"/>
      <c r="T39" s="125"/>
      <c r="U39" s="125"/>
    </row>
    <row r="40" spans="1:21">
      <c r="A40" s="163" t="s">
        <v>312</v>
      </c>
      <c r="B40" s="172">
        <v>3218</v>
      </c>
      <c r="C40" s="172">
        <v>6639</v>
      </c>
      <c r="D40" s="172">
        <v>9965</v>
      </c>
      <c r="E40" s="172">
        <v>13688</v>
      </c>
      <c r="F40" s="172">
        <v>3452</v>
      </c>
      <c r="G40" s="172">
        <v>7171</v>
      </c>
      <c r="H40" s="172">
        <v>10609</v>
      </c>
      <c r="I40" s="172">
        <v>14568</v>
      </c>
      <c r="J40" s="172">
        <v>3727</v>
      </c>
      <c r="K40" s="125"/>
      <c r="L40" s="125"/>
      <c r="M40" s="125"/>
      <c r="N40" s="125"/>
      <c r="O40" s="125"/>
      <c r="P40" s="125"/>
      <c r="Q40" s="125"/>
      <c r="R40" s="125"/>
      <c r="S40" s="125"/>
      <c r="T40" s="125"/>
      <c r="U40" s="125"/>
    </row>
    <row r="41" spans="1:21">
      <c r="B41" s="126"/>
      <c r="C41" s="126"/>
      <c r="D41" s="126"/>
      <c r="E41" s="126"/>
      <c r="F41" s="126"/>
      <c r="G41" s="126"/>
      <c r="H41" s="126"/>
      <c r="I41" s="126"/>
      <c r="J41" s="126"/>
    </row>
    <row r="42" spans="1:21">
      <c r="A42" s="146" t="s">
        <v>313</v>
      </c>
      <c r="B42" s="185"/>
      <c r="C42" s="185"/>
      <c r="D42" s="185"/>
      <c r="E42" s="185"/>
      <c r="F42" s="185"/>
      <c r="G42" s="185"/>
      <c r="H42" s="185"/>
      <c r="I42" s="185"/>
      <c r="J42" s="185"/>
    </row>
    <row r="43" spans="1:21" ht="13.5" thickBot="1">
      <c r="A43" s="147" t="s">
        <v>290</v>
      </c>
      <c r="B43" s="148"/>
      <c r="C43" s="148"/>
      <c r="D43" s="148"/>
      <c r="E43" s="148"/>
      <c r="F43" s="148"/>
      <c r="G43" s="148"/>
      <c r="H43" s="148"/>
      <c r="I43" s="148"/>
      <c r="J43" s="148"/>
    </row>
    <row r="44" spans="1:21" ht="14" thickTop="1" thickBot="1">
      <c r="A44" s="147" t="s">
        <v>242</v>
      </c>
      <c r="B44" s="148" t="s">
        <v>317</v>
      </c>
      <c r="C44" s="148" t="s">
        <v>318</v>
      </c>
      <c r="D44" s="148" t="s">
        <v>100</v>
      </c>
      <c r="E44" s="148" t="s">
        <v>319</v>
      </c>
      <c r="F44" s="148" t="s">
        <v>101</v>
      </c>
      <c r="G44" s="148" t="s">
        <v>103</v>
      </c>
      <c r="H44" s="148" t="s">
        <v>104</v>
      </c>
      <c r="I44" s="148" t="s">
        <v>197</v>
      </c>
      <c r="J44" s="148" t="s">
        <v>387</v>
      </c>
    </row>
    <row r="45" spans="1:21" ht="13.5" thickTop="1">
      <c r="A45" s="161" t="s">
        <v>307</v>
      </c>
      <c r="B45" s="171">
        <v>299</v>
      </c>
      <c r="C45" s="171">
        <v>764</v>
      </c>
      <c r="D45" s="171">
        <v>1065</v>
      </c>
      <c r="E45" s="171">
        <v>1574</v>
      </c>
      <c r="F45" s="171">
        <v>310</v>
      </c>
      <c r="G45" s="171">
        <v>808</v>
      </c>
      <c r="H45" s="171">
        <v>1129</v>
      </c>
      <c r="I45" s="171">
        <v>1661</v>
      </c>
      <c r="J45" s="171">
        <v>331</v>
      </c>
      <c r="K45" s="125"/>
      <c r="L45" s="125"/>
      <c r="M45" s="125"/>
      <c r="N45" s="125"/>
      <c r="O45" s="125"/>
      <c r="P45" s="125"/>
      <c r="Q45" s="125"/>
      <c r="R45" s="125"/>
      <c r="S45" s="125"/>
      <c r="T45" s="125"/>
      <c r="U45" s="125"/>
    </row>
    <row r="46" spans="1:21">
      <c r="A46" s="161" t="s">
        <v>310</v>
      </c>
      <c r="B46" s="171">
        <v>-27</v>
      </c>
      <c r="C46" s="171">
        <v>-15</v>
      </c>
      <c r="D46" s="171">
        <v>23</v>
      </c>
      <c r="E46" s="171">
        <v>44</v>
      </c>
      <c r="F46" s="171">
        <v>-24</v>
      </c>
      <c r="G46" s="171">
        <v>-15</v>
      </c>
      <c r="H46" s="171">
        <v>19</v>
      </c>
      <c r="I46" s="171">
        <v>45</v>
      </c>
      <c r="J46" s="171">
        <v>-14</v>
      </c>
      <c r="K46" s="125"/>
      <c r="L46" s="125"/>
      <c r="M46" s="125"/>
      <c r="N46" s="125"/>
      <c r="O46" s="125"/>
      <c r="P46" s="125"/>
      <c r="Q46" s="125"/>
      <c r="R46" s="125"/>
      <c r="S46" s="125"/>
      <c r="T46" s="125"/>
      <c r="U46" s="125"/>
    </row>
    <row r="47" spans="1:21">
      <c r="A47" s="167" t="s">
        <v>378</v>
      </c>
      <c r="B47" s="172">
        <v>272</v>
      </c>
      <c r="C47" s="172">
        <v>749</v>
      </c>
      <c r="D47" s="172">
        <v>1087</v>
      </c>
      <c r="E47" s="172">
        <v>1617</v>
      </c>
      <c r="F47" s="172">
        <v>286</v>
      </c>
      <c r="G47" s="172">
        <v>794</v>
      </c>
      <c r="H47" s="172">
        <v>1149</v>
      </c>
      <c r="I47" s="172">
        <v>1706</v>
      </c>
      <c r="J47" s="172">
        <v>317</v>
      </c>
      <c r="K47" s="125"/>
      <c r="L47" s="125"/>
      <c r="M47" s="125"/>
      <c r="N47" s="125"/>
      <c r="O47" s="125"/>
      <c r="P47" s="125"/>
      <c r="Q47" s="125"/>
      <c r="R47" s="125"/>
      <c r="S47" s="125"/>
      <c r="T47" s="125"/>
      <c r="U47" s="125"/>
    </row>
    <row r="48" spans="1:21">
      <c r="A48" s="161" t="s">
        <v>311</v>
      </c>
      <c r="B48" s="171">
        <v>-40</v>
      </c>
      <c r="C48" s="171">
        <v>-60</v>
      </c>
      <c r="D48" s="171">
        <v>-84</v>
      </c>
      <c r="E48" s="171">
        <v>-123</v>
      </c>
      <c r="F48" s="171">
        <v>-16</v>
      </c>
      <c r="G48" s="171">
        <v>-60</v>
      </c>
      <c r="H48" s="171">
        <v>-116</v>
      </c>
      <c r="I48" s="171">
        <v>-162</v>
      </c>
      <c r="J48" s="171">
        <v>-43</v>
      </c>
      <c r="K48" s="125"/>
      <c r="L48" s="125"/>
      <c r="M48" s="125"/>
      <c r="N48" s="125"/>
      <c r="O48" s="125"/>
      <c r="P48" s="125"/>
      <c r="Q48" s="125"/>
      <c r="R48" s="125"/>
      <c r="S48" s="125"/>
      <c r="T48" s="125"/>
      <c r="U48" s="125"/>
    </row>
    <row r="49" spans="1:21">
      <c r="A49" s="163" t="s">
        <v>186</v>
      </c>
      <c r="B49" s="172">
        <v>232</v>
      </c>
      <c r="C49" s="172">
        <v>689</v>
      </c>
      <c r="D49" s="172">
        <v>1003</v>
      </c>
      <c r="E49" s="172">
        <v>1495</v>
      </c>
      <c r="F49" s="172">
        <v>271</v>
      </c>
      <c r="G49" s="172">
        <v>735</v>
      </c>
      <c r="H49" s="172">
        <v>1034</v>
      </c>
      <c r="I49" s="172">
        <v>1544</v>
      </c>
      <c r="J49" s="172">
        <v>274</v>
      </c>
      <c r="K49" s="125"/>
      <c r="L49" s="125"/>
      <c r="M49" s="125"/>
      <c r="N49" s="125"/>
      <c r="O49" s="125"/>
      <c r="P49" s="125"/>
      <c r="Q49" s="125"/>
      <c r="R49" s="125"/>
      <c r="S49" s="125"/>
      <c r="T49" s="125"/>
      <c r="U49" s="125"/>
    </row>
    <row r="50" spans="1:21">
      <c r="A50" s="161" t="s">
        <v>14</v>
      </c>
      <c r="B50" s="171">
        <v>0</v>
      </c>
      <c r="C50" s="171">
        <v>0</v>
      </c>
      <c r="D50" s="171">
        <v>0</v>
      </c>
      <c r="E50" s="171">
        <v>75</v>
      </c>
      <c r="F50" s="171">
        <v>0</v>
      </c>
      <c r="G50" s="171">
        <v>-48</v>
      </c>
      <c r="H50" s="171">
        <v>-45</v>
      </c>
      <c r="I50" s="171">
        <v>-40</v>
      </c>
      <c r="J50" s="171">
        <v>-56</v>
      </c>
      <c r="K50" s="125"/>
      <c r="L50" s="125"/>
      <c r="M50" s="125"/>
      <c r="N50" s="125"/>
      <c r="O50" s="125"/>
      <c r="P50" s="125"/>
      <c r="Q50" s="125"/>
      <c r="R50" s="125"/>
      <c r="S50" s="125"/>
      <c r="T50" s="125"/>
      <c r="U50" s="125"/>
    </row>
    <row r="51" spans="1:21">
      <c r="A51" s="163" t="s">
        <v>312</v>
      </c>
      <c r="B51" s="172">
        <v>232</v>
      </c>
      <c r="C51" s="172">
        <v>689</v>
      </c>
      <c r="D51" s="172">
        <v>1003</v>
      </c>
      <c r="E51" s="172">
        <v>1570</v>
      </c>
      <c r="F51" s="172">
        <v>271</v>
      </c>
      <c r="G51" s="172">
        <v>686</v>
      </c>
      <c r="H51" s="172">
        <v>989</v>
      </c>
      <c r="I51" s="172">
        <v>1504</v>
      </c>
      <c r="J51" s="172">
        <v>218</v>
      </c>
      <c r="K51" s="125"/>
      <c r="L51" s="125"/>
      <c r="M51" s="125"/>
      <c r="N51" s="125"/>
      <c r="O51" s="125"/>
      <c r="P51" s="125"/>
      <c r="Q51" s="125"/>
      <c r="R51" s="125"/>
      <c r="S51" s="125"/>
      <c r="T51" s="125"/>
      <c r="U51" s="125"/>
    </row>
    <row r="52" spans="1:21">
      <c r="D52" s="126"/>
      <c r="J52" s="123"/>
    </row>
    <row r="53" spans="1:21">
      <c r="A53" s="146" t="s">
        <v>314</v>
      </c>
      <c r="B53" s="185"/>
      <c r="C53" s="185"/>
      <c r="D53" s="185"/>
      <c r="E53" s="185"/>
      <c r="F53" s="185"/>
      <c r="G53" s="185"/>
      <c r="H53" s="185"/>
      <c r="I53" s="185"/>
      <c r="J53" s="185"/>
    </row>
    <row r="54" spans="1:21" ht="13.5" thickBot="1">
      <c r="A54" s="147" t="s">
        <v>290</v>
      </c>
      <c r="B54" s="148"/>
      <c r="C54" s="148"/>
      <c r="D54" s="148"/>
      <c r="E54" s="148"/>
      <c r="F54" s="148"/>
      <c r="G54" s="148"/>
      <c r="H54" s="148"/>
      <c r="I54" s="148"/>
      <c r="J54" s="148"/>
    </row>
    <row r="55" spans="1:21" ht="14" thickTop="1" thickBot="1">
      <c r="A55" s="147" t="s">
        <v>316</v>
      </c>
      <c r="B55" s="148" t="s">
        <v>317</v>
      </c>
      <c r="C55" s="148" t="s">
        <v>318</v>
      </c>
      <c r="D55" s="148" t="s">
        <v>100</v>
      </c>
      <c r="E55" s="148" t="s">
        <v>319</v>
      </c>
      <c r="F55" s="148" t="s">
        <v>101</v>
      </c>
      <c r="G55" s="148" t="s">
        <v>103</v>
      </c>
      <c r="H55" s="148" t="s">
        <v>104</v>
      </c>
      <c r="I55" s="148" t="s">
        <v>197</v>
      </c>
      <c r="J55" s="148" t="s">
        <v>387</v>
      </c>
    </row>
    <row r="56" spans="1:21" ht="13.5" thickTop="1">
      <c r="A56" s="161" t="s">
        <v>307</v>
      </c>
      <c r="B56" s="160">
        <v>0.10299999999999999</v>
      </c>
      <c r="C56" s="160">
        <v>0.129</v>
      </c>
      <c r="D56" s="160">
        <v>0.122</v>
      </c>
      <c r="E56" s="160">
        <v>0.13200000000000001</v>
      </c>
      <c r="F56" s="160">
        <v>9.9000000000000005E-2</v>
      </c>
      <c r="G56" s="160">
        <v>0.126</v>
      </c>
      <c r="H56" s="160">
        <v>0.12</v>
      </c>
      <c r="I56" s="160">
        <v>0.13</v>
      </c>
      <c r="J56" s="160">
        <v>9.9190890020976932E-2</v>
      </c>
      <c r="N56" s="129"/>
      <c r="O56" s="129"/>
      <c r="P56" s="129"/>
      <c r="Q56" s="129"/>
      <c r="R56" s="129"/>
      <c r="S56" s="129"/>
      <c r="T56" s="129"/>
      <c r="U56" s="129"/>
    </row>
    <row r="57" spans="1:21">
      <c r="A57" s="161" t="s">
        <v>310</v>
      </c>
      <c r="B57" s="160">
        <v>-7.6999999999999999E-2</v>
      </c>
      <c r="C57" s="160">
        <v>-1.7000000000000001E-2</v>
      </c>
      <c r="D57" s="160">
        <v>1.6E-2</v>
      </c>
      <c r="E57" s="160">
        <v>2.1999999999999999E-2</v>
      </c>
      <c r="F57" s="160">
        <v>-6.8000000000000005E-2</v>
      </c>
      <c r="G57" s="160">
        <v>-1.7999999999999999E-2</v>
      </c>
      <c r="H57" s="160">
        <v>1.4999999999999999E-2</v>
      </c>
      <c r="I57" s="160">
        <v>2.4E-2</v>
      </c>
      <c r="J57" s="160">
        <v>-3.1042128603104215E-2</v>
      </c>
      <c r="N57" s="129"/>
      <c r="O57" s="129"/>
      <c r="P57" s="129"/>
      <c r="Q57" s="129"/>
      <c r="R57" s="129"/>
      <c r="S57" s="129"/>
      <c r="T57" s="129"/>
      <c r="U57" s="129"/>
    </row>
    <row r="58" spans="1:21">
      <c r="A58" s="163" t="s">
        <v>315</v>
      </c>
      <c r="B58" s="188">
        <v>7.1999999999999995E-2</v>
      </c>
      <c r="C58" s="188">
        <v>0.104</v>
      </c>
      <c r="D58" s="188">
        <v>0.10100000000000001</v>
      </c>
      <c r="E58" s="188">
        <v>0.109</v>
      </c>
      <c r="F58" s="188">
        <v>7.8E-2</v>
      </c>
      <c r="G58" s="188">
        <v>0.10199999999999999</v>
      </c>
      <c r="H58" s="188">
        <v>9.7000000000000003E-2</v>
      </c>
      <c r="I58" s="188">
        <v>0.106</v>
      </c>
      <c r="J58" s="188">
        <v>7.3517574456667567E-2</v>
      </c>
      <c r="N58" s="129"/>
      <c r="O58" s="129"/>
      <c r="P58" s="129"/>
      <c r="Q58" s="129"/>
      <c r="R58" s="129"/>
      <c r="S58" s="129"/>
      <c r="T58" s="129"/>
      <c r="U58" s="129"/>
    </row>
    <row r="59" spans="1:21">
      <c r="A59" s="163" t="s">
        <v>312</v>
      </c>
      <c r="B59" s="188">
        <v>7.1999999999999995E-2</v>
      </c>
      <c r="C59" s="188">
        <v>0.104</v>
      </c>
      <c r="D59" s="188">
        <v>0.10100000000000001</v>
      </c>
      <c r="E59" s="188">
        <v>0.115</v>
      </c>
      <c r="F59" s="188">
        <v>7.8E-2</v>
      </c>
      <c r="G59" s="188">
        <v>9.6000000000000002E-2</v>
      </c>
      <c r="H59" s="188">
        <v>9.2999999999999999E-2</v>
      </c>
      <c r="I59" s="188">
        <v>0.10299999999999999</v>
      </c>
      <c r="J59" s="188">
        <v>5.8999999999999997E-2</v>
      </c>
      <c r="N59" s="129"/>
      <c r="O59" s="129"/>
      <c r="P59" s="129"/>
      <c r="Q59" s="129"/>
      <c r="R59" s="129"/>
      <c r="S59" s="129"/>
      <c r="T59" s="129"/>
      <c r="U59" s="129"/>
    </row>
  </sheetData>
  <pageMargins left="0.7" right="0.7" top="0.75" bottom="0.75" header="0.3" footer="0.3"/>
  <pageSetup scale="59" orientation="portrait" r:id="rId1"/>
  <headerFooter>
    <oddHeader>&amp;L&amp;"Calibri"&amp;11 [Secret]&amp;1#</oddHeader>
  </headerFooter>
  <rowBreaks count="1" manualBreakCount="1">
    <brk id="2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931D-0775-44EE-854B-49AFCCD73031}">
  <dimension ref="A1:S64"/>
  <sheetViews>
    <sheetView showGridLines="0" view="pageBreakPreview" zoomScaleNormal="80"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customWidth="1"/>
    <col min="2" max="11" width="10.36328125" style="122" customWidth="1"/>
    <col min="12" max="16384" width="8.90625" style="122"/>
  </cols>
  <sheetData>
    <row r="1" spans="1:19">
      <c r="A1" s="146" t="s">
        <v>307</v>
      </c>
      <c r="B1" s="185"/>
      <c r="C1" s="185"/>
      <c r="D1" s="185"/>
      <c r="E1" s="185"/>
      <c r="F1" s="185"/>
      <c r="G1" s="185"/>
      <c r="H1" s="185"/>
      <c r="I1" s="185"/>
    </row>
    <row r="2" spans="1:19" ht="13.5" thickBot="1">
      <c r="A2" s="147" t="s">
        <v>281</v>
      </c>
      <c r="B2" s="148"/>
      <c r="C2" s="148"/>
      <c r="D2" s="148"/>
      <c r="E2" s="148"/>
      <c r="F2" s="148"/>
      <c r="G2" s="148"/>
      <c r="H2" s="148"/>
      <c r="I2" s="148"/>
      <c r="J2" s="148"/>
    </row>
    <row r="3" spans="1:19" ht="14" thickTop="1" thickBot="1">
      <c r="A3" s="147" t="s">
        <v>242</v>
      </c>
      <c r="B3" s="148" t="s">
        <v>317</v>
      </c>
      <c r="C3" s="148" t="s">
        <v>318</v>
      </c>
      <c r="D3" s="148" t="s">
        <v>100</v>
      </c>
      <c r="E3" s="148" t="s">
        <v>319</v>
      </c>
      <c r="F3" s="148" t="s">
        <v>101</v>
      </c>
      <c r="G3" s="148" t="s">
        <v>103</v>
      </c>
      <c r="H3" s="148" t="s">
        <v>104</v>
      </c>
      <c r="I3" s="148" t="s">
        <v>197</v>
      </c>
      <c r="J3" s="148" t="s">
        <v>101</v>
      </c>
    </row>
    <row r="4" spans="1:19" ht="13.5" thickTop="1">
      <c r="A4" s="161" t="s">
        <v>4</v>
      </c>
      <c r="B4" s="171">
        <v>2911</v>
      </c>
      <c r="C4" s="171">
        <v>3003</v>
      </c>
      <c r="D4" s="171">
        <v>2819</v>
      </c>
      <c r="E4" s="171">
        <v>3229</v>
      </c>
      <c r="F4" s="171">
        <v>3120</v>
      </c>
      <c r="G4" s="171">
        <v>3292</v>
      </c>
      <c r="H4" s="171">
        <v>2985</v>
      </c>
      <c r="I4" s="171">
        <v>3403</v>
      </c>
      <c r="J4" s="171">
        <v>3337</v>
      </c>
      <c r="K4" s="125"/>
      <c r="L4" s="125"/>
      <c r="M4" s="125"/>
      <c r="N4" s="125"/>
      <c r="O4" s="125"/>
      <c r="P4" s="125"/>
      <c r="Q4" s="125"/>
      <c r="R4" s="125"/>
      <c r="S4" s="125"/>
    </row>
    <row r="5" spans="1:19">
      <c r="A5" s="161" t="s">
        <v>308</v>
      </c>
      <c r="B5" s="171">
        <v>881</v>
      </c>
      <c r="C5" s="171">
        <v>993</v>
      </c>
      <c r="D5" s="171">
        <v>805</v>
      </c>
      <c r="E5" s="171">
        <v>1080</v>
      </c>
      <c r="F5" s="171">
        <v>946</v>
      </c>
      <c r="G5" s="171">
        <v>1078</v>
      </c>
      <c r="H5" s="171">
        <v>823</v>
      </c>
      <c r="I5" s="171">
        <v>1171</v>
      </c>
      <c r="J5" s="171">
        <v>964</v>
      </c>
      <c r="K5" s="125"/>
      <c r="L5" s="125"/>
      <c r="M5" s="125"/>
      <c r="N5" s="125"/>
      <c r="O5" s="125"/>
      <c r="P5" s="125"/>
      <c r="Q5" s="125"/>
      <c r="R5" s="125"/>
    </row>
    <row r="6" spans="1:19">
      <c r="A6" s="161" t="s">
        <v>309</v>
      </c>
      <c r="B6" s="171">
        <v>2030</v>
      </c>
      <c r="C6" s="171">
        <v>2010</v>
      </c>
      <c r="D6" s="171">
        <v>2014</v>
      </c>
      <c r="E6" s="171">
        <v>2149</v>
      </c>
      <c r="F6" s="171">
        <v>2174</v>
      </c>
      <c r="G6" s="171">
        <v>2214</v>
      </c>
      <c r="H6" s="171">
        <v>2162</v>
      </c>
      <c r="I6" s="171">
        <v>2232</v>
      </c>
      <c r="J6" s="171">
        <v>2373</v>
      </c>
      <c r="K6" s="125"/>
      <c r="L6" s="125"/>
      <c r="M6" s="125"/>
      <c r="N6" s="125"/>
      <c r="O6" s="125"/>
      <c r="P6" s="125"/>
      <c r="Q6" s="125"/>
      <c r="R6" s="125"/>
    </row>
    <row r="7" spans="1:19">
      <c r="A7" s="161"/>
      <c r="B7" s="171"/>
      <c r="C7" s="171"/>
      <c r="D7" s="171"/>
      <c r="E7" s="171"/>
      <c r="F7" s="171"/>
      <c r="G7" s="171"/>
      <c r="H7" s="171"/>
      <c r="I7" s="171"/>
      <c r="J7" s="171"/>
    </row>
    <row r="8" spans="1:19">
      <c r="A8" s="161" t="s">
        <v>362</v>
      </c>
      <c r="B8" s="171">
        <v>-2612</v>
      </c>
      <c r="C8" s="171">
        <v>-2538</v>
      </c>
      <c r="D8" s="171">
        <v>-2518</v>
      </c>
      <c r="E8" s="171">
        <v>-2719</v>
      </c>
      <c r="F8" s="171">
        <v>-2810</v>
      </c>
      <c r="G8" s="171">
        <v>-2794</v>
      </c>
      <c r="H8" s="171">
        <v>-2664</v>
      </c>
      <c r="I8" s="171">
        <v>-2872</v>
      </c>
      <c r="J8" s="171">
        <v>-3006</v>
      </c>
      <c r="K8" s="125"/>
      <c r="L8" s="125"/>
      <c r="M8" s="125"/>
      <c r="N8" s="125"/>
      <c r="O8" s="125"/>
      <c r="P8" s="125"/>
      <c r="Q8" s="125"/>
      <c r="R8" s="125"/>
    </row>
    <row r="9" spans="1:19">
      <c r="B9" s="171"/>
      <c r="C9" s="171"/>
      <c r="D9" s="171"/>
      <c r="E9" s="171"/>
      <c r="F9" s="171"/>
      <c r="G9" s="171"/>
      <c r="H9" s="171"/>
      <c r="I9" s="171"/>
      <c r="J9" s="171"/>
    </row>
    <row r="10" spans="1:19">
      <c r="A10" s="161" t="s">
        <v>6</v>
      </c>
      <c r="B10" s="171">
        <v>299</v>
      </c>
      <c r="C10" s="171">
        <v>465</v>
      </c>
      <c r="D10" s="171">
        <v>301</v>
      </c>
      <c r="E10" s="171">
        <v>509</v>
      </c>
      <c r="F10" s="171">
        <v>310</v>
      </c>
      <c r="G10" s="171">
        <v>498</v>
      </c>
      <c r="H10" s="171">
        <v>321</v>
      </c>
      <c r="I10" s="171">
        <v>532</v>
      </c>
      <c r="J10" s="171">
        <v>331</v>
      </c>
      <c r="K10" s="125"/>
      <c r="L10" s="125"/>
      <c r="M10" s="125"/>
      <c r="N10" s="125"/>
      <c r="O10" s="125"/>
      <c r="P10" s="125"/>
      <c r="Q10" s="125"/>
      <c r="R10" s="125"/>
    </row>
    <row r="11" spans="1:19">
      <c r="A11" s="161" t="s">
        <v>321</v>
      </c>
      <c r="B11" s="160">
        <v>0.10299999999999999</v>
      </c>
      <c r="C11" s="160">
        <v>0.155</v>
      </c>
      <c r="D11" s="160">
        <v>0.107</v>
      </c>
      <c r="E11" s="160">
        <v>0.158</v>
      </c>
      <c r="F11" s="160">
        <v>9.9000000000000005E-2</v>
      </c>
      <c r="G11" s="160">
        <v>0.151</v>
      </c>
      <c r="H11" s="160">
        <v>0.108</v>
      </c>
      <c r="I11" s="160">
        <v>0.156</v>
      </c>
      <c r="J11" s="160">
        <v>9.9000000000000005E-2</v>
      </c>
      <c r="K11" s="129"/>
      <c r="L11" s="129"/>
      <c r="M11" s="129"/>
      <c r="N11" s="129"/>
      <c r="O11" s="129"/>
      <c r="P11" s="129"/>
      <c r="Q11" s="129"/>
      <c r="R11" s="129"/>
    </row>
    <row r="13" spans="1:19">
      <c r="A13" s="161" t="s">
        <v>363</v>
      </c>
      <c r="B13" s="160">
        <v>0.129</v>
      </c>
      <c r="C13" s="160">
        <v>0.106</v>
      </c>
      <c r="D13" s="160">
        <v>3.1E-2</v>
      </c>
      <c r="E13" s="160">
        <v>3.6999999999999998E-2</v>
      </c>
      <c r="F13" s="160">
        <v>7.1999999999999995E-2</v>
      </c>
      <c r="G13" s="160">
        <v>9.6000000000000002E-2</v>
      </c>
      <c r="H13" s="160">
        <v>5.8999999999999997E-2</v>
      </c>
      <c r="I13" s="160">
        <v>5.3999999999999999E-2</v>
      </c>
      <c r="J13" s="160">
        <v>7.0000000000000007E-2</v>
      </c>
      <c r="K13" s="129"/>
      <c r="L13" s="129"/>
      <c r="M13" s="129"/>
      <c r="N13" s="129"/>
      <c r="O13" s="129"/>
      <c r="P13" s="129"/>
      <c r="Q13" s="129"/>
      <c r="R13" s="129"/>
    </row>
    <row r="14" spans="1:19">
      <c r="A14" s="161" t="s">
        <v>86</v>
      </c>
      <c r="B14" s="160">
        <v>0.107</v>
      </c>
      <c r="C14" s="160">
        <v>8.4000000000000005E-2</v>
      </c>
      <c r="D14" s="160">
        <v>3.2000000000000001E-2</v>
      </c>
      <c r="E14" s="160">
        <v>4.4999999999999998E-2</v>
      </c>
      <c r="F14" s="160">
        <v>6.2E-2</v>
      </c>
      <c r="G14" s="160">
        <v>6.9000000000000006E-2</v>
      </c>
      <c r="H14" s="160">
        <v>2.1999999999999999E-2</v>
      </c>
      <c r="I14" s="160">
        <v>0.03</v>
      </c>
      <c r="J14" s="160">
        <v>5.1999999999999998E-2</v>
      </c>
      <c r="K14" s="129"/>
      <c r="L14" s="129"/>
      <c r="M14" s="129"/>
      <c r="N14" s="129"/>
      <c r="O14" s="129"/>
      <c r="P14" s="129"/>
      <c r="Q14" s="129"/>
      <c r="R14" s="129"/>
    </row>
    <row r="15" spans="1:19">
      <c r="A15" s="161" t="s">
        <v>87</v>
      </c>
      <c r="B15" s="160">
        <v>0</v>
      </c>
      <c r="C15" s="160">
        <v>0</v>
      </c>
      <c r="D15" s="160">
        <v>0</v>
      </c>
      <c r="E15" s="160">
        <v>0</v>
      </c>
      <c r="F15" s="160">
        <v>0</v>
      </c>
      <c r="G15" s="160">
        <v>0</v>
      </c>
      <c r="H15" s="160">
        <v>0</v>
      </c>
      <c r="I15" s="160">
        <v>0</v>
      </c>
      <c r="J15" s="160">
        <v>0</v>
      </c>
      <c r="K15" s="129"/>
      <c r="L15" s="129"/>
      <c r="M15" s="129"/>
      <c r="N15" s="129"/>
      <c r="O15" s="129"/>
      <c r="P15" s="129"/>
      <c r="Q15" s="129"/>
      <c r="R15" s="129"/>
    </row>
    <row r="16" spans="1:19">
      <c r="A16" s="161" t="s">
        <v>88</v>
      </c>
      <c r="B16" s="160">
        <v>2.3E-2</v>
      </c>
      <c r="C16" s="160">
        <v>2.1999999999999999E-2</v>
      </c>
      <c r="D16" s="160">
        <v>-1E-3</v>
      </c>
      <c r="E16" s="160">
        <v>-8.0000000000000002E-3</v>
      </c>
      <c r="F16" s="160">
        <v>0.01</v>
      </c>
      <c r="G16" s="160">
        <v>2.8000000000000001E-2</v>
      </c>
      <c r="H16" s="160">
        <v>3.6999999999999998E-2</v>
      </c>
      <c r="I16" s="160">
        <v>2.4E-2</v>
      </c>
      <c r="J16" s="160">
        <v>1.7000000000000001E-2</v>
      </c>
      <c r="K16" s="129"/>
      <c r="L16" s="129"/>
      <c r="M16" s="129"/>
      <c r="N16" s="129"/>
      <c r="O16" s="129"/>
      <c r="P16" s="129"/>
      <c r="Q16" s="129"/>
      <c r="R16" s="129"/>
    </row>
    <row r="18" spans="1:18">
      <c r="A18" s="146" t="s">
        <v>310</v>
      </c>
      <c r="B18" s="127"/>
      <c r="C18" s="127"/>
      <c r="D18" s="127"/>
      <c r="E18" s="127"/>
      <c r="F18" s="127"/>
      <c r="G18" s="127"/>
      <c r="H18" s="127"/>
      <c r="I18" s="127"/>
      <c r="J18" s="127"/>
    </row>
    <row r="19" spans="1:18" ht="13.5" thickBot="1">
      <c r="A19" s="147" t="s">
        <v>281</v>
      </c>
      <c r="B19" s="148"/>
      <c r="C19" s="148"/>
      <c r="D19" s="148"/>
      <c r="E19" s="148"/>
      <c r="F19" s="148"/>
      <c r="G19" s="148"/>
      <c r="H19" s="148"/>
      <c r="I19" s="148"/>
      <c r="J19" s="148"/>
    </row>
    <row r="20" spans="1:18" ht="14" thickTop="1" thickBot="1">
      <c r="A20" s="147" t="s">
        <v>242</v>
      </c>
      <c r="B20" s="148" t="s">
        <v>317</v>
      </c>
      <c r="C20" s="148" t="s">
        <v>318</v>
      </c>
      <c r="D20" s="148" t="s">
        <v>100</v>
      </c>
      <c r="E20" s="148" t="s">
        <v>319</v>
      </c>
      <c r="F20" s="148" t="s">
        <v>101</v>
      </c>
      <c r="G20" s="148" t="s">
        <v>103</v>
      </c>
      <c r="H20" s="148" t="s">
        <v>104</v>
      </c>
      <c r="I20" s="148" t="s">
        <v>197</v>
      </c>
      <c r="J20" s="148" t="s">
        <v>101</v>
      </c>
    </row>
    <row r="21" spans="1:18" ht="13.5" thickTop="1">
      <c r="A21" s="161" t="s">
        <v>4</v>
      </c>
      <c r="B21" s="171">
        <v>349</v>
      </c>
      <c r="C21" s="171">
        <v>508</v>
      </c>
      <c r="D21" s="171">
        <v>568</v>
      </c>
      <c r="E21" s="171">
        <v>561</v>
      </c>
      <c r="F21" s="171">
        <v>352</v>
      </c>
      <c r="G21" s="171">
        <v>476</v>
      </c>
      <c r="H21" s="171">
        <v>480</v>
      </c>
      <c r="I21" s="171">
        <v>603</v>
      </c>
      <c r="J21" s="171">
        <v>451</v>
      </c>
      <c r="K21" s="125"/>
      <c r="L21" s="125"/>
      <c r="M21" s="125"/>
      <c r="N21" s="125"/>
      <c r="O21" s="125"/>
      <c r="P21" s="125"/>
      <c r="Q21" s="125"/>
      <c r="R21" s="125"/>
    </row>
    <row r="22" spans="1:18">
      <c r="A22" s="161"/>
      <c r="B22" s="171"/>
      <c r="C22" s="171"/>
      <c r="D22" s="171"/>
      <c r="E22" s="171"/>
      <c r="F22" s="171"/>
      <c r="G22" s="171"/>
      <c r="H22" s="171"/>
      <c r="I22" s="171"/>
      <c r="J22" s="171"/>
    </row>
    <row r="23" spans="1:18">
      <c r="A23" s="161" t="s">
        <v>362</v>
      </c>
      <c r="B23" s="171">
        <v>-376</v>
      </c>
      <c r="C23" s="171">
        <v>-496</v>
      </c>
      <c r="D23" s="171">
        <v>-530</v>
      </c>
      <c r="E23" s="171">
        <v>-540</v>
      </c>
      <c r="F23" s="171">
        <v>-376</v>
      </c>
      <c r="G23" s="171">
        <v>-467</v>
      </c>
      <c r="H23" s="171">
        <v>-446</v>
      </c>
      <c r="I23" s="171">
        <v>-577</v>
      </c>
      <c r="J23" s="171">
        <v>-465</v>
      </c>
      <c r="K23" s="125"/>
      <c r="L23" s="125"/>
      <c r="M23" s="125"/>
      <c r="N23" s="125"/>
      <c r="O23" s="125"/>
      <c r="P23" s="125"/>
      <c r="Q23" s="125"/>
      <c r="R23" s="125"/>
    </row>
    <row r="24" spans="1:18">
      <c r="B24" s="171"/>
      <c r="C24" s="171"/>
      <c r="D24" s="171"/>
      <c r="E24" s="171"/>
      <c r="F24" s="171"/>
      <c r="G24" s="171"/>
      <c r="H24" s="171"/>
      <c r="I24" s="171"/>
      <c r="J24" s="171"/>
    </row>
    <row r="25" spans="1:18">
      <c r="A25" s="161" t="s">
        <v>6</v>
      </c>
      <c r="B25" s="171">
        <v>-27</v>
      </c>
      <c r="C25" s="171">
        <v>12</v>
      </c>
      <c r="D25" s="171">
        <v>38</v>
      </c>
      <c r="E25" s="171">
        <v>21</v>
      </c>
      <c r="F25" s="171">
        <v>-24</v>
      </c>
      <c r="G25" s="171">
        <v>9</v>
      </c>
      <c r="H25" s="171">
        <v>34</v>
      </c>
      <c r="I25" s="171">
        <v>26</v>
      </c>
      <c r="J25" s="171">
        <v>-14</v>
      </c>
      <c r="K25" s="125"/>
      <c r="L25" s="125"/>
      <c r="M25" s="125"/>
      <c r="N25" s="125"/>
      <c r="O25" s="125"/>
      <c r="P25" s="125"/>
      <c r="Q25" s="125"/>
      <c r="R25" s="125"/>
    </row>
    <row r="26" spans="1:18">
      <c r="A26" s="161" t="s">
        <v>321</v>
      </c>
      <c r="B26" s="160">
        <v>-7.6999999999999999E-2</v>
      </c>
      <c r="C26" s="160">
        <v>2.5000000000000001E-2</v>
      </c>
      <c r="D26" s="160">
        <v>6.6000000000000003E-2</v>
      </c>
      <c r="E26" s="160">
        <v>3.6999999999999998E-2</v>
      </c>
      <c r="F26" s="160">
        <v>-6.8000000000000005E-2</v>
      </c>
      <c r="G26" s="160">
        <v>1.9E-2</v>
      </c>
      <c r="H26" s="160">
        <v>7.0999999999999994E-2</v>
      </c>
      <c r="I26" s="160">
        <v>4.2999999999999997E-2</v>
      </c>
      <c r="J26" s="160">
        <v>-3.1E-2</v>
      </c>
      <c r="K26" s="129"/>
      <c r="L26" s="129"/>
      <c r="M26" s="129"/>
      <c r="N26" s="129"/>
      <c r="O26" s="129"/>
      <c r="P26" s="129"/>
      <c r="Q26" s="129"/>
      <c r="R26" s="129"/>
    </row>
    <row r="28" spans="1:18">
      <c r="A28" s="161" t="s">
        <v>363</v>
      </c>
      <c r="B28" s="160">
        <v>-2.5000000000000001E-2</v>
      </c>
      <c r="C28" s="160">
        <v>5.8999999999999997E-2</v>
      </c>
      <c r="D28" s="160">
        <v>0.158</v>
      </c>
      <c r="E28" s="160">
        <v>-1.4E-2</v>
      </c>
      <c r="F28" s="160">
        <v>8.0000000000000002E-3</v>
      </c>
      <c r="G28" s="160">
        <v>-6.4000000000000001E-2</v>
      </c>
      <c r="H28" s="160">
        <v>-0.154</v>
      </c>
      <c r="I28" s="160">
        <v>7.5999999999999998E-2</v>
      </c>
      <c r="J28" s="160">
        <v>0.28299999999999997</v>
      </c>
      <c r="K28" s="129"/>
      <c r="L28" s="129"/>
      <c r="M28" s="129"/>
      <c r="N28" s="129"/>
      <c r="O28" s="129"/>
      <c r="P28" s="129"/>
      <c r="Q28" s="129"/>
      <c r="R28" s="129"/>
    </row>
    <row r="29" spans="1:18">
      <c r="A29" s="161" t="s">
        <v>86</v>
      </c>
      <c r="B29" s="160">
        <v>-3.4000000000000002E-2</v>
      </c>
      <c r="C29" s="160">
        <v>3.9E-2</v>
      </c>
      <c r="D29" s="160">
        <v>0.151</v>
      </c>
      <c r="E29" s="160">
        <v>-1E-3</v>
      </c>
      <c r="F29" s="160">
        <v>-6.0000000000000001E-3</v>
      </c>
      <c r="G29" s="160">
        <v>-0.1</v>
      </c>
      <c r="H29" s="160">
        <v>-0.19800000000000001</v>
      </c>
      <c r="I29" s="160">
        <v>3.5999999999999997E-2</v>
      </c>
      <c r="J29" s="160">
        <v>0.22900000000000001</v>
      </c>
      <c r="K29" s="129"/>
      <c r="L29" s="129"/>
      <c r="M29" s="129"/>
      <c r="N29" s="129"/>
      <c r="O29" s="129"/>
      <c r="P29" s="129"/>
      <c r="Q29" s="129"/>
      <c r="R29" s="129"/>
    </row>
    <row r="30" spans="1:18">
      <c r="A30" s="161" t="s">
        <v>87</v>
      </c>
      <c r="B30" s="160">
        <v>0</v>
      </c>
      <c r="C30" s="160">
        <v>0</v>
      </c>
      <c r="D30" s="160">
        <v>7.0000000000000001E-3</v>
      </c>
      <c r="E30" s="160">
        <v>4.0000000000000001E-3</v>
      </c>
      <c r="F30" s="160">
        <v>2E-3</v>
      </c>
      <c r="G30" s="160">
        <v>4.0000000000000001E-3</v>
      </c>
      <c r="H30" s="160">
        <v>0</v>
      </c>
      <c r="I30" s="160">
        <v>0</v>
      </c>
      <c r="J30" s="160">
        <v>0</v>
      </c>
      <c r="K30" s="129"/>
      <c r="L30" s="129"/>
      <c r="M30" s="129"/>
      <c r="N30" s="129"/>
      <c r="O30" s="129"/>
      <c r="P30" s="129"/>
      <c r="Q30" s="129"/>
      <c r="R30" s="129"/>
    </row>
    <row r="31" spans="1:18">
      <c r="A31" s="161" t="s">
        <v>88</v>
      </c>
      <c r="B31" s="160">
        <v>0.01</v>
      </c>
      <c r="C31" s="160">
        <v>0.02</v>
      </c>
      <c r="D31" s="160">
        <v>0</v>
      </c>
      <c r="E31" s="160">
        <v>-1.7000000000000001E-2</v>
      </c>
      <c r="F31" s="160">
        <v>1.2E-2</v>
      </c>
      <c r="G31" s="160">
        <v>3.2000000000000001E-2</v>
      </c>
      <c r="H31" s="160">
        <v>4.3999999999999997E-2</v>
      </c>
      <c r="I31" s="160">
        <v>3.9E-2</v>
      </c>
      <c r="J31" s="160">
        <v>5.3999999999999999E-2</v>
      </c>
      <c r="K31" s="129"/>
      <c r="L31" s="129"/>
      <c r="M31" s="129"/>
      <c r="N31" s="129"/>
      <c r="O31" s="129"/>
      <c r="P31" s="129"/>
      <c r="Q31" s="129"/>
      <c r="R31" s="129"/>
    </row>
    <row r="33" spans="1:18">
      <c r="B33" s="127"/>
      <c r="C33" s="127"/>
      <c r="D33" s="127"/>
      <c r="E33" s="127"/>
      <c r="F33" s="127"/>
      <c r="G33" s="127"/>
      <c r="H33" s="127"/>
      <c r="I33" s="127"/>
      <c r="J33" s="127"/>
    </row>
    <row r="34" spans="1:18">
      <c r="A34" s="146" t="s">
        <v>307</v>
      </c>
      <c r="B34" s="185"/>
      <c r="C34" s="185"/>
      <c r="D34" s="185"/>
      <c r="E34" s="185"/>
      <c r="F34" s="185"/>
      <c r="G34" s="185"/>
      <c r="H34" s="185"/>
      <c r="I34" s="185"/>
      <c r="J34" s="185"/>
    </row>
    <row r="35" spans="1:18" ht="13.5" thickBot="1">
      <c r="A35" s="147" t="s">
        <v>290</v>
      </c>
      <c r="B35" s="148"/>
      <c r="C35" s="148"/>
      <c r="D35" s="148"/>
      <c r="E35" s="148"/>
      <c r="F35" s="148"/>
      <c r="G35" s="148"/>
      <c r="H35" s="148"/>
      <c r="I35" s="148"/>
      <c r="J35" s="148"/>
    </row>
    <row r="36" spans="1:18" ht="14" thickTop="1" thickBot="1">
      <c r="A36" s="147" t="s">
        <v>242</v>
      </c>
      <c r="B36" s="148" t="s">
        <v>317</v>
      </c>
      <c r="C36" s="148" t="s">
        <v>318</v>
      </c>
      <c r="D36" s="148" t="s">
        <v>100</v>
      </c>
      <c r="E36" s="148" t="s">
        <v>319</v>
      </c>
      <c r="F36" s="148" t="s">
        <v>101</v>
      </c>
      <c r="G36" s="148" t="s">
        <v>103</v>
      </c>
      <c r="H36" s="148" t="s">
        <v>104</v>
      </c>
      <c r="I36" s="148" t="s">
        <v>197</v>
      </c>
      <c r="J36" s="148" t="s">
        <v>101</v>
      </c>
    </row>
    <row r="37" spans="1:18" ht="13.5" thickTop="1">
      <c r="A37" s="161" t="s">
        <v>4</v>
      </c>
      <c r="B37" s="171">
        <v>2911</v>
      </c>
      <c r="C37" s="171">
        <v>5914</v>
      </c>
      <c r="D37" s="171">
        <v>8733</v>
      </c>
      <c r="E37" s="171">
        <v>11961</v>
      </c>
      <c r="F37" s="171">
        <v>3120</v>
      </c>
      <c r="G37" s="171">
        <v>6412</v>
      </c>
      <c r="H37" s="171">
        <v>9397</v>
      </c>
      <c r="I37" s="171">
        <v>12800</v>
      </c>
      <c r="J37" s="171">
        <v>3337</v>
      </c>
      <c r="K37" s="125"/>
      <c r="L37" s="125"/>
      <c r="M37" s="125"/>
      <c r="N37" s="125"/>
      <c r="O37" s="125"/>
      <c r="P37" s="125"/>
      <c r="Q37" s="125"/>
      <c r="R37" s="125"/>
    </row>
    <row r="38" spans="1:18">
      <c r="A38" s="161" t="s">
        <v>308</v>
      </c>
      <c r="B38" s="171">
        <v>881</v>
      </c>
      <c r="C38" s="171">
        <v>1874</v>
      </c>
      <c r="D38" s="171">
        <v>2679</v>
      </c>
      <c r="E38" s="171">
        <v>3759</v>
      </c>
      <c r="F38" s="171">
        <v>946</v>
      </c>
      <c r="G38" s="171">
        <v>2024</v>
      </c>
      <c r="H38" s="171">
        <v>2847</v>
      </c>
      <c r="I38" s="171">
        <v>4017</v>
      </c>
      <c r="J38" s="171">
        <v>964</v>
      </c>
      <c r="K38" s="125"/>
      <c r="L38" s="125"/>
      <c r="M38" s="125"/>
      <c r="N38" s="125"/>
      <c r="O38" s="125"/>
      <c r="P38" s="125"/>
      <c r="Q38" s="125"/>
      <c r="R38" s="125"/>
    </row>
    <row r="39" spans="1:18">
      <c r="A39" s="161" t="s">
        <v>309</v>
      </c>
      <c r="B39" s="171">
        <v>2030</v>
      </c>
      <c r="C39" s="171">
        <v>4040</v>
      </c>
      <c r="D39" s="171">
        <v>6054</v>
      </c>
      <c r="E39" s="171">
        <v>8202</v>
      </c>
      <c r="F39" s="171">
        <v>2174</v>
      </c>
      <c r="G39" s="171">
        <v>4388</v>
      </c>
      <c r="H39" s="171">
        <v>6550</v>
      </c>
      <c r="I39" s="171">
        <v>8783</v>
      </c>
      <c r="J39" s="171">
        <v>2373</v>
      </c>
      <c r="K39" s="125"/>
      <c r="L39" s="125"/>
      <c r="M39" s="125"/>
      <c r="N39" s="125"/>
      <c r="O39" s="125"/>
      <c r="P39" s="125"/>
      <c r="Q39" s="125"/>
      <c r="R39" s="125"/>
    </row>
    <row r="40" spans="1:18">
      <c r="A40" s="161"/>
      <c r="B40" s="171"/>
      <c r="C40" s="171"/>
      <c r="D40" s="171"/>
      <c r="E40" s="171"/>
      <c r="F40" s="171"/>
      <c r="G40" s="171"/>
      <c r="H40" s="171"/>
      <c r="I40" s="171"/>
      <c r="J40" s="171"/>
    </row>
    <row r="41" spans="1:18">
      <c r="A41" s="161" t="s">
        <v>362</v>
      </c>
      <c r="B41" s="171">
        <v>-2612</v>
      </c>
      <c r="C41" s="171">
        <v>-5150</v>
      </c>
      <c r="D41" s="171">
        <v>-7668</v>
      </c>
      <c r="E41" s="171">
        <v>-10388</v>
      </c>
      <c r="F41" s="171">
        <v>-2810</v>
      </c>
      <c r="G41" s="171">
        <v>-5603</v>
      </c>
      <c r="H41" s="171">
        <v>-8267</v>
      </c>
      <c r="I41" s="171">
        <v>-11139</v>
      </c>
      <c r="J41" s="171">
        <v>-3006</v>
      </c>
      <c r="K41" s="125"/>
      <c r="L41" s="125"/>
      <c r="M41" s="125"/>
      <c r="N41" s="125"/>
      <c r="O41" s="125"/>
      <c r="P41" s="125"/>
      <c r="Q41" s="125"/>
      <c r="R41" s="125"/>
    </row>
    <row r="42" spans="1:18">
      <c r="B42" s="171"/>
      <c r="C42" s="171"/>
      <c r="D42" s="171"/>
      <c r="E42" s="171"/>
      <c r="F42" s="171"/>
      <c r="G42" s="171"/>
      <c r="H42" s="171"/>
      <c r="I42" s="171"/>
      <c r="J42" s="171"/>
    </row>
    <row r="43" spans="1:18">
      <c r="A43" s="161" t="s">
        <v>6</v>
      </c>
      <c r="B43" s="171">
        <v>299</v>
      </c>
      <c r="C43" s="171">
        <v>764</v>
      </c>
      <c r="D43" s="171">
        <v>1064</v>
      </c>
      <c r="E43" s="171">
        <v>1574</v>
      </c>
      <c r="F43" s="171">
        <v>310</v>
      </c>
      <c r="G43" s="171">
        <v>809</v>
      </c>
      <c r="H43" s="171">
        <v>1130</v>
      </c>
      <c r="I43" s="171">
        <v>1661</v>
      </c>
      <c r="J43" s="171">
        <v>331</v>
      </c>
      <c r="K43" s="125"/>
      <c r="L43" s="125"/>
      <c r="M43" s="125"/>
      <c r="N43" s="125"/>
      <c r="O43" s="125"/>
      <c r="P43" s="125"/>
      <c r="Q43" s="125"/>
      <c r="R43" s="125"/>
    </row>
    <row r="44" spans="1:18">
      <c r="A44" s="161" t="s">
        <v>321</v>
      </c>
      <c r="B44" s="160">
        <v>0.10299999999999999</v>
      </c>
      <c r="C44" s="160">
        <v>0.129</v>
      </c>
      <c r="D44" s="160">
        <v>0.122</v>
      </c>
      <c r="E44" s="160">
        <v>0.13200000000000001</v>
      </c>
      <c r="F44" s="160">
        <v>9.9000000000000005E-2</v>
      </c>
      <c r="G44" s="160">
        <v>0.126</v>
      </c>
      <c r="H44" s="160">
        <v>0.12</v>
      </c>
      <c r="I44" s="160">
        <v>0.129</v>
      </c>
      <c r="J44" s="160">
        <v>9.9000000000000005E-2</v>
      </c>
      <c r="K44" s="129"/>
      <c r="L44" s="129"/>
      <c r="M44" s="129"/>
      <c r="N44" s="129"/>
      <c r="O44" s="129"/>
      <c r="P44" s="129"/>
      <c r="Q44" s="129"/>
      <c r="R44" s="129"/>
    </row>
    <row r="46" spans="1:18">
      <c r="A46" s="161" t="s">
        <v>363</v>
      </c>
      <c r="B46" s="160">
        <v>-2.5000000000000001E-2</v>
      </c>
      <c r="C46" s="160">
        <v>0.11700000000000001</v>
      </c>
      <c r="D46" s="160">
        <v>8.7999999999999995E-2</v>
      </c>
      <c r="E46" s="160">
        <v>7.3999999999999996E-2</v>
      </c>
      <c r="F46" s="160">
        <v>7.1999999999999995E-2</v>
      </c>
      <c r="G46" s="160">
        <v>8.4000000000000005E-2</v>
      </c>
      <c r="H46" s="160">
        <v>7.5999999999999998E-2</v>
      </c>
      <c r="I46" s="160">
        <v>7.0000000000000007E-2</v>
      </c>
      <c r="J46" s="160">
        <v>7.0000000000000007E-2</v>
      </c>
      <c r="K46" s="129"/>
      <c r="L46" s="129"/>
      <c r="M46" s="129"/>
      <c r="N46" s="129"/>
      <c r="O46" s="129"/>
      <c r="P46" s="129"/>
      <c r="Q46" s="129"/>
      <c r="R46" s="129"/>
    </row>
    <row r="47" spans="1:18">
      <c r="A47" s="161" t="s">
        <v>86</v>
      </c>
      <c r="B47" s="160">
        <v>-3.4000000000000002E-2</v>
      </c>
      <c r="C47" s="160">
        <v>9.5000000000000001E-2</v>
      </c>
      <c r="D47" s="160">
        <v>7.3999999999999996E-2</v>
      </c>
      <c r="E47" s="160">
        <v>6.6000000000000003E-2</v>
      </c>
      <c r="F47" s="160">
        <v>6.2E-2</v>
      </c>
      <c r="G47" s="160">
        <v>6.5000000000000002E-2</v>
      </c>
      <c r="H47" s="160">
        <v>5.0999999999999997E-2</v>
      </c>
      <c r="I47" s="160">
        <v>4.4999999999999998E-2</v>
      </c>
      <c r="J47" s="160">
        <v>5.1999999999999998E-2</v>
      </c>
      <c r="K47" s="129"/>
      <c r="L47" s="129"/>
      <c r="M47" s="129"/>
      <c r="N47" s="129"/>
      <c r="O47" s="129"/>
      <c r="P47" s="129"/>
      <c r="Q47" s="129"/>
      <c r="R47" s="129"/>
    </row>
    <row r="48" spans="1:18">
      <c r="A48" s="161" t="s">
        <v>87</v>
      </c>
      <c r="B48" s="160">
        <v>0</v>
      </c>
      <c r="C48" s="160">
        <v>0</v>
      </c>
      <c r="D48" s="160">
        <v>0</v>
      </c>
      <c r="E48" s="160">
        <v>0</v>
      </c>
      <c r="F48" s="160">
        <v>0</v>
      </c>
      <c r="G48" s="160">
        <v>0</v>
      </c>
      <c r="H48" s="160">
        <v>0</v>
      </c>
      <c r="I48" s="160">
        <v>0</v>
      </c>
      <c r="J48" s="160">
        <v>0</v>
      </c>
      <c r="K48" s="129"/>
      <c r="L48" s="129"/>
      <c r="M48" s="129"/>
      <c r="N48" s="129"/>
      <c r="O48" s="129"/>
      <c r="P48" s="129"/>
      <c r="Q48" s="129"/>
      <c r="R48" s="129"/>
    </row>
    <row r="49" spans="1:18">
      <c r="A49" s="161" t="s">
        <v>88</v>
      </c>
      <c r="B49" s="160">
        <v>0.01</v>
      </c>
      <c r="C49" s="160">
        <v>2.3E-2</v>
      </c>
      <c r="D49" s="160">
        <v>1.4E-2</v>
      </c>
      <c r="E49" s="160">
        <v>8.0000000000000002E-3</v>
      </c>
      <c r="F49" s="160">
        <v>0.01</v>
      </c>
      <c r="G49" s="160">
        <v>1.9E-2</v>
      </c>
      <c r="H49" s="160">
        <v>2.5000000000000001E-2</v>
      </c>
      <c r="I49" s="160">
        <v>2.5000000000000001E-2</v>
      </c>
      <c r="J49" s="160">
        <v>1.7000000000000001E-2</v>
      </c>
      <c r="K49" s="129"/>
      <c r="L49" s="129"/>
      <c r="M49" s="129"/>
      <c r="N49" s="129"/>
      <c r="O49" s="129"/>
      <c r="P49" s="129"/>
      <c r="Q49" s="129"/>
      <c r="R49" s="129"/>
    </row>
    <row r="51" spans="1:18">
      <c r="A51" s="146" t="s">
        <v>310</v>
      </c>
      <c r="B51" s="127"/>
      <c r="C51" s="127"/>
      <c r="D51" s="127"/>
      <c r="E51" s="127"/>
      <c r="F51" s="127"/>
      <c r="G51" s="127"/>
      <c r="H51" s="127"/>
      <c r="I51" s="127"/>
      <c r="J51" s="127"/>
    </row>
    <row r="52" spans="1:18" ht="13.5" thickBot="1">
      <c r="A52" s="147" t="s">
        <v>290</v>
      </c>
      <c r="B52" s="148"/>
      <c r="C52" s="148"/>
      <c r="D52" s="148"/>
      <c r="E52" s="148"/>
      <c r="F52" s="148"/>
      <c r="G52" s="148"/>
      <c r="H52" s="148"/>
      <c r="I52" s="148"/>
      <c r="J52" s="148"/>
    </row>
    <row r="53" spans="1:18" ht="14" thickTop="1" thickBot="1">
      <c r="A53" s="147" t="s">
        <v>242</v>
      </c>
      <c r="B53" s="148" t="s">
        <v>317</v>
      </c>
      <c r="C53" s="148" t="s">
        <v>318</v>
      </c>
      <c r="D53" s="148" t="s">
        <v>100</v>
      </c>
      <c r="E53" s="148" t="s">
        <v>319</v>
      </c>
      <c r="F53" s="148" t="s">
        <v>101</v>
      </c>
      <c r="G53" s="148" t="s">
        <v>103</v>
      </c>
      <c r="H53" s="148" t="s">
        <v>104</v>
      </c>
      <c r="I53" s="148" t="s">
        <v>197</v>
      </c>
      <c r="J53" s="148" t="s">
        <v>101</v>
      </c>
    </row>
    <row r="54" spans="1:18" ht="13.5" thickTop="1">
      <c r="A54" s="161" t="s">
        <v>4</v>
      </c>
      <c r="B54" s="171">
        <v>349</v>
      </c>
      <c r="C54" s="171">
        <v>857</v>
      </c>
      <c r="D54" s="171">
        <v>1425</v>
      </c>
      <c r="E54" s="171">
        <v>1986</v>
      </c>
      <c r="F54" s="171">
        <v>352</v>
      </c>
      <c r="G54" s="171">
        <v>827</v>
      </c>
      <c r="H54" s="171">
        <v>1308</v>
      </c>
      <c r="I54" s="171">
        <v>1911</v>
      </c>
      <c r="J54" s="171">
        <v>451</v>
      </c>
      <c r="K54" s="125"/>
      <c r="L54" s="125"/>
      <c r="M54" s="125"/>
      <c r="N54" s="125"/>
      <c r="O54" s="125"/>
      <c r="P54" s="125"/>
      <c r="Q54" s="125"/>
      <c r="R54" s="125"/>
    </row>
    <row r="55" spans="1:18">
      <c r="A55" s="161"/>
      <c r="B55" s="171"/>
      <c r="C55" s="171"/>
      <c r="D55" s="171"/>
      <c r="E55" s="171"/>
      <c r="F55" s="171"/>
      <c r="G55" s="171"/>
      <c r="H55" s="171"/>
      <c r="I55" s="171"/>
      <c r="J55" s="171"/>
    </row>
    <row r="56" spans="1:18">
      <c r="A56" s="161" t="s">
        <v>362</v>
      </c>
      <c r="B56" s="171">
        <v>-376</v>
      </c>
      <c r="C56" s="171">
        <v>-872</v>
      </c>
      <c r="D56" s="171">
        <v>-1402</v>
      </c>
      <c r="E56" s="171">
        <v>-1942</v>
      </c>
      <c r="F56" s="171">
        <v>-376</v>
      </c>
      <c r="G56" s="171">
        <v>-842</v>
      </c>
      <c r="H56" s="171">
        <v>-1289</v>
      </c>
      <c r="I56" s="171">
        <v>-1866</v>
      </c>
      <c r="J56" s="171">
        <v>-465</v>
      </c>
      <c r="K56" s="125"/>
      <c r="L56" s="125"/>
      <c r="M56" s="125"/>
      <c r="N56" s="125"/>
      <c r="O56" s="125"/>
      <c r="P56" s="125"/>
      <c r="Q56" s="125"/>
      <c r="R56" s="125"/>
    </row>
    <row r="57" spans="1:18">
      <c r="B57" s="171"/>
      <c r="C57" s="171"/>
      <c r="D57" s="171"/>
      <c r="E57" s="171"/>
      <c r="F57" s="171"/>
      <c r="G57" s="171"/>
      <c r="H57" s="171"/>
      <c r="I57" s="171"/>
      <c r="J57" s="171"/>
    </row>
    <row r="58" spans="1:18">
      <c r="A58" s="161" t="s">
        <v>6</v>
      </c>
      <c r="B58" s="171">
        <v>-27</v>
      </c>
      <c r="C58" s="171">
        <v>-15</v>
      </c>
      <c r="D58" s="171">
        <v>23</v>
      </c>
      <c r="E58" s="171">
        <v>44</v>
      </c>
      <c r="F58" s="171">
        <v>-24</v>
      </c>
      <c r="G58" s="171">
        <v>-15</v>
      </c>
      <c r="H58" s="171">
        <v>19</v>
      </c>
      <c r="I58" s="171">
        <v>45</v>
      </c>
      <c r="J58" s="171">
        <v>-14</v>
      </c>
      <c r="K58" s="125"/>
      <c r="L58" s="125"/>
      <c r="M58" s="125"/>
      <c r="N58" s="125"/>
      <c r="O58" s="125"/>
      <c r="P58" s="125"/>
      <c r="Q58" s="125"/>
      <c r="R58" s="125"/>
    </row>
    <row r="59" spans="1:18">
      <c r="A59" s="161" t="s">
        <v>321</v>
      </c>
      <c r="B59" s="160">
        <v>-7.6999999999999999E-2</v>
      </c>
      <c r="C59" s="160">
        <v>-1.7000000000000001E-2</v>
      </c>
      <c r="D59" s="160">
        <v>1.6E-2</v>
      </c>
      <c r="E59" s="160">
        <v>2.1999999999999999E-2</v>
      </c>
      <c r="F59" s="160">
        <v>-6.8000000000000005E-2</v>
      </c>
      <c r="G59" s="160">
        <v>-1.7999999999999999E-2</v>
      </c>
      <c r="H59" s="160">
        <v>1.4999999999999999E-2</v>
      </c>
      <c r="I59" s="160">
        <v>2.4E-2</v>
      </c>
      <c r="J59" s="160">
        <v>-3.1E-2</v>
      </c>
      <c r="K59" s="129"/>
      <c r="L59" s="129"/>
      <c r="M59" s="129"/>
      <c r="N59" s="129"/>
      <c r="O59" s="129"/>
      <c r="P59" s="129"/>
      <c r="Q59" s="129"/>
      <c r="R59" s="129"/>
    </row>
    <row r="61" spans="1:18">
      <c r="A61" s="161" t="s">
        <v>363</v>
      </c>
      <c r="B61" s="160">
        <v>-2.5000000000000001E-2</v>
      </c>
      <c r="C61" s="160">
        <v>2.3E-2</v>
      </c>
      <c r="D61" s="160">
        <v>7.2999999999999995E-2</v>
      </c>
      <c r="E61" s="160">
        <v>4.7E-2</v>
      </c>
      <c r="F61" s="160">
        <v>8.0000000000000002E-3</v>
      </c>
      <c r="G61" s="160">
        <v>-3.5000000000000003E-2</v>
      </c>
      <c r="H61" s="160">
        <v>-8.2000000000000003E-2</v>
      </c>
      <c r="I61" s="160">
        <v>-3.7999999999999999E-2</v>
      </c>
      <c r="J61" s="160">
        <v>0.28299999999999997</v>
      </c>
      <c r="K61" s="129"/>
      <c r="L61" s="129"/>
      <c r="M61" s="129"/>
      <c r="N61" s="129"/>
      <c r="O61" s="129"/>
      <c r="P61" s="129"/>
      <c r="Q61" s="129"/>
      <c r="R61" s="129"/>
    </row>
    <row r="62" spans="1:18">
      <c r="A62" s="161" t="s">
        <v>86</v>
      </c>
      <c r="B62" s="160">
        <v>-3.4000000000000002E-2</v>
      </c>
      <c r="C62" s="160">
        <v>7.0000000000000001E-3</v>
      </c>
      <c r="D62" s="160">
        <v>0.06</v>
      </c>
      <c r="E62" s="160">
        <v>4.2000000000000003E-2</v>
      </c>
      <c r="F62" s="160">
        <v>-6.0000000000000001E-3</v>
      </c>
      <c r="G62" s="160">
        <v>-6.2E-2</v>
      </c>
      <c r="H62" s="160">
        <v>-0.11600000000000001</v>
      </c>
      <c r="I62" s="160">
        <v>-7.2999999999999995E-2</v>
      </c>
      <c r="J62" s="160">
        <v>0.22900000000000001</v>
      </c>
      <c r="K62" s="129"/>
      <c r="L62" s="129"/>
      <c r="M62" s="129"/>
      <c r="N62" s="129"/>
      <c r="O62" s="129"/>
      <c r="P62" s="129"/>
      <c r="Q62" s="129"/>
      <c r="R62" s="129"/>
    </row>
    <row r="63" spans="1:18">
      <c r="A63" s="161" t="s">
        <v>87</v>
      </c>
      <c r="B63" s="160">
        <v>0</v>
      </c>
      <c r="C63" s="160">
        <v>0</v>
      </c>
      <c r="D63" s="160">
        <v>3.0000000000000001E-3</v>
      </c>
      <c r="E63" s="160">
        <v>3.0000000000000001E-3</v>
      </c>
      <c r="F63" s="160">
        <v>2E-3</v>
      </c>
      <c r="G63" s="160">
        <v>3.0000000000000001E-3</v>
      </c>
      <c r="H63" s="160">
        <v>2E-3</v>
      </c>
      <c r="I63" s="160">
        <v>1E-3</v>
      </c>
      <c r="J63" s="160">
        <v>0</v>
      </c>
      <c r="K63" s="129"/>
      <c r="L63" s="129"/>
      <c r="M63" s="129"/>
      <c r="N63" s="129"/>
      <c r="O63" s="129"/>
      <c r="P63" s="129"/>
      <c r="Q63" s="129"/>
      <c r="R63" s="129"/>
    </row>
    <row r="64" spans="1:18">
      <c r="A64" s="161" t="s">
        <v>88</v>
      </c>
      <c r="B64" s="160">
        <v>0.01</v>
      </c>
      <c r="C64" s="160">
        <v>1.6E-2</v>
      </c>
      <c r="D64" s="160">
        <v>0.01</v>
      </c>
      <c r="E64" s="160">
        <v>2E-3</v>
      </c>
      <c r="F64" s="160">
        <v>1.2E-2</v>
      </c>
      <c r="G64" s="160">
        <v>2.4E-2</v>
      </c>
      <c r="H64" s="160">
        <v>3.2000000000000001E-2</v>
      </c>
      <c r="I64" s="160">
        <v>3.4000000000000002E-2</v>
      </c>
      <c r="J64" s="160">
        <v>5.3999999999999999E-2</v>
      </c>
      <c r="K64" s="129"/>
      <c r="L64" s="129"/>
      <c r="M64" s="129"/>
      <c r="N64" s="129"/>
      <c r="O64" s="129"/>
      <c r="P64" s="129"/>
      <c r="Q64" s="129"/>
      <c r="R64" s="129"/>
    </row>
  </sheetData>
  <pageMargins left="0.7" right="0.7" top="0.75" bottom="0.75" header="0.3" footer="0.3"/>
  <pageSetup scale="59" orientation="portrait" r:id="rId1"/>
  <headerFooter>
    <oddHeader>&amp;L&amp;"Calibri"&amp;11 [Secret]&amp;1#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224A-B70A-4D81-8D4F-0A2C94524E72}">
  <dimension ref="A1:AC35"/>
  <sheetViews>
    <sheetView showGridLines="0" view="pageBreakPreview" zoomScaleNormal="85"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customWidth="1"/>
    <col min="2" max="6" width="8.90625" style="122" customWidth="1"/>
    <col min="7" max="7" width="9.6328125" style="122" bestFit="1" customWidth="1"/>
    <col min="8" max="9" width="9.6328125" style="122" customWidth="1"/>
    <col min="10" max="27" width="10.36328125" style="122" customWidth="1"/>
    <col min="28" max="16384" width="8.90625" style="122"/>
  </cols>
  <sheetData>
    <row r="1" spans="1:29">
      <c r="A1" s="146" t="s">
        <v>335</v>
      </c>
      <c r="B1" s="146"/>
      <c r="C1" s="146"/>
      <c r="D1" s="146"/>
      <c r="E1" s="146"/>
      <c r="F1" s="146"/>
      <c r="G1" s="146"/>
      <c r="H1" s="146"/>
      <c r="I1" s="146"/>
      <c r="J1" s="146"/>
      <c r="K1" s="146"/>
    </row>
    <row r="2" spans="1:29" ht="13.5" thickBot="1">
      <c r="A2" s="147" t="s">
        <v>438</v>
      </c>
      <c r="B2" s="147"/>
      <c r="C2" s="147"/>
      <c r="D2" s="147"/>
      <c r="E2" s="147"/>
      <c r="F2" s="147"/>
      <c r="G2" s="147"/>
      <c r="H2" s="147"/>
      <c r="I2" s="147"/>
      <c r="J2" s="147"/>
      <c r="K2" s="147"/>
      <c r="L2" s="147"/>
      <c r="M2" s="147"/>
    </row>
    <row r="3" spans="1:29" ht="14" thickTop="1" thickBot="1">
      <c r="A3" s="147" t="s">
        <v>242</v>
      </c>
      <c r="B3" s="148" t="s">
        <v>377</v>
      </c>
      <c r="C3" s="148" t="s">
        <v>317</v>
      </c>
      <c r="D3" s="148" t="s">
        <v>318</v>
      </c>
      <c r="E3" s="148" t="s">
        <v>100</v>
      </c>
      <c r="F3" s="148" t="s">
        <v>319</v>
      </c>
      <c r="G3" s="148" t="s">
        <v>350</v>
      </c>
      <c r="H3" s="148" t="s">
        <v>101</v>
      </c>
      <c r="I3" s="148" t="s">
        <v>103</v>
      </c>
      <c r="J3" s="148" t="s">
        <v>104</v>
      </c>
      <c r="K3" s="148" t="s">
        <v>197</v>
      </c>
      <c r="L3" s="148" t="s">
        <v>351</v>
      </c>
      <c r="M3" s="148" t="s">
        <v>387</v>
      </c>
    </row>
    <row r="4" spans="1:29" ht="13.5" thickTop="1">
      <c r="A4" s="163" t="s">
        <v>336</v>
      </c>
      <c r="B4" s="163"/>
      <c r="C4" s="163"/>
      <c r="D4" s="163"/>
      <c r="E4" s="163"/>
      <c r="F4" s="163"/>
      <c r="G4" s="162"/>
      <c r="H4" s="162"/>
      <c r="I4" s="162"/>
      <c r="J4" s="162"/>
      <c r="K4" s="162"/>
      <c r="M4" s="162"/>
    </row>
    <row r="5" spans="1:29">
      <c r="A5" s="166" t="s">
        <v>4</v>
      </c>
      <c r="B5" s="190">
        <v>12897</v>
      </c>
      <c r="C5" s="190">
        <v>3218</v>
      </c>
      <c r="D5" s="190">
        <v>3421</v>
      </c>
      <c r="E5" s="190">
        <v>3326</v>
      </c>
      <c r="F5" s="190">
        <v>3724</v>
      </c>
      <c r="G5" s="190">
        <v>13688</v>
      </c>
      <c r="H5" s="190">
        <v>3452</v>
      </c>
      <c r="I5" s="190">
        <v>3719</v>
      </c>
      <c r="J5" s="190">
        <v>3439</v>
      </c>
      <c r="K5" s="190">
        <v>3959</v>
      </c>
      <c r="L5" s="190">
        <v>14568</v>
      </c>
      <c r="M5" s="190">
        <v>3727</v>
      </c>
    </row>
    <row r="6" spans="1:29">
      <c r="A6" s="166" t="s">
        <v>426</v>
      </c>
      <c r="B6" s="151">
        <v>0.05</v>
      </c>
      <c r="C6" s="151">
        <v>8.9268241952262795E-2</v>
      </c>
      <c r="D6" s="151">
        <v>8.5999999999999993E-2</v>
      </c>
      <c r="E6" s="151">
        <v>4.2000000000000003E-2</v>
      </c>
      <c r="F6" s="151">
        <v>1.9E-2</v>
      </c>
      <c r="G6" s="151">
        <v>6.0999999999999999E-2</v>
      </c>
      <c r="H6" s="151">
        <v>7.2999999999999995E-2</v>
      </c>
      <c r="I6" s="151">
        <v>8.6999999999999994E-2</v>
      </c>
      <c r="J6" s="151">
        <v>3.4000000000000002E-2</v>
      </c>
      <c r="K6" s="151">
        <v>6.4000000000000001E-2</v>
      </c>
      <c r="L6" s="151">
        <v>6.5000000000000002E-2</v>
      </c>
      <c r="M6" s="151">
        <v>0.08</v>
      </c>
    </row>
    <row r="7" spans="1:29">
      <c r="A7" s="166" t="s">
        <v>427</v>
      </c>
      <c r="B7" s="151">
        <v>4.8000000000000001E-2</v>
      </c>
      <c r="C7" s="151">
        <v>0</v>
      </c>
      <c r="D7" s="151">
        <v>6.4000000000000001E-2</v>
      </c>
      <c r="E7" s="151">
        <v>4.2000000000000003E-2</v>
      </c>
      <c r="F7" s="151">
        <v>2.8000000000000001E-2</v>
      </c>
      <c r="G7" s="151">
        <v>5.3999999999999999E-2</v>
      </c>
      <c r="H7" s="151">
        <v>6.2E-2</v>
      </c>
      <c r="I7" s="151">
        <v>5.8000000000000003E-2</v>
      </c>
      <c r="J7" s="151">
        <v>-5.0000000000000001E-3</v>
      </c>
      <c r="K7" s="151">
        <v>3.6999999999999998E-2</v>
      </c>
      <c r="L7" s="151">
        <v>3.7999999999999999E-2</v>
      </c>
      <c r="M7" s="151">
        <v>5.8999999999999997E-2</v>
      </c>
    </row>
    <row r="8" spans="1:29">
      <c r="A8" s="166" t="s">
        <v>428</v>
      </c>
      <c r="B8" s="151">
        <v>6.0000000000000001E-3</v>
      </c>
      <c r="C8" s="151">
        <v>2.1026563252849018E-2</v>
      </c>
      <c r="D8" s="151" t="s">
        <v>352</v>
      </c>
      <c r="E8" s="151">
        <v>1E-3</v>
      </c>
      <c r="F8" s="151">
        <v>1E-3</v>
      </c>
      <c r="G8" s="151" t="s">
        <v>352</v>
      </c>
      <c r="H8" s="151">
        <v>0</v>
      </c>
      <c r="I8" s="151">
        <v>1E-3</v>
      </c>
      <c r="J8" s="151">
        <v>0</v>
      </c>
      <c r="K8" s="151">
        <v>0</v>
      </c>
      <c r="L8" s="151">
        <v>0</v>
      </c>
      <c r="M8" s="151" t="s">
        <v>352</v>
      </c>
    </row>
    <row r="9" spans="1:29">
      <c r="A9" s="166" t="s">
        <v>429</v>
      </c>
      <c r="B9" s="151">
        <v>-4.0000000000000001E-3</v>
      </c>
      <c r="C9" s="151">
        <v>0.11029480520511181</v>
      </c>
      <c r="D9" s="151">
        <v>2.1999999999999999E-2</v>
      </c>
      <c r="E9" s="151" t="s">
        <v>352</v>
      </c>
      <c r="F9" s="151">
        <v>-0.01</v>
      </c>
      <c r="G9" s="151">
        <v>7.0000000000000001E-3</v>
      </c>
      <c r="H9" s="151">
        <v>1.0999999999999999E-2</v>
      </c>
      <c r="I9" s="151">
        <v>2.9000000000000001E-2</v>
      </c>
      <c r="J9" s="151">
        <v>3.9E-2</v>
      </c>
      <c r="K9" s="151">
        <v>2.8000000000000001E-2</v>
      </c>
      <c r="L9" s="151">
        <v>2.7E-2</v>
      </c>
      <c r="M9" s="151">
        <v>2.1000000000000001E-2</v>
      </c>
    </row>
    <row r="10" spans="1:29">
      <c r="A10" s="166" t="s">
        <v>186</v>
      </c>
      <c r="B10" s="191">
        <v>1363</v>
      </c>
      <c r="C10" s="190">
        <v>232</v>
      </c>
      <c r="D10" s="190">
        <v>457</v>
      </c>
      <c r="E10" s="190">
        <v>314</v>
      </c>
      <c r="F10" s="190">
        <v>491</v>
      </c>
      <c r="G10" s="190">
        <v>1495</v>
      </c>
      <c r="H10" s="190">
        <v>271</v>
      </c>
      <c r="I10" s="190">
        <v>464</v>
      </c>
      <c r="J10" s="190">
        <v>299</v>
      </c>
      <c r="K10" s="190">
        <v>511</v>
      </c>
      <c r="L10" s="190">
        <v>1544</v>
      </c>
      <c r="M10" s="192">
        <v>274</v>
      </c>
    </row>
    <row r="11" spans="1:29">
      <c r="A11" s="166" t="s">
        <v>338</v>
      </c>
      <c r="B11" s="151">
        <v>0.106</v>
      </c>
      <c r="C11" s="151">
        <v>7.1999999999999995E-2</v>
      </c>
      <c r="D11" s="151">
        <v>0.13400000000000001</v>
      </c>
      <c r="E11" s="151">
        <v>9.4E-2</v>
      </c>
      <c r="F11" s="151">
        <v>0.13200000000000001</v>
      </c>
      <c r="G11" s="151">
        <v>0.109</v>
      </c>
      <c r="H11" s="151">
        <v>7.8E-2</v>
      </c>
      <c r="I11" s="151">
        <v>0.125</v>
      </c>
      <c r="J11" s="151">
        <v>8.6999999999999994E-2</v>
      </c>
      <c r="K11" s="151">
        <v>0.129</v>
      </c>
      <c r="L11" s="151">
        <v>0.106</v>
      </c>
      <c r="M11" s="151">
        <v>7.3999999999999996E-2</v>
      </c>
      <c r="N11" s="124"/>
      <c r="O11" s="124"/>
      <c r="P11" s="124"/>
      <c r="Q11" s="124"/>
      <c r="R11" s="124"/>
      <c r="S11" s="124"/>
      <c r="T11" s="124"/>
      <c r="U11" s="124"/>
      <c r="V11" s="124"/>
      <c r="W11" s="124"/>
      <c r="X11" s="124"/>
    </row>
    <row r="12" spans="1:29">
      <c r="A12" s="166" t="s">
        <v>6</v>
      </c>
      <c r="B12" s="190">
        <v>1298</v>
      </c>
      <c r="C12" s="190">
        <v>232</v>
      </c>
      <c r="D12" s="190">
        <v>457</v>
      </c>
      <c r="E12" s="190">
        <v>314</v>
      </c>
      <c r="F12" s="190">
        <v>566</v>
      </c>
      <c r="G12" s="190">
        <v>1570</v>
      </c>
      <c r="H12" s="190">
        <v>271</v>
      </c>
      <c r="I12" s="190">
        <v>415</v>
      </c>
      <c r="J12" s="190">
        <v>303</v>
      </c>
      <c r="K12" s="190">
        <v>516</v>
      </c>
      <c r="L12" s="190">
        <v>1504</v>
      </c>
      <c r="M12" s="190">
        <v>218</v>
      </c>
    </row>
    <row r="13" spans="1:29">
      <c r="A13" s="166" t="s">
        <v>379</v>
      </c>
      <c r="B13" s="151">
        <v>0.10100000000000001</v>
      </c>
      <c r="C13" s="151">
        <v>7.1999999999999995E-2</v>
      </c>
      <c r="D13" s="151">
        <v>0.13400000000000001</v>
      </c>
      <c r="E13" s="151">
        <v>9.4E-2</v>
      </c>
      <c r="F13" s="151">
        <v>0.152</v>
      </c>
      <c r="G13" s="151">
        <v>0.115</v>
      </c>
      <c r="H13" s="151">
        <v>7.8E-2</v>
      </c>
      <c r="I13" s="151">
        <v>0.112</v>
      </c>
      <c r="J13" s="151">
        <v>8.7999999999999995E-2</v>
      </c>
      <c r="K13" s="151">
        <v>0.13</v>
      </c>
      <c r="L13" s="151">
        <v>0.10299999999999999</v>
      </c>
      <c r="M13" s="151">
        <v>5.8999999999999997E-2</v>
      </c>
      <c r="N13" s="124"/>
      <c r="O13" s="124"/>
      <c r="P13" s="124"/>
      <c r="Q13" s="124"/>
      <c r="R13" s="124"/>
      <c r="S13" s="124"/>
      <c r="T13" s="124"/>
      <c r="U13" s="124"/>
      <c r="V13" s="124"/>
      <c r="W13" s="124"/>
      <c r="X13" s="124"/>
      <c r="Y13" s="124"/>
      <c r="Z13" s="124"/>
      <c r="AA13" s="124"/>
      <c r="AB13" s="124"/>
      <c r="AC13" s="124"/>
    </row>
    <row r="14" spans="1:29">
      <c r="A14" s="166" t="s">
        <v>381</v>
      </c>
      <c r="B14" s="190">
        <v>2829</v>
      </c>
      <c r="C14" s="190" t="s">
        <v>352</v>
      </c>
      <c r="D14" s="190" t="s">
        <v>352</v>
      </c>
      <c r="E14" s="190" t="s">
        <v>352</v>
      </c>
      <c r="F14" s="190" t="s">
        <v>352</v>
      </c>
      <c r="G14" s="190">
        <v>3594</v>
      </c>
      <c r="H14" s="190">
        <v>4337</v>
      </c>
      <c r="I14" s="190">
        <v>4151</v>
      </c>
      <c r="J14" s="190">
        <v>4640</v>
      </c>
      <c r="K14" s="190">
        <v>4541</v>
      </c>
      <c r="L14" s="190">
        <v>4541</v>
      </c>
      <c r="M14" s="190">
        <v>5693</v>
      </c>
      <c r="N14" s="125"/>
      <c r="O14" s="129"/>
      <c r="P14" s="125"/>
      <c r="Q14" s="125"/>
      <c r="R14" s="125"/>
      <c r="S14" s="125"/>
      <c r="T14" s="125"/>
      <c r="U14" s="125"/>
      <c r="V14" s="125"/>
      <c r="W14" s="125"/>
      <c r="X14" s="125"/>
      <c r="Y14" s="125"/>
    </row>
    <row r="15" spans="1:29">
      <c r="A15" s="166" t="s">
        <v>380</v>
      </c>
      <c r="B15" s="151">
        <v>0.60699999999999998</v>
      </c>
      <c r="C15" s="190" t="s">
        <v>352</v>
      </c>
      <c r="D15" s="190" t="s">
        <v>352</v>
      </c>
      <c r="E15" s="190" t="s">
        <v>352</v>
      </c>
      <c r="F15" s="190" t="s">
        <v>352</v>
      </c>
      <c r="G15" s="151">
        <v>0.47499999999999998</v>
      </c>
      <c r="H15" s="151">
        <v>0.44500000000000001</v>
      </c>
      <c r="I15" s="151">
        <v>0.42199999999999999</v>
      </c>
      <c r="J15" s="151">
        <v>0.38</v>
      </c>
      <c r="K15" s="151">
        <v>0.36499999999999999</v>
      </c>
      <c r="L15" s="151">
        <v>0.36499999999999999</v>
      </c>
      <c r="M15" s="151">
        <v>0.33700000000000002</v>
      </c>
      <c r="N15" s="130"/>
      <c r="O15" s="129"/>
      <c r="P15" s="129"/>
      <c r="Q15" s="129"/>
      <c r="R15" s="129"/>
      <c r="S15" s="129"/>
      <c r="T15" s="129"/>
      <c r="U15" s="129"/>
      <c r="X15" s="130"/>
    </row>
    <row r="16" spans="1:29">
      <c r="A16" s="166" t="s">
        <v>0</v>
      </c>
      <c r="B16" s="190">
        <v>860</v>
      </c>
      <c r="C16" s="190" t="s">
        <v>352</v>
      </c>
      <c r="D16" s="190" t="s">
        <v>352</v>
      </c>
      <c r="E16" s="190" t="s">
        <v>352</v>
      </c>
      <c r="F16" s="190" t="s">
        <v>352</v>
      </c>
      <c r="G16" s="190">
        <v>1021</v>
      </c>
      <c r="H16" s="190">
        <v>1426</v>
      </c>
      <c r="I16" s="190">
        <v>-1107</v>
      </c>
      <c r="J16" s="190">
        <v>-832</v>
      </c>
      <c r="K16" s="190">
        <v>3944</v>
      </c>
      <c r="L16" s="190">
        <v>3944</v>
      </c>
      <c r="M16" s="190">
        <v>4189</v>
      </c>
      <c r="N16" s="130"/>
      <c r="R16" s="130"/>
      <c r="S16" s="130"/>
      <c r="X16" s="130"/>
    </row>
    <row r="17" spans="1:24">
      <c r="A17" s="166" t="s">
        <v>383</v>
      </c>
      <c r="B17" s="193">
        <v>0.6</v>
      </c>
      <c r="C17" s="190" t="s">
        <v>352</v>
      </c>
      <c r="D17" s="190" t="s">
        <v>352</v>
      </c>
      <c r="E17" s="190" t="s">
        <v>352</v>
      </c>
      <c r="F17" s="190" t="s">
        <v>352</v>
      </c>
      <c r="G17" s="193">
        <v>0.6</v>
      </c>
      <c r="H17" s="190" t="s">
        <v>352</v>
      </c>
      <c r="I17" s="190" t="s">
        <v>352</v>
      </c>
      <c r="J17" s="190" t="s">
        <v>352</v>
      </c>
      <c r="K17" s="190" t="s">
        <v>352</v>
      </c>
      <c r="L17" s="193">
        <v>2.2999999999999998</v>
      </c>
      <c r="M17" s="194">
        <v>2.2000000000000002</v>
      </c>
      <c r="N17" s="131"/>
      <c r="R17" s="131"/>
      <c r="S17" s="131"/>
      <c r="X17" s="131"/>
    </row>
    <row r="18" spans="1:24">
      <c r="A18" s="166" t="s">
        <v>382</v>
      </c>
      <c r="B18" s="195">
        <v>13.93</v>
      </c>
      <c r="C18" s="190" t="s">
        <v>352</v>
      </c>
      <c r="D18" s="190" t="s">
        <v>352</v>
      </c>
      <c r="E18" s="190" t="s">
        <v>352</v>
      </c>
      <c r="F18" s="190" t="s">
        <v>352</v>
      </c>
      <c r="G18" s="195">
        <v>19.29</v>
      </c>
      <c r="H18" s="190" t="s">
        <v>352</v>
      </c>
      <c r="I18" s="190" t="s">
        <v>352</v>
      </c>
      <c r="J18" s="190" t="s">
        <v>352</v>
      </c>
      <c r="K18" s="190" t="s">
        <v>352</v>
      </c>
      <c r="L18" s="195">
        <v>19.239999999999998</v>
      </c>
      <c r="M18" s="196">
        <v>2.48</v>
      </c>
      <c r="N18" s="131"/>
      <c r="R18" s="131"/>
      <c r="S18" s="131"/>
      <c r="X18" s="131"/>
    </row>
    <row r="19" spans="1:24">
      <c r="A19" s="166"/>
      <c r="B19" s="195"/>
      <c r="C19" s="195"/>
      <c r="D19" s="195"/>
      <c r="E19" s="195"/>
      <c r="F19" s="195"/>
      <c r="G19" s="195"/>
      <c r="H19" s="195"/>
      <c r="I19" s="195"/>
      <c r="J19" s="195"/>
      <c r="K19" s="195"/>
      <c r="L19" s="195"/>
      <c r="M19" s="195"/>
      <c r="N19" s="131"/>
      <c r="R19" s="131"/>
      <c r="S19" s="131"/>
      <c r="X19" s="131"/>
    </row>
    <row r="20" spans="1:24">
      <c r="A20" s="132" t="s">
        <v>339</v>
      </c>
      <c r="B20" s="153"/>
      <c r="C20" s="153"/>
      <c r="D20" s="153"/>
      <c r="E20" s="153"/>
      <c r="F20" s="153"/>
      <c r="G20" s="150"/>
      <c r="H20" s="150"/>
      <c r="I20" s="150"/>
      <c r="J20" s="150"/>
      <c r="K20" s="150"/>
      <c r="L20" s="157"/>
      <c r="M20" s="150"/>
    </row>
    <row r="21" spans="1:24">
      <c r="A21" s="122" t="s">
        <v>337</v>
      </c>
      <c r="B21" s="151">
        <v>6.2E-2</v>
      </c>
      <c r="C21" s="151">
        <v>0.10668796325030483</v>
      </c>
      <c r="D21" s="151">
        <v>8.444086246484761E-2</v>
      </c>
      <c r="E21" s="151">
        <v>3.1860314621648511E-2</v>
      </c>
      <c r="F21" s="151">
        <v>4.5406333982365599E-2</v>
      </c>
      <c r="G21" s="151">
        <v>6.6000000000000003E-2</v>
      </c>
      <c r="H21" s="151">
        <v>6.2E-2</v>
      </c>
      <c r="I21" s="151">
        <v>6.9000000000000006E-2</v>
      </c>
      <c r="J21" s="151">
        <v>2.1999999999999999E-2</v>
      </c>
      <c r="K21" s="151">
        <v>0.03</v>
      </c>
      <c r="L21" s="151">
        <v>4.4999999999999998E-2</v>
      </c>
      <c r="M21" s="151">
        <v>5.1999999999999998E-2</v>
      </c>
      <c r="N21" s="124"/>
      <c r="O21" s="129"/>
      <c r="P21" s="129"/>
      <c r="Q21" s="129"/>
      <c r="R21" s="129"/>
      <c r="S21" s="129"/>
      <c r="T21" s="129"/>
      <c r="U21" s="129"/>
      <c r="V21" s="129"/>
      <c r="W21" s="124"/>
      <c r="X21" s="124"/>
    </row>
    <row r="22" spans="1:24">
      <c r="A22" s="122" t="s">
        <v>338</v>
      </c>
      <c r="B22" s="151">
        <v>0.123</v>
      </c>
      <c r="C22" s="151">
        <v>0.10299999999999999</v>
      </c>
      <c r="D22" s="151">
        <v>0.155</v>
      </c>
      <c r="E22" s="151">
        <v>0.107</v>
      </c>
      <c r="F22" s="151">
        <v>0.158</v>
      </c>
      <c r="G22" s="151">
        <v>0.13200000000000001</v>
      </c>
      <c r="H22" s="151">
        <v>9.9000000000000005E-2</v>
      </c>
      <c r="I22" s="151">
        <v>0.151</v>
      </c>
      <c r="J22" s="151">
        <v>0.108</v>
      </c>
      <c r="K22" s="151">
        <v>0.156</v>
      </c>
      <c r="L22" s="151">
        <v>0.129</v>
      </c>
      <c r="M22" s="151">
        <v>9.9000000000000005E-2</v>
      </c>
      <c r="N22" s="124"/>
      <c r="O22" s="129"/>
      <c r="P22" s="129"/>
      <c r="Q22" s="129"/>
      <c r="R22" s="129"/>
      <c r="S22" s="129"/>
      <c r="T22" s="129"/>
      <c r="U22" s="129"/>
      <c r="V22" s="129"/>
      <c r="W22" s="124"/>
      <c r="X22" s="124"/>
    </row>
    <row r="23" spans="1:24">
      <c r="A23" s="122" t="s">
        <v>340</v>
      </c>
      <c r="B23" s="197">
        <v>28.7</v>
      </c>
      <c r="C23" s="197">
        <v>25.4</v>
      </c>
      <c r="D23" s="197">
        <v>24.1</v>
      </c>
      <c r="E23" s="197">
        <v>24.6</v>
      </c>
      <c r="F23" s="197">
        <v>22.2</v>
      </c>
      <c r="G23" s="197">
        <v>24.1</v>
      </c>
      <c r="H23" s="197">
        <v>23.1</v>
      </c>
      <c r="I23" s="197">
        <v>23.9</v>
      </c>
      <c r="J23" s="197">
        <v>23.1</v>
      </c>
      <c r="K23" s="193">
        <v>23.6</v>
      </c>
      <c r="L23" s="193">
        <v>23.4</v>
      </c>
      <c r="M23" s="197">
        <v>23.6</v>
      </c>
      <c r="N23" s="124"/>
      <c r="O23" s="124"/>
      <c r="P23" s="124"/>
      <c r="Q23" s="124"/>
      <c r="R23" s="124"/>
      <c r="S23" s="124"/>
      <c r="T23" s="124"/>
      <c r="U23" s="124"/>
      <c r="V23" s="124"/>
      <c r="W23" s="124"/>
      <c r="X23" s="124"/>
    </row>
    <row r="24" spans="1:24">
      <c r="A24" s="122" t="s">
        <v>341</v>
      </c>
      <c r="B24" s="197">
        <v>17.5</v>
      </c>
      <c r="C24" s="197">
        <v>14.1</v>
      </c>
      <c r="D24" s="197">
        <v>17.600000000000001</v>
      </c>
      <c r="E24" s="197">
        <v>15.3</v>
      </c>
      <c r="F24" s="197">
        <v>15.4</v>
      </c>
      <c r="G24" s="197">
        <v>15.5</v>
      </c>
      <c r="H24" s="197">
        <v>15.1</v>
      </c>
      <c r="I24" s="197">
        <v>15.9</v>
      </c>
      <c r="J24" s="197">
        <v>13.5</v>
      </c>
      <c r="K24" s="193">
        <v>17.7</v>
      </c>
      <c r="L24" s="193">
        <v>15.6</v>
      </c>
      <c r="M24" s="197">
        <v>17</v>
      </c>
      <c r="N24" s="124"/>
      <c r="O24" s="124"/>
      <c r="P24" s="124"/>
      <c r="Q24" s="124"/>
      <c r="R24" s="124"/>
      <c r="S24" s="124"/>
      <c r="T24" s="124"/>
      <c r="U24" s="124"/>
      <c r="V24" s="124"/>
      <c r="W24" s="124"/>
      <c r="X24" s="124"/>
    </row>
    <row r="25" spans="1:24">
      <c r="A25" s="122" t="s">
        <v>342</v>
      </c>
      <c r="B25" s="197">
        <v>22.415999999999997</v>
      </c>
      <c r="C25" s="197">
        <v>22.764499999999998</v>
      </c>
      <c r="D25" s="197">
        <v>24.6</v>
      </c>
      <c r="E25" s="197">
        <v>23.124400000000001</v>
      </c>
      <c r="F25" s="197">
        <v>23.587499999999999</v>
      </c>
      <c r="G25" s="197">
        <v>23.592300000000002</v>
      </c>
      <c r="H25" s="197">
        <v>21.447400000000002</v>
      </c>
      <c r="I25" s="197">
        <v>24.570899999999998</v>
      </c>
      <c r="J25" s="197">
        <v>21.5535</v>
      </c>
      <c r="K25" s="193">
        <v>23.394199999999998</v>
      </c>
      <c r="L25" s="193">
        <v>22.682700000000001</v>
      </c>
      <c r="M25" s="197">
        <v>21.1</v>
      </c>
      <c r="N25" s="124"/>
      <c r="O25" s="124"/>
      <c r="P25" s="124"/>
      <c r="Q25" s="124"/>
      <c r="R25" s="124"/>
      <c r="S25" s="124"/>
      <c r="T25" s="124"/>
      <c r="U25" s="124"/>
      <c r="V25" s="124"/>
      <c r="W25" s="124"/>
      <c r="X25" s="124"/>
    </row>
    <row r="26" spans="1:24">
      <c r="A26" s="122" t="s">
        <v>343</v>
      </c>
      <c r="B26" s="197">
        <v>38.1</v>
      </c>
      <c r="C26" s="197">
        <v>40.4</v>
      </c>
      <c r="D26" s="197">
        <v>39.6</v>
      </c>
      <c r="E26" s="197">
        <v>40.299999999999997</v>
      </c>
      <c r="F26" s="197">
        <v>43.4</v>
      </c>
      <c r="G26" s="197">
        <v>40.9</v>
      </c>
      <c r="H26" s="197">
        <v>38</v>
      </c>
      <c r="I26" s="197">
        <v>40.398581560283702</v>
      </c>
      <c r="J26" s="197">
        <v>42.8</v>
      </c>
      <c r="K26" s="193">
        <v>41.9</v>
      </c>
      <c r="L26" s="193">
        <v>41.1</v>
      </c>
      <c r="M26" s="197">
        <v>45.6</v>
      </c>
      <c r="N26" s="124"/>
      <c r="O26" s="124"/>
      <c r="P26" s="124"/>
      <c r="Q26" s="124"/>
      <c r="R26" s="124"/>
      <c r="S26" s="124"/>
      <c r="T26" s="124"/>
      <c r="U26" s="124"/>
      <c r="V26" s="124"/>
      <c r="W26" s="124"/>
      <c r="X26" s="124"/>
    </row>
    <row r="27" spans="1:24">
      <c r="A27" s="122" t="s">
        <v>344</v>
      </c>
      <c r="B27" s="198">
        <v>69.8</v>
      </c>
      <c r="C27" s="197">
        <v>69</v>
      </c>
      <c r="D27" s="198">
        <v>69.599999999999994</v>
      </c>
      <c r="E27" s="198">
        <v>67.900000000000006</v>
      </c>
      <c r="F27" s="198">
        <v>66.8</v>
      </c>
      <c r="G27" s="198">
        <v>68.3</v>
      </c>
      <c r="H27" s="197">
        <v>65.957074475470591</v>
      </c>
      <c r="I27" s="198">
        <v>67.099999999999994</v>
      </c>
      <c r="J27" s="197">
        <v>71.3</v>
      </c>
      <c r="K27" s="193">
        <v>68.5</v>
      </c>
      <c r="L27" s="199">
        <v>68.2</v>
      </c>
      <c r="M27" s="197">
        <v>65.2</v>
      </c>
      <c r="N27" s="124"/>
      <c r="O27" s="124"/>
      <c r="P27" s="124"/>
      <c r="Q27" s="124"/>
      <c r="R27" s="124"/>
      <c r="S27" s="124"/>
      <c r="T27" s="124"/>
      <c r="U27" s="124"/>
      <c r="V27" s="124"/>
      <c r="W27" s="124"/>
      <c r="X27" s="124"/>
    </row>
    <row r="28" spans="1:24">
      <c r="A28" s="122" t="s">
        <v>345</v>
      </c>
      <c r="B28" s="150">
        <v>1937</v>
      </c>
      <c r="C28" s="150">
        <v>1967</v>
      </c>
      <c r="D28" s="150">
        <v>1964.2416678294576</v>
      </c>
      <c r="E28" s="150">
        <v>2000.5334828294572</v>
      </c>
      <c r="F28" s="150">
        <v>2046.2373778294573</v>
      </c>
      <c r="G28" s="190" t="s">
        <v>352</v>
      </c>
      <c r="H28" s="176">
        <v>2173</v>
      </c>
      <c r="I28" s="176">
        <v>2130</v>
      </c>
      <c r="J28" s="150">
        <v>2111.4721</v>
      </c>
      <c r="K28" s="190">
        <v>2217.5897</v>
      </c>
      <c r="L28" s="190" t="s">
        <v>352</v>
      </c>
      <c r="M28" s="176">
        <v>2310</v>
      </c>
      <c r="N28" s="124"/>
      <c r="O28" s="124"/>
      <c r="P28" s="124"/>
      <c r="Q28" s="124"/>
      <c r="R28" s="124"/>
      <c r="S28" s="124"/>
      <c r="T28" s="124"/>
      <c r="U28" s="124"/>
      <c r="V28" s="124"/>
      <c r="W28" s="124"/>
      <c r="X28" s="124"/>
    </row>
    <row r="29" spans="1:24">
      <c r="A29" s="122" t="s">
        <v>346</v>
      </c>
      <c r="B29" s="200">
        <v>937</v>
      </c>
      <c r="C29" s="200">
        <v>1000</v>
      </c>
      <c r="D29" s="200">
        <v>1007.456</v>
      </c>
      <c r="E29" s="200">
        <v>1061.662</v>
      </c>
      <c r="F29" s="200">
        <v>1108.127</v>
      </c>
      <c r="G29" s="190" t="s">
        <v>352</v>
      </c>
      <c r="H29" s="176">
        <v>1202</v>
      </c>
      <c r="I29" s="176">
        <v>1177</v>
      </c>
      <c r="J29" s="150">
        <v>1166.22</v>
      </c>
      <c r="K29" s="190">
        <v>1257.932</v>
      </c>
      <c r="L29" s="190" t="s">
        <v>352</v>
      </c>
      <c r="M29" s="176">
        <v>1357</v>
      </c>
      <c r="N29" s="124"/>
      <c r="O29" s="136"/>
      <c r="P29" s="129"/>
      <c r="Q29" s="124"/>
      <c r="R29" s="124"/>
      <c r="S29" s="124"/>
      <c r="T29" s="124"/>
      <c r="U29" s="124"/>
      <c r="V29" s="124"/>
      <c r="W29" s="124"/>
      <c r="X29" s="124"/>
    </row>
    <row r="30" spans="1:24">
      <c r="A30" s="122" t="s">
        <v>436</v>
      </c>
      <c r="B30" s="200">
        <v>534</v>
      </c>
      <c r="C30" s="200">
        <v>512</v>
      </c>
      <c r="D30" s="200">
        <v>519.41131782945752</v>
      </c>
      <c r="E30" s="200">
        <v>517.34231782945733</v>
      </c>
      <c r="F30" s="200">
        <v>510.38131782945732</v>
      </c>
      <c r="G30" s="190" t="s">
        <v>352</v>
      </c>
      <c r="H30" s="150">
        <v>504.52109999999999</v>
      </c>
      <c r="I30" s="150">
        <v>498.0831</v>
      </c>
      <c r="J30" s="150">
        <v>496.22309999999999</v>
      </c>
      <c r="K30" s="190">
        <v>493.20510000000002</v>
      </c>
      <c r="L30" s="190" t="s">
        <v>352</v>
      </c>
      <c r="M30" s="150">
        <v>490</v>
      </c>
      <c r="N30" s="124"/>
      <c r="O30" s="124"/>
      <c r="P30" s="124"/>
      <c r="Q30" s="124"/>
      <c r="R30" s="124"/>
      <c r="S30" s="124"/>
      <c r="T30" s="124"/>
      <c r="U30" s="124"/>
      <c r="V30" s="124"/>
      <c r="W30" s="124"/>
      <c r="X30" s="124"/>
    </row>
    <row r="31" spans="1:24">
      <c r="A31" s="122" t="s">
        <v>347</v>
      </c>
      <c r="B31" s="200">
        <v>467</v>
      </c>
      <c r="C31" s="200">
        <v>455</v>
      </c>
      <c r="D31" s="200">
        <v>437.37434999999999</v>
      </c>
      <c r="E31" s="200">
        <v>421.52916499999998</v>
      </c>
      <c r="F31" s="200">
        <v>427.72906</v>
      </c>
      <c r="G31" s="190" t="s">
        <v>352</v>
      </c>
      <c r="H31" s="150">
        <v>465.94816666666702</v>
      </c>
      <c r="I31" s="150">
        <v>454.82069999999999</v>
      </c>
      <c r="J31" s="150">
        <v>449.029</v>
      </c>
      <c r="K31" s="190">
        <v>466.45260000000002</v>
      </c>
      <c r="L31" s="190" t="s">
        <v>352</v>
      </c>
      <c r="M31" s="150">
        <v>463</v>
      </c>
      <c r="N31" s="124"/>
      <c r="O31" s="124"/>
      <c r="P31" s="124"/>
      <c r="Q31" s="124"/>
      <c r="R31" s="124"/>
      <c r="S31" s="124"/>
      <c r="T31" s="124"/>
      <c r="U31" s="124"/>
      <c r="V31" s="124"/>
      <c r="W31" s="124"/>
      <c r="X31" s="124"/>
    </row>
    <row r="32" spans="1:24">
      <c r="B32" s="149"/>
      <c r="C32" s="149"/>
      <c r="D32" s="149"/>
      <c r="E32" s="149"/>
      <c r="F32" s="149"/>
      <c r="G32" s="150"/>
      <c r="H32" s="150"/>
      <c r="I32" s="150"/>
      <c r="J32" s="150"/>
      <c r="K32" s="150"/>
      <c r="L32" s="150"/>
      <c r="M32" s="150"/>
    </row>
    <row r="33" spans="1:24">
      <c r="A33" s="132" t="s">
        <v>348</v>
      </c>
      <c r="B33" s="153"/>
      <c r="C33" s="153"/>
      <c r="D33" s="153"/>
      <c r="E33" s="153"/>
      <c r="F33" s="153"/>
      <c r="G33" s="150"/>
      <c r="H33" s="150"/>
      <c r="I33" s="150"/>
      <c r="J33" s="150"/>
      <c r="K33" s="150"/>
      <c r="L33" s="157"/>
      <c r="M33" s="150"/>
    </row>
    <row r="34" spans="1:24">
      <c r="A34" s="122" t="s">
        <v>337</v>
      </c>
      <c r="B34" s="151">
        <v>3.4000000000000002E-2</v>
      </c>
      <c r="C34" s="151">
        <v>-3.4000000000000002E-2</v>
      </c>
      <c r="D34" s="151">
        <v>3.9E-2</v>
      </c>
      <c r="E34" s="151">
        <v>0.151</v>
      </c>
      <c r="F34" s="151">
        <v>-1E-3</v>
      </c>
      <c r="G34" s="151">
        <v>4.2000000000000003E-2</v>
      </c>
      <c r="H34" s="151">
        <v>-6.0000000000000001E-3</v>
      </c>
      <c r="I34" s="151">
        <v>-0.1</v>
      </c>
      <c r="J34" s="151">
        <v>-0.19800000000000001</v>
      </c>
      <c r="K34" s="151">
        <v>3.5999999999999997E-2</v>
      </c>
      <c r="L34" s="151">
        <v>-7.2999999999999995E-2</v>
      </c>
      <c r="M34" s="151">
        <v>0.22900000000000001</v>
      </c>
      <c r="N34" s="124"/>
      <c r="O34" s="124"/>
      <c r="P34" s="124"/>
      <c r="Q34" s="124"/>
      <c r="R34" s="124"/>
      <c r="S34" s="124"/>
      <c r="T34" s="124"/>
      <c r="U34" s="124"/>
      <c r="V34" s="124"/>
      <c r="W34" s="124"/>
      <c r="X34" s="124"/>
    </row>
    <row r="35" spans="1:24">
      <c r="A35" s="122" t="s">
        <v>349</v>
      </c>
      <c r="B35" s="193">
        <v>3</v>
      </c>
      <c r="C35" s="151">
        <v>-7.6999999999999999E-2</v>
      </c>
      <c r="D35" s="151">
        <v>2.5000000000000001E-2</v>
      </c>
      <c r="E35" s="151">
        <v>6.6000000000000003E-2</v>
      </c>
      <c r="F35" s="151">
        <v>3.6999999999999998E-2</v>
      </c>
      <c r="G35" s="193">
        <v>2.1999999999999997</v>
      </c>
      <c r="H35" s="193">
        <v>-6.8000000000000007</v>
      </c>
      <c r="I35" s="193">
        <v>1.9</v>
      </c>
      <c r="J35" s="193">
        <v>7.1</v>
      </c>
      <c r="K35" s="193">
        <v>4.3</v>
      </c>
      <c r="L35" s="193">
        <v>2.4</v>
      </c>
      <c r="M35" s="193">
        <v>-3.1</v>
      </c>
      <c r="N35" s="124"/>
      <c r="O35" s="124"/>
      <c r="P35" s="124"/>
      <c r="Q35" s="124"/>
      <c r="R35" s="124"/>
      <c r="S35" s="124"/>
      <c r="T35" s="124"/>
      <c r="U35" s="124"/>
      <c r="V35" s="124"/>
      <c r="W35" s="124"/>
      <c r="X35" s="124"/>
    </row>
  </sheetData>
  <pageMargins left="0.7" right="0.7" top="0.75" bottom="0.75" header="0.3" footer="0.3"/>
  <pageSetup scale="52" orientation="portrait" r:id="rId1"/>
  <headerFooter>
    <oddHeader>&amp;L&amp;"Calibri"&amp;11 [Secret]&amp;1#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2E3-DABA-4293-8F80-ABA3DF7A9CD6}">
  <dimension ref="A1:O80"/>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customWidth="1"/>
    <col min="2" max="11" width="10.36328125" style="122" customWidth="1"/>
    <col min="12" max="12" width="38.6328125" style="122" customWidth="1"/>
    <col min="13" max="15" width="13.6328125" style="122" customWidth="1"/>
    <col min="16" max="16384" width="8.90625" style="122"/>
  </cols>
  <sheetData>
    <row r="1" spans="1:10">
      <c r="A1" s="146" t="s">
        <v>0</v>
      </c>
      <c r="B1" s="146"/>
      <c r="C1" s="146"/>
      <c r="D1" s="146"/>
      <c r="E1" s="146"/>
      <c r="F1" s="146"/>
      <c r="G1" s="146"/>
      <c r="H1" s="146"/>
      <c r="I1" s="146"/>
    </row>
    <row r="2" spans="1:10" ht="13.5" thickBot="1">
      <c r="A2" s="147" t="s">
        <v>291</v>
      </c>
      <c r="B2" s="147"/>
      <c r="C2" s="147"/>
      <c r="D2" s="147"/>
      <c r="E2" s="147"/>
      <c r="F2" s="147"/>
      <c r="G2" s="147"/>
      <c r="H2" s="147"/>
      <c r="I2" s="147"/>
      <c r="J2" s="147"/>
    </row>
    <row r="3" spans="1:10" ht="27" thickTop="1" thickBot="1">
      <c r="A3" s="147" t="s">
        <v>242</v>
      </c>
      <c r="B3" s="148" t="s">
        <v>407</v>
      </c>
      <c r="C3" s="148" t="s">
        <v>408</v>
      </c>
      <c r="D3" s="148" t="s">
        <v>409</v>
      </c>
      <c r="E3" s="179" t="s">
        <v>393</v>
      </c>
      <c r="F3" s="179" t="s">
        <v>395</v>
      </c>
      <c r="G3" s="179" t="s">
        <v>396</v>
      </c>
      <c r="H3" s="179" t="s">
        <v>397</v>
      </c>
      <c r="I3" s="179" t="s">
        <v>394</v>
      </c>
      <c r="J3" s="179" t="s">
        <v>398</v>
      </c>
    </row>
    <row r="4" spans="1:10" ht="13.5" thickTop="1">
      <c r="A4" s="166" t="s">
        <v>73</v>
      </c>
      <c r="B4" s="174" t="s">
        <v>352</v>
      </c>
      <c r="C4" s="174" t="s">
        <v>352</v>
      </c>
      <c r="D4" s="174" t="s">
        <v>352</v>
      </c>
      <c r="E4" s="174">
        <v>0</v>
      </c>
      <c r="F4" s="174">
        <v>0</v>
      </c>
      <c r="G4" s="174">
        <v>0</v>
      </c>
      <c r="H4" s="174">
        <v>0</v>
      </c>
      <c r="I4" s="174">
        <v>0</v>
      </c>
      <c r="J4" s="174">
        <v>3762</v>
      </c>
    </row>
    <row r="5" spans="1:10">
      <c r="A5" s="166" t="s">
        <v>324</v>
      </c>
      <c r="B5" s="174" t="s">
        <v>352</v>
      </c>
      <c r="C5" s="174" t="s">
        <v>352</v>
      </c>
      <c r="D5" s="174" t="s">
        <v>352</v>
      </c>
      <c r="E5" s="174">
        <v>0</v>
      </c>
      <c r="F5" s="174">
        <v>0</v>
      </c>
      <c r="G5" s="174">
        <v>0</v>
      </c>
      <c r="H5" s="174">
        <v>0</v>
      </c>
      <c r="I5" s="174">
        <v>0</v>
      </c>
      <c r="J5" s="174">
        <v>0</v>
      </c>
    </row>
    <row r="6" spans="1:10">
      <c r="A6" s="166" t="s">
        <v>125</v>
      </c>
      <c r="B6" s="174" t="s">
        <v>352</v>
      </c>
      <c r="C6" s="174" t="s">
        <v>352</v>
      </c>
      <c r="D6" s="174" t="s">
        <v>352</v>
      </c>
      <c r="E6" s="174">
        <v>1110.431</v>
      </c>
      <c r="F6" s="174">
        <v>1529</v>
      </c>
      <c r="G6" s="174">
        <v>0</v>
      </c>
      <c r="H6" s="174">
        <v>0</v>
      </c>
      <c r="I6" s="174">
        <v>4373</v>
      </c>
      <c r="J6" s="174">
        <v>0</v>
      </c>
    </row>
    <row r="7" spans="1:10">
      <c r="A7" s="167" t="s">
        <v>75</v>
      </c>
      <c r="B7" s="174" t="s">
        <v>352</v>
      </c>
      <c r="C7" s="174" t="s">
        <v>352</v>
      </c>
      <c r="D7" s="174" t="s">
        <v>352</v>
      </c>
      <c r="E7" s="175">
        <v>1110.431</v>
      </c>
      <c r="F7" s="175">
        <v>1529</v>
      </c>
      <c r="G7" s="175">
        <v>0</v>
      </c>
      <c r="H7" s="175">
        <v>0</v>
      </c>
      <c r="I7" s="175">
        <v>4373</v>
      </c>
      <c r="J7" s="175">
        <v>3762</v>
      </c>
    </row>
    <row r="8" spans="1:10">
      <c r="A8" s="166" t="s">
        <v>76</v>
      </c>
      <c r="B8" s="174" t="s">
        <v>352</v>
      </c>
      <c r="C8" s="174" t="s">
        <v>352</v>
      </c>
      <c r="D8" s="174" t="s">
        <v>352</v>
      </c>
      <c r="E8" s="174">
        <v>0</v>
      </c>
      <c r="F8" s="174">
        <v>0</v>
      </c>
      <c r="G8" s="174">
        <v>0</v>
      </c>
      <c r="H8" s="174">
        <v>0</v>
      </c>
      <c r="I8" s="174">
        <v>0</v>
      </c>
      <c r="J8" s="174">
        <v>501</v>
      </c>
    </row>
    <row r="9" spans="1:10">
      <c r="A9" s="167" t="s">
        <v>386</v>
      </c>
      <c r="B9" s="174" t="s">
        <v>352</v>
      </c>
      <c r="C9" s="174" t="s">
        <v>352</v>
      </c>
      <c r="D9" s="174" t="s">
        <v>352</v>
      </c>
      <c r="E9" s="175">
        <v>1110.431</v>
      </c>
      <c r="F9" s="175">
        <v>1529</v>
      </c>
      <c r="G9" s="175">
        <v>0</v>
      </c>
      <c r="H9" s="175">
        <v>0</v>
      </c>
      <c r="I9" s="175">
        <v>4373</v>
      </c>
      <c r="J9" s="175">
        <v>4263</v>
      </c>
    </row>
    <row r="10" spans="1:10">
      <c r="A10" s="166" t="s">
        <v>127</v>
      </c>
      <c r="B10" s="174" t="s">
        <v>352</v>
      </c>
      <c r="C10" s="174" t="s">
        <v>352</v>
      </c>
      <c r="D10" s="174" t="s">
        <v>352</v>
      </c>
      <c r="E10" s="174">
        <v>0</v>
      </c>
      <c r="F10" s="174">
        <v>0</v>
      </c>
      <c r="G10" s="174">
        <v>994</v>
      </c>
      <c r="H10" s="174">
        <v>685</v>
      </c>
      <c r="I10" s="174">
        <v>0</v>
      </c>
      <c r="J10" s="174">
        <v>0</v>
      </c>
    </row>
    <row r="11" spans="1:10">
      <c r="A11" s="166" t="s">
        <v>79</v>
      </c>
      <c r="B11" s="174" t="s">
        <v>352</v>
      </c>
      <c r="C11" s="174" t="s">
        <v>352</v>
      </c>
      <c r="D11" s="174" t="s">
        <v>352</v>
      </c>
      <c r="E11" s="174">
        <v>88.966999999999999</v>
      </c>
      <c r="F11" s="174">
        <v>103</v>
      </c>
      <c r="G11" s="174">
        <v>113</v>
      </c>
      <c r="H11" s="174">
        <v>147</v>
      </c>
      <c r="I11" s="174">
        <v>428</v>
      </c>
      <c r="J11" s="174">
        <v>731</v>
      </c>
    </row>
    <row r="12" spans="1:10">
      <c r="A12" s="167" t="s">
        <v>392</v>
      </c>
      <c r="B12" s="174" t="s">
        <v>352</v>
      </c>
      <c r="C12" s="174" t="s">
        <v>352</v>
      </c>
      <c r="D12" s="174" t="s">
        <v>352</v>
      </c>
      <c r="E12" s="175">
        <v>1021.4640000000001</v>
      </c>
      <c r="F12" s="175">
        <v>1426</v>
      </c>
      <c r="G12" s="175">
        <v>-1107</v>
      </c>
      <c r="H12" s="175">
        <v>-832</v>
      </c>
      <c r="I12" s="175">
        <v>3944</v>
      </c>
      <c r="J12" s="175">
        <v>3532</v>
      </c>
    </row>
    <row r="13" spans="1:10">
      <c r="A13" s="166" t="s">
        <v>404</v>
      </c>
      <c r="B13" s="174" t="s">
        <v>352</v>
      </c>
      <c r="C13" s="174" t="s">
        <v>352</v>
      </c>
      <c r="D13" s="174" t="s">
        <v>352</v>
      </c>
      <c r="E13" s="174">
        <v>0</v>
      </c>
      <c r="F13" s="174">
        <v>0</v>
      </c>
      <c r="G13" s="174">
        <v>0</v>
      </c>
      <c r="H13" s="174">
        <v>0</v>
      </c>
      <c r="I13" s="174">
        <v>0</v>
      </c>
      <c r="J13" s="174">
        <v>897</v>
      </c>
    </row>
    <row r="14" spans="1:10">
      <c r="A14" s="166" t="s">
        <v>405</v>
      </c>
      <c r="B14" s="174" t="s">
        <v>352</v>
      </c>
      <c r="C14" s="174" t="s">
        <v>352</v>
      </c>
      <c r="D14" s="174" t="s">
        <v>352</v>
      </c>
      <c r="E14" s="174">
        <v>0</v>
      </c>
      <c r="F14" s="174">
        <v>0</v>
      </c>
      <c r="G14" s="174">
        <v>0</v>
      </c>
      <c r="H14" s="174">
        <v>0</v>
      </c>
      <c r="I14" s="174">
        <v>0</v>
      </c>
      <c r="J14" s="174">
        <v>240</v>
      </c>
    </row>
    <row r="15" spans="1:10">
      <c r="A15" s="167" t="s">
        <v>406</v>
      </c>
      <c r="B15" s="174" t="s">
        <v>352</v>
      </c>
      <c r="C15" s="174" t="s">
        <v>352</v>
      </c>
      <c r="D15" s="174" t="s">
        <v>352</v>
      </c>
      <c r="E15" s="175">
        <v>0</v>
      </c>
      <c r="F15" s="175">
        <v>0</v>
      </c>
      <c r="G15" s="175">
        <v>0</v>
      </c>
      <c r="H15" s="175">
        <v>0</v>
      </c>
      <c r="I15" s="175">
        <v>0</v>
      </c>
      <c r="J15" s="175">
        <v>657</v>
      </c>
    </row>
    <row r="16" spans="1:10">
      <c r="A16" s="167" t="s">
        <v>0</v>
      </c>
      <c r="B16" s="174" t="s">
        <v>352</v>
      </c>
      <c r="C16" s="174" t="s">
        <v>352</v>
      </c>
      <c r="D16" s="174" t="s">
        <v>352</v>
      </c>
      <c r="E16" s="175">
        <v>1021.4640000000001</v>
      </c>
      <c r="F16" s="175">
        <v>1426</v>
      </c>
      <c r="G16" s="175">
        <v>-1107</v>
      </c>
      <c r="H16" s="175">
        <v>-832</v>
      </c>
      <c r="I16" s="175">
        <v>3944</v>
      </c>
      <c r="J16" s="175">
        <v>4189</v>
      </c>
    </row>
    <row r="19" spans="1:15">
      <c r="A19" s="201"/>
      <c r="B19" s="138"/>
      <c r="C19" s="138"/>
      <c r="D19" s="138"/>
      <c r="E19" s="138"/>
      <c r="F19" s="138"/>
      <c r="G19" s="138"/>
      <c r="H19" s="138"/>
      <c r="I19" s="138"/>
      <c r="J19" s="138"/>
      <c r="K19" s="138"/>
      <c r="L19" s="138"/>
      <c r="M19" s="201"/>
      <c r="N19" s="201"/>
      <c r="O19" s="201"/>
    </row>
    <row r="20" spans="1:15">
      <c r="A20" s="201"/>
      <c r="B20" s="138"/>
      <c r="C20" s="138"/>
      <c r="D20" s="138"/>
      <c r="E20" s="138"/>
      <c r="F20" s="138"/>
      <c r="G20" s="138"/>
      <c r="H20" s="138"/>
      <c r="I20" s="138"/>
      <c r="J20" s="138"/>
      <c r="K20" s="138"/>
      <c r="L20" s="201"/>
      <c r="M20" s="201"/>
      <c r="N20" s="201"/>
      <c r="O20" s="201"/>
    </row>
    <row r="21" spans="1:15">
      <c r="A21" s="201"/>
      <c r="B21" s="138"/>
      <c r="C21" s="138"/>
      <c r="D21" s="138"/>
      <c r="E21" s="138"/>
      <c r="F21" s="138"/>
      <c r="G21" s="138"/>
      <c r="H21" s="138"/>
      <c r="I21" s="138"/>
      <c r="J21" s="138"/>
      <c r="K21" s="138"/>
      <c r="L21" s="201"/>
      <c r="M21" s="202"/>
      <c r="N21" s="202"/>
      <c r="O21" s="202"/>
    </row>
    <row r="22" spans="1:15">
      <c r="A22" s="203"/>
      <c r="B22" s="138"/>
      <c r="C22" s="138"/>
      <c r="D22" s="138"/>
      <c r="E22" s="138"/>
      <c r="F22" s="138"/>
      <c r="G22" s="138"/>
      <c r="H22" s="138"/>
      <c r="I22" s="138"/>
      <c r="J22" s="138"/>
      <c r="K22" s="138"/>
      <c r="L22" s="203"/>
      <c r="M22" s="204"/>
      <c r="N22" s="204"/>
      <c r="O22" s="204"/>
    </row>
    <row r="23" spans="1:15">
      <c r="A23" s="203"/>
      <c r="B23" s="138"/>
      <c r="C23" s="138"/>
      <c r="D23" s="138"/>
      <c r="E23" s="138"/>
      <c r="F23" s="138"/>
      <c r="G23" s="138"/>
      <c r="H23" s="138"/>
      <c r="I23" s="138"/>
      <c r="J23" s="138"/>
      <c r="K23" s="138"/>
      <c r="L23" s="203"/>
      <c r="M23" s="205"/>
      <c r="N23" s="205"/>
      <c r="O23" s="205"/>
    </row>
    <row r="24" spans="1:15">
      <c r="A24" s="203"/>
      <c r="B24" s="138"/>
      <c r="C24" s="138"/>
      <c r="D24" s="138"/>
      <c r="E24" s="138"/>
      <c r="F24" s="138"/>
      <c r="G24" s="138"/>
      <c r="H24" s="138"/>
      <c r="I24" s="138"/>
      <c r="J24" s="138"/>
      <c r="K24" s="138"/>
      <c r="L24" s="203"/>
      <c r="M24" s="204"/>
      <c r="N24" s="204"/>
      <c r="O24" s="204"/>
    </row>
    <row r="25" spans="1:15">
      <c r="A25" s="203"/>
      <c r="B25" s="138"/>
      <c r="C25" s="138"/>
      <c r="D25" s="138"/>
      <c r="E25" s="138"/>
      <c r="F25" s="138"/>
      <c r="G25" s="138"/>
      <c r="H25" s="138"/>
      <c r="I25" s="138"/>
      <c r="J25" s="138"/>
      <c r="K25" s="138"/>
      <c r="L25" s="203"/>
      <c r="M25" s="204"/>
      <c r="N25" s="204"/>
      <c r="O25" s="204"/>
    </row>
    <row r="26" spans="1:15">
      <c r="A26" s="206"/>
      <c r="B26" s="138"/>
      <c r="C26" s="138"/>
      <c r="D26" s="138"/>
      <c r="E26" s="138"/>
      <c r="F26" s="138"/>
      <c r="G26" s="138"/>
      <c r="H26" s="138"/>
      <c r="I26" s="138"/>
      <c r="J26" s="138"/>
      <c r="K26" s="138"/>
      <c r="L26" s="206"/>
      <c r="M26" s="207"/>
      <c r="N26" s="207"/>
      <c r="O26" s="207"/>
    </row>
    <row r="27" spans="1:15">
      <c r="A27" s="203"/>
      <c r="B27" s="138"/>
      <c r="C27" s="138"/>
      <c r="D27" s="138"/>
      <c r="E27" s="138"/>
      <c r="F27" s="138"/>
      <c r="G27" s="138"/>
      <c r="H27" s="138"/>
      <c r="I27" s="138"/>
      <c r="J27" s="138"/>
      <c r="K27" s="138"/>
      <c r="L27" s="203"/>
      <c r="M27" s="204"/>
      <c r="N27" s="204"/>
      <c r="O27" s="204"/>
    </row>
    <row r="28" spans="1:15">
      <c r="A28" s="203"/>
      <c r="B28" s="138"/>
      <c r="C28" s="138"/>
      <c r="D28" s="138"/>
      <c r="E28" s="138"/>
      <c r="F28" s="138"/>
      <c r="G28" s="138"/>
      <c r="H28" s="138"/>
      <c r="I28" s="138"/>
      <c r="J28" s="138"/>
      <c r="K28" s="138"/>
      <c r="L28" s="203"/>
      <c r="M28" s="204"/>
      <c r="N28" s="204"/>
      <c r="O28" s="204"/>
    </row>
    <row r="29" spans="1:15" ht="14.5">
      <c r="A29" s="203"/>
      <c r="B29" s="138"/>
      <c r="C29" s="138"/>
      <c r="D29" s="138"/>
      <c r="E29" s="138"/>
      <c r="F29" s="138"/>
      <c r="G29" s="138"/>
      <c r="H29" s="138"/>
      <c r="I29" s="138"/>
      <c r="J29" s="138"/>
      <c r="K29" s="138"/>
      <c r="L29" s="203"/>
      <c r="M29" s="208"/>
      <c r="N29" s="208"/>
      <c r="O29" s="204"/>
    </row>
    <row r="30" spans="1:15" ht="14.5">
      <c r="A30" s="209"/>
      <c r="B30" s="138"/>
      <c r="C30" s="138"/>
      <c r="D30" s="138"/>
      <c r="E30" s="138"/>
      <c r="F30" s="138"/>
      <c r="G30" s="138"/>
      <c r="H30" s="138"/>
      <c r="I30" s="138"/>
      <c r="J30" s="138"/>
      <c r="K30" s="138"/>
      <c r="L30" s="138"/>
      <c r="M30" s="209"/>
      <c r="N30" s="209"/>
      <c r="O30" s="209"/>
    </row>
    <row r="31" spans="1:15" ht="14.5">
      <c r="A31" s="203"/>
      <c r="B31" s="138"/>
      <c r="C31" s="138"/>
      <c r="D31" s="138"/>
      <c r="E31" s="138"/>
      <c r="F31" s="138"/>
      <c r="G31" s="138"/>
      <c r="H31" s="138"/>
      <c r="I31" s="138"/>
      <c r="J31" s="138"/>
      <c r="K31" s="138"/>
      <c r="L31" s="203"/>
      <c r="M31" s="210"/>
      <c r="N31" s="210"/>
      <c r="O31" s="210"/>
    </row>
    <row r="32" spans="1:15" ht="14.5">
      <c r="A32" s="203"/>
      <c r="B32" s="138"/>
      <c r="C32" s="138"/>
      <c r="D32" s="138"/>
      <c r="E32" s="138"/>
      <c r="F32" s="138"/>
      <c r="G32" s="138"/>
      <c r="H32" s="138"/>
      <c r="I32" s="138"/>
      <c r="J32" s="138"/>
      <c r="K32" s="138"/>
      <c r="L32" s="139"/>
      <c r="M32" s="209"/>
      <c r="N32" s="209"/>
      <c r="O32" s="209"/>
    </row>
    <row r="33" spans="1:15">
      <c r="A33" s="203"/>
      <c r="B33" s="138"/>
      <c r="C33" s="138"/>
      <c r="D33" s="138"/>
      <c r="E33" s="138"/>
      <c r="F33" s="138"/>
      <c r="G33" s="138"/>
      <c r="H33" s="138"/>
      <c r="I33" s="138"/>
      <c r="J33" s="138"/>
      <c r="K33" s="138"/>
      <c r="L33" s="138"/>
      <c r="M33" s="138"/>
      <c r="N33" s="138"/>
      <c r="O33" s="138"/>
    </row>
    <row r="34" spans="1:15" ht="14.5">
      <c r="A34" s="203"/>
      <c r="B34" s="138"/>
      <c r="C34" s="138"/>
      <c r="D34" s="138"/>
      <c r="E34" s="138"/>
      <c r="F34" s="138"/>
      <c r="G34" s="138"/>
      <c r="H34" s="138"/>
      <c r="I34" s="138"/>
      <c r="J34" s="138"/>
      <c r="K34" s="138"/>
      <c r="L34" s="139"/>
      <c r="M34" s="209"/>
      <c r="N34" s="209"/>
      <c r="O34" s="209"/>
    </row>
    <row r="35" spans="1:15">
      <c r="A35" s="138"/>
      <c r="B35" s="138"/>
      <c r="C35" s="138"/>
      <c r="D35" s="138"/>
      <c r="E35" s="138"/>
      <c r="F35" s="138"/>
      <c r="G35" s="203"/>
      <c r="H35" s="138"/>
      <c r="I35" s="138"/>
      <c r="J35" s="138"/>
      <c r="K35" s="138"/>
      <c r="L35" s="138"/>
      <c r="M35" s="138"/>
      <c r="N35" s="138"/>
      <c r="O35" s="138"/>
    </row>
    <row r="36" spans="1:15">
      <c r="A36" s="138"/>
      <c r="B36" s="138"/>
      <c r="C36" s="138"/>
      <c r="D36" s="138"/>
      <c r="E36" s="138"/>
      <c r="F36" s="138"/>
      <c r="G36" s="138"/>
      <c r="H36" s="138"/>
      <c r="I36" s="138"/>
      <c r="J36" s="138"/>
      <c r="K36" s="138"/>
      <c r="L36" s="138"/>
      <c r="M36" s="138"/>
      <c r="N36" s="138"/>
      <c r="O36" s="138"/>
    </row>
    <row r="37" spans="1:15">
      <c r="A37" s="138"/>
      <c r="B37" s="138"/>
      <c r="C37" s="138"/>
      <c r="D37" s="138"/>
      <c r="E37" s="138"/>
      <c r="F37" s="138"/>
      <c r="G37" s="138"/>
      <c r="H37" s="138"/>
      <c r="I37" s="138"/>
      <c r="J37" s="138"/>
      <c r="K37" s="138"/>
      <c r="L37" s="138"/>
      <c r="M37" s="138"/>
      <c r="N37" s="138"/>
      <c r="O37" s="138"/>
    </row>
    <row r="38" spans="1:15" ht="14.5">
      <c r="A38" s="138"/>
      <c r="B38" s="138"/>
      <c r="C38" s="138"/>
      <c r="D38" s="138"/>
      <c r="E38" s="138"/>
      <c r="F38" s="138"/>
      <c r="G38" s="203"/>
      <c r="H38" s="211"/>
      <c r="I38" s="211"/>
      <c r="J38" s="211"/>
      <c r="K38" s="138"/>
      <c r="L38" s="138"/>
      <c r="M38" s="138"/>
      <c r="N38" s="138"/>
      <c r="O38" s="138"/>
    </row>
    <row r="39" spans="1:15">
      <c r="A39" s="138"/>
      <c r="B39" s="138"/>
      <c r="C39" s="138"/>
      <c r="D39" s="138"/>
      <c r="E39" s="138"/>
      <c r="F39" s="138"/>
      <c r="G39" s="138"/>
      <c r="H39" s="138"/>
      <c r="I39" s="138"/>
      <c r="J39" s="138"/>
      <c r="K39" s="138"/>
      <c r="L39" s="138"/>
      <c r="M39" s="138"/>
      <c r="N39" s="138"/>
      <c r="O39" s="138"/>
    </row>
    <row r="40" spans="1:15">
      <c r="A40" s="138"/>
      <c r="B40" s="138"/>
      <c r="C40" s="138"/>
      <c r="D40" s="138"/>
      <c r="E40" s="138"/>
      <c r="F40" s="138"/>
      <c r="G40" s="138"/>
      <c r="H40" s="138"/>
      <c r="I40" s="138"/>
      <c r="J40" s="138"/>
      <c r="K40" s="138"/>
      <c r="L40" s="138"/>
      <c r="M40" s="138"/>
      <c r="N40" s="138"/>
      <c r="O40" s="138"/>
    </row>
    <row r="41" spans="1:15">
      <c r="A41" s="138"/>
      <c r="B41" s="138"/>
      <c r="C41" s="138"/>
      <c r="D41" s="138"/>
      <c r="E41" s="138"/>
      <c r="F41" s="138"/>
      <c r="G41" s="138"/>
      <c r="H41" s="138"/>
      <c r="I41" s="138"/>
      <c r="J41" s="138"/>
      <c r="K41" s="138"/>
      <c r="L41" s="138"/>
      <c r="M41" s="138"/>
      <c r="N41" s="138"/>
      <c r="O41" s="138"/>
    </row>
    <row r="42" spans="1:15">
      <c r="A42" s="138"/>
      <c r="B42" s="138"/>
      <c r="C42" s="138"/>
      <c r="D42" s="138"/>
      <c r="E42" s="138"/>
      <c r="F42" s="138"/>
      <c r="G42" s="138"/>
      <c r="H42" s="138"/>
      <c r="I42" s="138"/>
      <c r="J42" s="138"/>
      <c r="K42" s="138"/>
      <c r="L42" s="138"/>
      <c r="M42" s="138"/>
      <c r="N42" s="138"/>
      <c r="O42" s="138"/>
    </row>
    <row r="43" spans="1:15">
      <c r="A43" s="138"/>
      <c r="B43" s="138"/>
      <c r="C43" s="138"/>
      <c r="D43" s="138"/>
      <c r="E43" s="138"/>
      <c r="F43" s="138"/>
      <c r="G43" s="138"/>
      <c r="H43" s="138"/>
      <c r="I43" s="138"/>
      <c r="J43" s="138"/>
      <c r="K43" s="138"/>
      <c r="L43" s="138"/>
      <c r="M43" s="138"/>
      <c r="N43" s="138"/>
      <c r="O43" s="138"/>
    </row>
    <row r="44" spans="1:15">
      <c r="A44" s="138"/>
      <c r="B44" s="138"/>
      <c r="C44" s="138"/>
      <c r="D44" s="138"/>
      <c r="E44" s="138"/>
      <c r="F44" s="138"/>
      <c r="G44" s="138"/>
      <c r="H44" s="138"/>
      <c r="I44" s="138"/>
      <c r="J44" s="138"/>
      <c r="K44" s="138"/>
      <c r="L44" s="138"/>
      <c r="M44" s="138"/>
      <c r="N44" s="138"/>
      <c r="O44" s="138"/>
    </row>
    <row r="45" spans="1:15">
      <c r="A45" s="138"/>
      <c r="B45" s="138"/>
      <c r="C45" s="138"/>
      <c r="D45" s="138"/>
      <c r="E45" s="138"/>
      <c r="F45" s="138"/>
      <c r="G45" s="138"/>
      <c r="H45" s="138"/>
      <c r="I45" s="138"/>
      <c r="J45" s="138"/>
      <c r="K45" s="138"/>
      <c r="L45" s="138"/>
      <c r="M45" s="138"/>
      <c r="N45" s="138"/>
      <c r="O45" s="138"/>
    </row>
    <row r="46" spans="1:15">
      <c r="A46" s="138"/>
      <c r="B46" s="138"/>
      <c r="C46" s="138"/>
      <c r="D46" s="138"/>
      <c r="E46" s="138"/>
      <c r="F46" s="138"/>
      <c r="G46" s="138"/>
      <c r="H46" s="138"/>
      <c r="I46" s="138"/>
      <c r="J46" s="138"/>
      <c r="K46" s="138"/>
      <c r="L46" s="138"/>
      <c r="M46" s="138"/>
      <c r="N46" s="138"/>
      <c r="O46" s="138"/>
    </row>
    <row r="47" spans="1:15">
      <c r="A47" s="138"/>
      <c r="B47" s="138"/>
      <c r="C47" s="138"/>
      <c r="D47" s="138"/>
      <c r="E47" s="138"/>
      <c r="F47" s="138"/>
      <c r="G47" s="138"/>
      <c r="H47" s="138"/>
      <c r="I47" s="138"/>
      <c r="J47" s="138"/>
      <c r="K47" s="138"/>
      <c r="L47" s="138"/>
      <c r="M47" s="138"/>
      <c r="N47" s="138"/>
      <c r="O47" s="138"/>
    </row>
    <row r="48" spans="1:15">
      <c r="A48" s="138"/>
      <c r="B48" s="138"/>
      <c r="C48" s="138"/>
      <c r="D48" s="138"/>
      <c r="E48" s="138"/>
      <c r="F48" s="138"/>
      <c r="G48" s="138"/>
      <c r="H48" s="138"/>
      <c r="I48" s="138"/>
      <c r="J48" s="138"/>
      <c r="K48" s="138"/>
      <c r="L48" s="138"/>
      <c r="M48" s="138"/>
      <c r="N48" s="138"/>
      <c r="O48" s="138"/>
    </row>
    <row r="49" spans="1:15">
      <c r="A49" s="138"/>
      <c r="B49" s="138"/>
      <c r="C49" s="138"/>
      <c r="D49" s="138"/>
      <c r="E49" s="138"/>
      <c r="F49" s="138"/>
      <c r="G49" s="138"/>
      <c r="H49" s="138"/>
      <c r="I49" s="138"/>
      <c r="J49" s="138"/>
      <c r="K49" s="138"/>
      <c r="L49" s="138"/>
      <c r="M49" s="138"/>
      <c r="N49" s="138"/>
      <c r="O49" s="138"/>
    </row>
    <row r="50" spans="1:15">
      <c r="A50" s="138"/>
      <c r="B50" s="138"/>
      <c r="C50" s="138"/>
      <c r="D50" s="138"/>
      <c r="E50" s="138"/>
      <c r="F50" s="138"/>
      <c r="G50" s="138"/>
      <c r="H50" s="138"/>
      <c r="I50" s="138"/>
      <c r="J50" s="138"/>
      <c r="K50" s="138"/>
      <c r="L50" s="138"/>
      <c r="M50" s="138"/>
      <c r="N50" s="138"/>
      <c r="O50" s="138"/>
    </row>
    <row r="51" spans="1:15">
      <c r="A51" s="138"/>
      <c r="B51" s="138"/>
      <c r="C51" s="138"/>
      <c r="D51" s="138"/>
      <c r="E51" s="138"/>
      <c r="F51" s="138"/>
      <c r="G51" s="138"/>
      <c r="H51" s="138"/>
      <c r="I51" s="138"/>
      <c r="J51" s="138"/>
      <c r="K51" s="138"/>
      <c r="L51" s="138"/>
      <c r="M51" s="138"/>
      <c r="N51" s="138"/>
      <c r="O51" s="138"/>
    </row>
    <row r="52" spans="1:15">
      <c r="A52" s="138"/>
      <c r="B52" s="138"/>
      <c r="C52" s="138"/>
      <c r="D52" s="138"/>
      <c r="E52" s="138"/>
      <c r="F52" s="138"/>
      <c r="G52" s="138"/>
      <c r="H52" s="138"/>
      <c r="I52" s="138"/>
      <c r="J52" s="138"/>
      <c r="K52" s="138"/>
      <c r="L52" s="138"/>
      <c r="M52" s="138"/>
      <c r="N52" s="138"/>
      <c r="O52" s="138"/>
    </row>
    <row r="53" spans="1:15">
      <c r="A53" s="138"/>
      <c r="B53" s="138"/>
      <c r="C53" s="138"/>
      <c r="D53" s="138"/>
      <c r="E53" s="138"/>
      <c r="F53" s="138"/>
      <c r="G53" s="138"/>
      <c r="H53" s="138"/>
      <c r="I53" s="138"/>
      <c r="J53" s="138"/>
      <c r="K53" s="138"/>
      <c r="L53" s="138"/>
      <c r="M53" s="138"/>
      <c r="N53" s="138"/>
      <c r="O53" s="138"/>
    </row>
    <row r="54" spans="1:15">
      <c r="A54" s="138"/>
      <c r="B54" s="138"/>
      <c r="C54" s="138"/>
      <c r="D54" s="138"/>
      <c r="E54" s="138"/>
      <c r="F54" s="138"/>
      <c r="G54" s="138"/>
      <c r="H54" s="138"/>
      <c r="I54" s="138"/>
      <c r="J54" s="138"/>
      <c r="K54" s="138"/>
      <c r="L54" s="138"/>
      <c r="M54" s="138"/>
      <c r="N54" s="138"/>
      <c r="O54" s="138"/>
    </row>
    <row r="55" spans="1:15">
      <c r="A55" s="138"/>
      <c r="B55" s="138"/>
      <c r="C55" s="138"/>
      <c r="D55" s="138"/>
      <c r="E55" s="138"/>
      <c r="F55" s="138"/>
      <c r="G55" s="138"/>
      <c r="H55" s="138"/>
      <c r="I55" s="138"/>
      <c r="J55" s="138"/>
      <c r="K55" s="138"/>
      <c r="L55" s="138"/>
      <c r="M55" s="138"/>
      <c r="N55" s="138"/>
      <c r="O55" s="138"/>
    </row>
    <row r="56" spans="1:15">
      <c r="A56" s="138"/>
      <c r="B56" s="138"/>
      <c r="C56" s="138"/>
      <c r="D56" s="138"/>
      <c r="E56" s="138"/>
      <c r="F56" s="138"/>
      <c r="G56" s="138"/>
      <c r="H56" s="138"/>
      <c r="I56" s="138"/>
      <c r="J56" s="138"/>
      <c r="K56" s="138"/>
      <c r="L56" s="138"/>
      <c r="M56" s="138"/>
      <c r="N56" s="138"/>
      <c r="O56" s="138"/>
    </row>
    <row r="57" spans="1:15">
      <c r="A57" s="138"/>
      <c r="B57" s="138"/>
      <c r="C57" s="138"/>
      <c r="D57" s="138"/>
      <c r="E57" s="138"/>
      <c r="F57" s="138"/>
      <c r="G57" s="138"/>
      <c r="H57" s="138"/>
      <c r="I57" s="138"/>
      <c r="J57" s="138"/>
      <c r="K57" s="138"/>
      <c r="L57" s="138"/>
      <c r="M57" s="138"/>
      <c r="N57" s="138"/>
      <c r="O57" s="138"/>
    </row>
    <row r="58" spans="1:15">
      <c r="A58" s="138"/>
      <c r="B58" s="138"/>
      <c r="C58" s="138"/>
      <c r="D58" s="138"/>
      <c r="E58" s="138"/>
      <c r="F58" s="138"/>
      <c r="G58" s="138"/>
      <c r="H58" s="138"/>
      <c r="I58" s="138"/>
      <c r="J58" s="138"/>
      <c r="K58" s="138"/>
      <c r="L58" s="138"/>
      <c r="M58" s="138"/>
      <c r="N58" s="138"/>
      <c r="O58" s="138"/>
    </row>
    <row r="59" spans="1:15">
      <c r="A59" s="138"/>
      <c r="B59" s="138"/>
      <c r="C59" s="138"/>
      <c r="D59" s="138"/>
      <c r="E59" s="138"/>
      <c r="F59" s="138"/>
      <c r="G59" s="138"/>
      <c r="H59" s="138"/>
      <c r="I59" s="138"/>
      <c r="J59" s="138"/>
      <c r="K59" s="138"/>
      <c r="L59" s="138"/>
      <c r="M59" s="138"/>
      <c r="N59" s="138"/>
      <c r="O59" s="138"/>
    </row>
    <row r="60" spans="1:15">
      <c r="A60" s="138"/>
      <c r="B60" s="138"/>
      <c r="C60" s="138"/>
      <c r="D60" s="138"/>
      <c r="E60" s="138"/>
      <c r="F60" s="138"/>
      <c r="G60" s="138"/>
      <c r="H60" s="138"/>
      <c r="I60" s="138"/>
      <c r="J60" s="138"/>
      <c r="K60" s="138"/>
      <c r="L60" s="138"/>
      <c r="M60" s="138"/>
      <c r="N60" s="138"/>
      <c r="O60" s="138"/>
    </row>
    <row r="61" spans="1:15">
      <c r="A61" s="138"/>
      <c r="B61" s="138"/>
      <c r="C61" s="138"/>
      <c r="D61" s="138"/>
      <c r="E61" s="138"/>
      <c r="F61" s="138"/>
      <c r="G61" s="138"/>
      <c r="H61" s="138"/>
      <c r="I61" s="138"/>
      <c r="J61" s="138"/>
      <c r="K61" s="138"/>
      <c r="L61" s="138"/>
      <c r="M61" s="138"/>
      <c r="N61" s="138"/>
      <c r="O61" s="138"/>
    </row>
    <row r="62" spans="1:15">
      <c r="A62" s="138"/>
      <c r="B62" s="138"/>
      <c r="C62" s="138"/>
      <c r="D62" s="138"/>
      <c r="E62" s="138"/>
      <c r="F62" s="138"/>
      <c r="G62" s="138"/>
      <c r="H62" s="138"/>
      <c r="I62" s="138"/>
      <c r="J62" s="138"/>
      <c r="K62" s="138"/>
      <c r="L62" s="138"/>
      <c r="M62" s="138"/>
      <c r="N62" s="138"/>
      <c r="O62" s="138"/>
    </row>
    <row r="63" spans="1:15">
      <c r="A63" s="138"/>
      <c r="B63" s="138"/>
      <c r="C63" s="138"/>
      <c r="D63" s="138"/>
      <c r="E63" s="138"/>
      <c r="F63" s="138"/>
      <c r="G63" s="138"/>
      <c r="H63" s="138"/>
      <c r="I63" s="138"/>
      <c r="J63" s="138"/>
      <c r="K63" s="138"/>
      <c r="L63" s="138"/>
      <c r="M63" s="138"/>
      <c r="N63" s="138"/>
      <c r="O63" s="138"/>
    </row>
    <row r="64" spans="1:15">
      <c r="A64" s="138"/>
      <c r="B64" s="138"/>
      <c r="C64" s="138"/>
      <c r="D64" s="138"/>
      <c r="E64" s="138"/>
      <c r="F64" s="138"/>
      <c r="G64" s="138"/>
      <c r="H64" s="138"/>
      <c r="I64" s="138"/>
      <c r="J64" s="138"/>
      <c r="K64" s="138"/>
      <c r="L64" s="138"/>
      <c r="M64" s="138"/>
      <c r="N64" s="138"/>
      <c r="O64" s="138"/>
    </row>
    <row r="65" spans="1:15">
      <c r="A65" s="138"/>
      <c r="B65" s="138"/>
      <c r="C65" s="138"/>
      <c r="D65" s="138"/>
      <c r="E65" s="138"/>
      <c r="F65" s="138"/>
      <c r="G65" s="138"/>
      <c r="H65" s="138"/>
      <c r="I65" s="138"/>
      <c r="J65" s="138"/>
      <c r="K65" s="138"/>
      <c r="L65" s="138"/>
      <c r="M65" s="138"/>
      <c r="N65" s="138"/>
      <c r="O65" s="138"/>
    </row>
    <row r="66" spans="1:15">
      <c r="A66" s="138"/>
      <c r="B66" s="138"/>
      <c r="C66" s="138"/>
      <c r="D66" s="138"/>
      <c r="E66" s="138"/>
      <c r="F66" s="138"/>
      <c r="G66" s="138"/>
      <c r="H66" s="138"/>
      <c r="I66" s="138"/>
      <c r="J66" s="138"/>
      <c r="K66" s="138"/>
      <c r="L66" s="138"/>
      <c r="M66" s="138"/>
      <c r="N66" s="138"/>
      <c r="O66" s="138"/>
    </row>
    <row r="67" spans="1:15">
      <c r="A67" s="138"/>
      <c r="B67" s="138"/>
      <c r="C67" s="138"/>
      <c r="D67" s="138"/>
      <c r="E67" s="138"/>
      <c r="F67" s="138"/>
      <c r="G67" s="138"/>
      <c r="H67" s="138"/>
      <c r="I67" s="138"/>
      <c r="J67" s="138"/>
      <c r="K67" s="138"/>
      <c r="L67" s="138"/>
      <c r="M67" s="138"/>
      <c r="N67" s="138"/>
      <c r="O67" s="138"/>
    </row>
    <row r="68" spans="1:15">
      <c r="A68" s="138"/>
      <c r="B68" s="138"/>
      <c r="C68" s="138"/>
      <c r="D68" s="138"/>
      <c r="E68" s="138"/>
      <c r="F68" s="138"/>
      <c r="G68" s="138"/>
      <c r="H68" s="138"/>
      <c r="I68" s="138"/>
      <c r="J68" s="138"/>
      <c r="K68" s="138"/>
      <c r="L68" s="138"/>
      <c r="M68" s="138"/>
      <c r="N68" s="138"/>
      <c r="O68" s="138"/>
    </row>
    <row r="69" spans="1:15">
      <c r="A69" s="138"/>
      <c r="B69" s="138"/>
      <c r="C69" s="138"/>
      <c r="D69" s="138"/>
      <c r="E69" s="138"/>
      <c r="F69" s="138"/>
      <c r="G69" s="138"/>
      <c r="H69" s="138"/>
      <c r="I69" s="138"/>
      <c r="J69" s="138"/>
      <c r="K69" s="138"/>
      <c r="L69" s="138"/>
      <c r="M69" s="138"/>
      <c r="N69" s="138"/>
      <c r="O69" s="138"/>
    </row>
    <row r="70" spans="1:15">
      <c r="A70" s="138"/>
      <c r="B70" s="138"/>
      <c r="C70" s="138"/>
      <c r="D70" s="138"/>
      <c r="E70" s="138"/>
      <c r="F70" s="138"/>
      <c r="G70" s="138"/>
      <c r="H70" s="138"/>
      <c r="I70" s="138"/>
      <c r="J70" s="138"/>
      <c r="K70" s="138"/>
      <c r="L70" s="138"/>
      <c r="M70" s="138"/>
      <c r="N70" s="138"/>
      <c r="O70" s="138"/>
    </row>
    <row r="71" spans="1:15">
      <c r="A71" s="138"/>
      <c r="B71" s="138"/>
      <c r="C71" s="138"/>
      <c r="D71" s="138"/>
      <c r="E71" s="138"/>
      <c r="F71" s="138"/>
      <c r="G71" s="138"/>
      <c r="H71" s="138"/>
      <c r="I71" s="138"/>
      <c r="J71" s="138"/>
      <c r="K71" s="138"/>
      <c r="L71" s="138"/>
      <c r="M71" s="138"/>
      <c r="N71" s="138"/>
      <c r="O71" s="138"/>
    </row>
    <row r="72" spans="1:15">
      <c r="A72" s="138"/>
      <c r="B72" s="138"/>
      <c r="C72" s="138"/>
      <c r="D72" s="138"/>
      <c r="E72" s="138"/>
      <c r="F72" s="138"/>
      <c r="G72" s="138"/>
      <c r="H72" s="138"/>
      <c r="I72" s="138"/>
      <c r="J72" s="138"/>
      <c r="K72" s="138"/>
      <c r="L72" s="138"/>
      <c r="M72" s="138"/>
      <c r="N72" s="138"/>
      <c r="O72" s="138"/>
    </row>
    <row r="73" spans="1:15">
      <c r="A73" s="138"/>
      <c r="B73" s="138"/>
      <c r="C73" s="138"/>
      <c r="D73" s="138"/>
      <c r="E73" s="138"/>
      <c r="F73" s="138"/>
      <c r="G73" s="138"/>
      <c r="H73" s="138"/>
      <c r="I73" s="138"/>
      <c r="J73" s="138"/>
      <c r="K73" s="138"/>
      <c r="L73" s="138"/>
      <c r="M73" s="138"/>
      <c r="N73" s="138"/>
      <c r="O73" s="138"/>
    </row>
    <row r="74" spans="1:15">
      <c r="A74" s="138"/>
      <c r="B74" s="138"/>
      <c r="C74" s="138"/>
      <c r="D74" s="138"/>
      <c r="E74" s="138"/>
      <c r="F74" s="138"/>
      <c r="G74" s="138"/>
      <c r="H74" s="138"/>
      <c r="I74" s="138"/>
      <c r="J74" s="138"/>
      <c r="K74" s="138"/>
      <c r="L74" s="138"/>
      <c r="M74" s="138"/>
      <c r="N74" s="138"/>
      <c r="O74" s="138"/>
    </row>
    <row r="75" spans="1:15">
      <c r="A75" s="138"/>
      <c r="B75" s="138"/>
      <c r="C75" s="138"/>
      <c r="D75" s="138"/>
      <c r="E75" s="138"/>
      <c r="F75" s="138"/>
      <c r="G75" s="138"/>
      <c r="H75" s="138"/>
      <c r="I75" s="138"/>
      <c r="J75" s="138"/>
      <c r="K75" s="138"/>
      <c r="L75" s="138"/>
      <c r="M75" s="138"/>
      <c r="N75" s="138"/>
      <c r="O75" s="138"/>
    </row>
    <row r="76" spans="1:15">
      <c r="A76" s="138"/>
      <c r="B76" s="138"/>
      <c r="C76" s="138"/>
      <c r="D76" s="138"/>
      <c r="E76" s="138"/>
      <c r="F76" s="138"/>
      <c r="G76" s="138"/>
      <c r="H76" s="138"/>
      <c r="I76" s="138"/>
      <c r="J76" s="138"/>
      <c r="K76" s="138"/>
      <c r="L76" s="138"/>
      <c r="M76" s="138"/>
      <c r="N76" s="138"/>
      <c r="O76" s="138"/>
    </row>
    <row r="77" spans="1:15">
      <c r="A77" s="138"/>
      <c r="B77" s="138"/>
      <c r="C77" s="138"/>
      <c r="D77" s="138"/>
      <c r="E77" s="138"/>
      <c r="F77" s="138"/>
      <c r="G77" s="138"/>
      <c r="H77" s="138"/>
      <c r="I77" s="138"/>
      <c r="J77" s="138"/>
      <c r="K77" s="138"/>
      <c r="L77" s="138"/>
      <c r="M77" s="138"/>
      <c r="N77" s="138"/>
      <c r="O77" s="138"/>
    </row>
    <row r="78" spans="1:15">
      <c r="A78" s="138"/>
      <c r="B78" s="138"/>
      <c r="C78" s="138"/>
      <c r="D78" s="138"/>
      <c r="E78" s="138"/>
      <c r="F78" s="138"/>
      <c r="G78" s="138"/>
      <c r="H78" s="138"/>
      <c r="I78" s="138"/>
      <c r="J78" s="138"/>
      <c r="K78" s="138"/>
      <c r="L78" s="138"/>
      <c r="M78" s="138"/>
      <c r="N78" s="138"/>
      <c r="O78" s="138"/>
    </row>
    <row r="79" spans="1:15">
      <c r="A79" s="138"/>
      <c r="B79" s="138"/>
      <c r="C79" s="138"/>
      <c r="D79" s="138"/>
      <c r="E79" s="138"/>
      <c r="F79" s="138"/>
      <c r="G79" s="138"/>
      <c r="H79" s="138"/>
      <c r="I79" s="138"/>
      <c r="J79" s="138"/>
      <c r="K79" s="138"/>
      <c r="L79" s="138"/>
      <c r="M79" s="138"/>
      <c r="N79" s="138"/>
      <c r="O79" s="138"/>
    </row>
    <row r="80" spans="1:15">
      <c r="A80" s="138"/>
      <c r="B80" s="138"/>
      <c r="C80" s="138"/>
      <c r="D80" s="138"/>
      <c r="E80" s="138"/>
      <c r="F80" s="138"/>
      <c r="G80" s="138"/>
      <c r="H80" s="138"/>
      <c r="I80" s="138"/>
      <c r="J80" s="138"/>
      <c r="K80" s="138"/>
      <c r="L80" s="138"/>
      <c r="M80" s="138"/>
      <c r="N80" s="138"/>
      <c r="O80" s="138"/>
    </row>
  </sheetData>
  <pageMargins left="0.7" right="0.7" top="0.75" bottom="0.75" header="0.3" footer="0.3"/>
  <pageSetup scale="59" orientation="portrait" r:id="rId1"/>
  <headerFooter>
    <oddHeader>&amp;L&amp;"Calibri"&amp;11 [Secret]&amp;1#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FEF-AC99-4DB2-B73F-9E66078A8BA1}">
  <dimension ref="A1:K26"/>
  <sheetViews>
    <sheetView showGridLines="0" view="pageBreakPreview" zoomScaleNormal="90"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customWidth="1"/>
    <col min="2" max="9" width="10.36328125" style="122" customWidth="1"/>
    <col min="10" max="16384" width="8.90625" style="122"/>
  </cols>
  <sheetData>
    <row r="1" spans="1:11">
      <c r="A1" s="146" t="s">
        <v>0</v>
      </c>
      <c r="B1" s="146"/>
      <c r="C1" s="146"/>
      <c r="D1" s="146"/>
      <c r="E1" s="146"/>
      <c r="F1" s="146"/>
      <c r="G1" s="146"/>
      <c r="H1" s="146"/>
      <c r="I1" s="146"/>
    </row>
    <row r="2" spans="1:11" ht="13.5" thickBot="1">
      <c r="A2" s="147" t="s">
        <v>291</v>
      </c>
      <c r="B2" s="147"/>
      <c r="C2" s="147"/>
      <c r="D2" s="147"/>
      <c r="E2" s="147"/>
      <c r="F2" s="147"/>
      <c r="G2" s="147"/>
      <c r="H2" s="147"/>
      <c r="I2" s="147"/>
      <c r="J2" s="147"/>
    </row>
    <row r="3" spans="1:11" ht="27" thickTop="1" thickBot="1">
      <c r="A3" s="147" t="s">
        <v>242</v>
      </c>
      <c r="B3" s="179" t="s">
        <v>407</v>
      </c>
      <c r="C3" s="179" t="s">
        <v>408</v>
      </c>
      <c r="D3" s="179" t="s">
        <v>409</v>
      </c>
      <c r="E3" s="179" t="s">
        <v>393</v>
      </c>
      <c r="F3" s="179" t="s">
        <v>395</v>
      </c>
      <c r="G3" s="179" t="s">
        <v>396</v>
      </c>
      <c r="H3" s="179" t="s">
        <v>397</v>
      </c>
      <c r="I3" s="179" t="s">
        <v>394</v>
      </c>
      <c r="J3" s="179" t="s">
        <v>398</v>
      </c>
    </row>
    <row r="4" spans="1:11" ht="13.5" thickTop="1">
      <c r="A4" s="149" t="s">
        <v>430</v>
      </c>
      <c r="B4" s="212" t="s">
        <v>352</v>
      </c>
      <c r="C4" s="212" t="s">
        <v>352</v>
      </c>
      <c r="D4" s="212" t="s">
        <v>352</v>
      </c>
      <c r="E4" s="212">
        <v>2042</v>
      </c>
      <c r="F4" s="212">
        <v>2514</v>
      </c>
      <c r="G4" s="212">
        <v>2278</v>
      </c>
      <c r="H4" s="212">
        <v>2387</v>
      </c>
      <c r="I4" s="212">
        <v>2428</v>
      </c>
      <c r="J4" s="212">
        <v>2916</v>
      </c>
    </row>
    <row r="5" spans="1:11">
      <c r="A5" s="149" t="s">
        <v>113</v>
      </c>
      <c r="B5" s="212" t="s">
        <v>352</v>
      </c>
      <c r="C5" s="212" t="s">
        <v>352</v>
      </c>
      <c r="D5" s="212" t="s">
        <v>352</v>
      </c>
      <c r="E5" s="212">
        <v>1017</v>
      </c>
      <c r="F5" s="212">
        <v>1224</v>
      </c>
      <c r="G5" s="212">
        <v>1158</v>
      </c>
      <c r="H5" s="212">
        <v>1187</v>
      </c>
      <c r="I5" s="212">
        <v>1224</v>
      </c>
      <c r="J5" s="212">
        <v>1111</v>
      </c>
    </row>
    <row r="6" spans="1:11">
      <c r="A6" s="149" t="s">
        <v>325</v>
      </c>
      <c r="B6" s="212" t="s">
        <v>352</v>
      </c>
      <c r="C6" s="212" t="s">
        <v>352</v>
      </c>
      <c r="D6" s="212" t="s">
        <v>352</v>
      </c>
      <c r="E6" s="212">
        <v>3517</v>
      </c>
      <c r="F6" s="212">
        <v>3380</v>
      </c>
      <c r="G6" s="212">
        <v>3566</v>
      </c>
      <c r="H6" s="212">
        <v>3285</v>
      </c>
      <c r="I6" s="212">
        <v>3951</v>
      </c>
      <c r="J6" s="212">
        <v>3797</v>
      </c>
    </row>
    <row r="7" spans="1:11">
      <c r="A7" s="149" t="s">
        <v>326</v>
      </c>
      <c r="B7" s="212" t="s">
        <v>352</v>
      </c>
      <c r="C7" s="212" t="s">
        <v>352</v>
      </c>
      <c r="D7" s="212" t="s">
        <v>352</v>
      </c>
      <c r="E7" s="212">
        <v>422</v>
      </c>
      <c r="F7" s="212">
        <v>420</v>
      </c>
      <c r="G7" s="212">
        <v>799</v>
      </c>
      <c r="H7" s="212">
        <v>590</v>
      </c>
      <c r="I7" s="212">
        <v>468</v>
      </c>
      <c r="J7" s="212">
        <v>732</v>
      </c>
    </row>
    <row r="8" spans="1:11">
      <c r="A8" s="149" t="s">
        <v>327</v>
      </c>
      <c r="B8" s="212" t="s">
        <v>352</v>
      </c>
      <c r="C8" s="212" t="s">
        <v>352</v>
      </c>
      <c r="D8" s="212" t="s">
        <v>352</v>
      </c>
      <c r="E8" s="212">
        <v>-5940</v>
      </c>
      <c r="F8" s="212">
        <v>-5783</v>
      </c>
      <c r="G8" s="212">
        <v>-6287</v>
      </c>
      <c r="H8" s="212">
        <v>-5834</v>
      </c>
      <c r="I8" s="212">
        <v>-6598</v>
      </c>
      <c r="J8" s="212">
        <v>-6616</v>
      </c>
    </row>
    <row r="9" spans="1:11">
      <c r="A9" s="182" t="s">
        <v>328</v>
      </c>
      <c r="B9" s="213" t="s">
        <v>352</v>
      </c>
      <c r="C9" s="213" t="s">
        <v>352</v>
      </c>
      <c r="D9" s="213" t="s">
        <v>352</v>
      </c>
      <c r="E9" s="213">
        <v>1056</v>
      </c>
      <c r="F9" s="213">
        <v>1756</v>
      </c>
      <c r="G9" s="213">
        <v>1513</v>
      </c>
      <c r="H9" s="213">
        <v>1614</v>
      </c>
      <c r="I9" s="213">
        <v>1471</v>
      </c>
      <c r="J9" s="213">
        <v>1940</v>
      </c>
      <c r="K9" s="125"/>
    </row>
    <row r="10" spans="1:11">
      <c r="A10" s="149" t="s">
        <v>329</v>
      </c>
      <c r="B10" s="214" t="s">
        <v>352</v>
      </c>
      <c r="C10" s="214" t="s">
        <v>352</v>
      </c>
      <c r="D10" s="214" t="s">
        <v>352</v>
      </c>
      <c r="E10" s="214">
        <v>3036</v>
      </c>
      <c r="F10" s="214">
        <v>3101</v>
      </c>
      <c r="G10" s="214">
        <v>3128</v>
      </c>
      <c r="H10" s="214">
        <v>3462</v>
      </c>
      <c r="I10" s="214">
        <v>3404</v>
      </c>
      <c r="J10" s="214">
        <v>3434</v>
      </c>
    </row>
    <row r="11" spans="1:11">
      <c r="A11" s="149" t="s">
        <v>137</v>
      </c>
      <c r="B11" s="214" t="s">
        <v>352</v>
      </c>
      <c r="C11" s="214" t="s">
        <v>352</v>
      </c>
      <c r="D11" s="214" t="s">
        <v>352</v>
      </c>
      <c r="E11" s="214">
        <v>120</v>
      </c>
      <c r="F11" s="214">
        <v>145</v>
      </c>
      <c r="G11" s="214">
        <v>159</v>
      </c>
      <c r="H11" s="214">
        <v>150</v>
      </c>
      <c r="I11" s="214">
        <v>152</v>
      </c>
      <c r="J11" s="214">
        <v>158</v>
      </c>
    </row>
    <row r="12" spans="1:11">
      <c r="A12" s="149" t="s">
        <v>399</v>
      </c>
      <c r="B12" s="214" t="s">
        <v>352</v>
      </c>
      <c r="C12" s="214" t="s">
        <v>352</v>
      </c>
      <c r="D12" s="214" t="s">
        <v>352</v>
      </c>
      <c r="E12" s="214">
        <v>0</v>
      </c>
      <c r="F12" s="214">
        <v>0</v>
      </c>
      <c r="G12" s="214">
        <v>0</v>
      </c>
      <c r="H12" s="214">
        <v>0</v>
      </c>
      <c r="I12" s="214">
        <v>0</v>
      </c>
      <c r="J12" s="214">
        <v>631</v>
      </c>
    </row>
    <row r="13" spans="1:11">
      <c r="A13" s="149" t="s">
        <v>26</v>
      </c>
      <c r="B13" s="214" t="s">
        <v>352</v>
      </c>
      <c r="C13" s="214" t="s">
        <v>352</v>
      </c>
      <c r="D13" s="214" t="s">
        <v>352</v>
      </c>
      <c r="E13" s="214">
        <v>24</v>
      </c>
      <c r="F13" s="214">
        <v>16</v>
      </c>
      <c r="G13" s="214">
        <v>23</v>
      </c>
      <c r="H13" s="214">
        <v>22</v>
      </c>
      <c r="I13" s="214">
        <v>20</v>
      </c>
      <c r="J13" s="214">
        <v>22</v>
      </c>
    </row>
    <row r="14" spans="1:11">
      <c r="A14" s="149" t="s">
        <v>416</v>
      </c>
      <c r="B14" s="214" t="s">
        <v>352</v>
      </c>
      <c r="C14" s="214" t="s">
        <v>352</v>
      </c>
      <c r="D14" s="214" t="s">
        <v>352</v>
      </c>
      <c r="E14" s="214">
        <v>137</v>
      </c>
      <c r="F14" s="214">
        <v>144</v>
      </c>
      <c r="G14" s="214">
        <v>154</v>
      </c>
      <c r="H14" s="214">
        <v>162</v>
      </c>
      <c r="I14" s="214">
        <v>127</v>
      </c>
      <c r="J14" s="214">
        <v>153</v>
      </c>
    </row>
    <row r="15" spans="1:11">
      <c r="A15" s="149" t="s">
        <v>122</v>
      </c>
      <c r="B15" s="214" t="s">
        <v>352</v>
      </c>
      <c r="C15" s="214" t="s">
        <v>352</v>
      </c>
      <c r="D15" s="214" t="s">
        <v>352</v>
      </c>
      <c r="E15" s="214">
        <v>-438</v>
      </c>
      <c r="F15" s="214">
        <v>-472</v>
      </c>
      <c r="G15" s="214">
        <v>-474</v>
      </c>
      <c r="H15" s="214">
        <v>-426</v>
      </c>
      <c r="I15" s="214">
        <v>-309</v>
      </c>
      <c r="J15" s="214">
        <v>-305</v>
      </c>
    </row>
    <row r="16" spans="1:11">
      <c r="A16" s="149" t="s">
        <v>330</v>
      </c>
      <c r="B16" s="214" t="s">
        <v>352</v>
      </c>
      <c r="C16" s="214" t="s">
        <v>352</v>
      </c>
      <c r="D16" s="214" t="s">
        <v>352</v>
      </c>
      <c r="E16" s="214">
        <v>-342</v>
      </c>
      <c r="F16" s="214">
        <v>-354</v>
      </c>
      <c r="G16" s="214">
        <v>-351</v>
      </c>
      <c r="H16" s="214">
        <v>-342</v>
      </c>
      <c r="I16" s="214">
        <v>-324</v>
      </c>
      <c r="J16" s="214">
        <v>-340</v>
      </c>
    </row>
    <row r="17" spans="1:11">
      <c r="A17" s="215" t="s">
        <v>331</v>
      </c>
      <c r="B17" s="216" t="s">
        <v>352</v>
      </c>
      <c r="C17" s="216" t="s">
        <v>352</v>
      </c>
      <c r="D17" s="216" t="s">
        <v>352</v>
      </c>
      <c r="E17" s="216">
        <v>2537</v>
      </c>
      <c r="F17" s="216">
        <v>2581</v>
      </c>
      <c r="G17" s="216">
        <v>2639</v>
      </c>
      <c r="H17" s="216">
        <v>3028</v>
      </c>
      <c r="I17" s="216">
        <v>3071</v>
      </c>
      <c r="J17" s="216">
        <v>3753</v>
      </c>
      <c r="K17" s="125"/>
    </row>
    <row r="18" spans="1:11">
      <c r="A18" s="182" t="s">
        <v>226</v>
      </c>
      <c r="B18" s="217" t="s">
        <v>352</v>
      </c>
      <c r="C18" s="217" t="s">
        <v>352</v>
      </c>
      <c r="D18" s="217" t="s">
        <v>352</v>
      </c>
      <c r="E18" s="217">
        <v>3594</v>
      </c>
      <c r="F18" s="217">
        <v>4337</v>
      </c>
      <c r="G18" s="217">
        <v>4151</v>
      </c>
      <c r="H18" s="217">
        <v>4640</v>
      </c>
      <c r="I18" s="217">
        <v>4541</v>
      </c>
      <c r="J18" s="217">
        <v>5693</v>
      </c>
    </row>
    <row r="19" spans="1:11">
      <c r="A19" s="218" t="s">
        <v>332</v>
      </c>
      <c r="B19" s="219" t="s">
        <v>352</v>
      </c>
      <c r="C19" s="219" t="s">
        <v>352</v>
      </c>
      <c r="D19" s="219" t="s">
        <v>352</v>
      </c>
      <c r="E19" s="219">
        <v>3143</v>
      </c>
      <c r="F19" s="219">
        <v>3446</v>
      </c>
      <c r="G19" s="219">
        <v>3649</v>
      </c>
      <c r="H19" s="219">
        <v>4015</v>
      </c>
      <c r="I19" s="219">
        <v>4229</v>
      </c>
      <c r="J19" s="219">
        <v>5177</v>
      </c>
    </row>
    <row r="20" spans="1:11">
      <c r="A20" s="218" t="s">
        <v>333</v>
      </c>
      <c r="B20" s="150" t="s">
        <v>352</v>
      </c>
      <c r="C20" s="150" t="s">
        <v>352</v>
      </c>
      <c r="D20" s="150" t="s">
        <v>352</v>
      </c>
      <c r="E20" s="150">
        <v>1495</v>
      </c>
      <c r="F20" s="150">
        <v>1533</v>
      </c>
      <c r="G20" s="150">
        <v>1539</v>
      </c>
      <c r="H20" s="150">
        <v>1525</v>
      </c>
      <c r="I20" s="150">
        <v>1544</v>
      </c>
      <c r="J20" s="150">
        <v>1562</v>
      </c>
    </row>
    <row r="21" spans="1:11">
      <c r="A21" s="220" t="s">
        <v>334</v>
      </c>
      <c r="B21" s="221" t="s">
        <v>352</v>
      </c>
      <c r="C21" s="221" t="s">
        <v>352</v>
      </c>
      <c r="D21" s="221" t="s">
        <v>352</v>
      </c>
      <c r="E21" s="221">
        <v>0.47544130971200976</v>
      </c>
      <c r="F21" s="221">
        <v>0.44487494486946011</v>
      </c>
      <c r="G21" s="221">
        <v>0.42172864351351752</v>
      </c>
      <c r="H21" s="221">
        <v>0.38047522883785995</v>
      </c>
      <c r="I21" s="221">
        <v>0.36509814921249228</v>
      </c>
      <c r="J21" s="221">
        <v>0.29901247581145141</v>
      </c>
    </row>
    <row r="23" spans="1:11">
      <c r="A23" s="153" t="s">
        <v>226</v>
      </c>
      <c r="B23" s="219" t="s">
        <v>352</v>
      </c>
      <c r="C23" s="219" t="s">
        <v>352</v>
      </c>
      <c r="D23" s="219" t="s">
        <v>352</v>
      </c>
      <c r="E23" s="219">
        <v>3594</v>
      </c>
      <c r="F23" s="219">
        <v>4337</v>
      </c>
      <c r="G23" s="219">
        <v>4151</v>
      </c>
      <c r="H23" s="219">
        <v>4640</v>
      </c>
      <c r="I23" s="219">
        <v>4541</v>
      </c>
      <c r="J23" s="219">
        <v>5693</v>
      </c>
    </row>
    <row r="24" spans="1:11">
      <c r="A24" s="149" t="s">
        <v>0</v>
      </c>
      <c r="B24" s="214" t="s">
        <v>352</v>
      </c>
      <c r="C24" s="214" t="s">
        <v>352</v>
      </c>
      <c r="D24" s="214" t="s">
        <v>352</v>
      </c>
      <c r="E24" s="214">
        <v>1021.4640000000001</v>
      </c>
      <c r="F24" s="214">
        <v>1426</v>
      </c>
      <c r="G24" s="214">
        <v>-1107</v>
      </c>
      <c r="H24" s="214">
        <v>-832</v>
      </c>
      <c r="I24" s="214">
        <v>3944</v>
      </c>
      <c r="J24" s="214">
        <v>4189</v>
      </c>
    </row>
    <row r="25" spans="1:11">
      <c r="A25" s="149" t="s">
        <v>35</v>
      </c>
      <c r="B25" s="214" t="s">
        <v>352</v>
      </c>
      <c r="C25" s="214" t="s">
        <v>352</v>
      </c>
      <c r="D25" s="214" t="s">
        <v>352</v>
      </c>
      <c r="E25" s="214">
        <v>2573</v>
      </c>
      <c r="F25" s="214">
        <v>2910</v>
      </c>
      <c r="G25" s="214">
        <v>5258</v>
      </c>
      <c r="H25" s="214">
        <v>5473</v>
      </c>
      <c r="I25" s="214">
        <v>597</v>
      </c>
      <c r="J25" s="214">
        <v>1502</v>
      </c>
    </row>
    <row r="26" spans="1:11" s="140" customFormat="1">
      <c r="B26" s="222"/>
      <c r="C26" s="222"/>
      <c r="D26" s="222"/>
      <c r="E26" s="222"/>
      <c r="F26" s="222"/>
      <c r="G26" s="222"/>
      <c r="H26" s="222"/>
      <c r="I26" s="222"/>
      <c r="J26" s="222"/>
    </row>
  </sheetData>
  <pageMargins left="0.7" right="0.7" top="0.75" bottom="0.75" header="0.3" footer="0.3"/>
  <pageSetup scale="60" orientation="portrait" r:id="rId1"/>
  <headerFooter>
    <oddHeader>&amp;L&amp;"Calibri"&amp;11 [Secret]&amp;1#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065C-F2F9-4727-AD36-7540C8F556D8}">
  <dimension ref="A1:D25"/>
  <sheetViews>
    <sheetView showGridLines="0" view="pageBreakPreview" zoomScale="130" zoomScaleNormal="100" zoomScaleSheetLayoutView="130" workbookViewId="0">
      <selection sqref="A1:XFD1048576"/>
    </sheetView>
  </sheetViews>
  <sheetFormatPr defaultColWidth="8.90625" defaultRowHeight="13"/>
  <cols>
    <col min="1" max="1" width="57.6328125" style="122" customWidth="1"/>
    <col min="2" max="4" width="10.36328125" style="122" customWidth="1"/>
    <col min="5" max="16384" width="8.90625" style="122"/>
  </cols>
  <sheetData>
    <row r="1" spans="1:4">
      <c r="A1" s="146" t="s">
        <v>10</v>
      </c>
      <c r="B1" s="146"/>
      <c r="C1" s="146"/>
      <c r="D1" s="146"/>
    </row>
    <row r="2" spans="1:4" ht="13.5" thickBot="1">
      <c r="A2" s="147" t="s">
        <v>285</v>
      </c>
      <c r="B2" s="147"/>
      <c r="C2" s="147"/>
      <c r="D2" s="147"/>
    </row>
    <row r="3" spans="1:4" ht="14" thickTop="1" thickBot="1">
      <c r="A3" s="147" t="s">
        <v>242</v>
      </c>
      <c r="B3" s="148">
        <v>2016</v>
      </c>
      <c r="C3" s="148">
        <v>2017</v>
      </c>
      <c r="D3" s="148">
        <v>2018</v>
      </c>
    </row>
    <row r="4" spans="1:4" ht="13.5" thickTop="1">
      <c r="A4" s="149" t="s">
        <v>4</v>
      </c>
      <c r="B4" s="150">
        <f>+'12 IS FY'!B4</f>
        <v>12897</v>
      </c>
      <c r="C4" s="150">
        <v>13688</v>
      </c>
      <c r="D4" s="150">
        <v>14568</v>
      </c>
    </row>
    <row r="5" spans="1:4">
      <c r="A5" s="149" t="s">
        <v>86</v>
      </c>
      <c r="B5" s="151">
        <v>4.8000000000000001E-2</v>
      </c>
      <c r="C5" s="151">
        <v>5.3999999999999999E-2</v>
      </c>
      <c r="D5" s="151">
        <v>3.7999999999999999E-2</v>
      </c>
    </row>
    <row r="6" spans="1:4">
      <c r="A6" s="149" t="s">
        <v>87</v>
      </c>
      <c r="B6" s="151">
        <v>6.0000000000000001E-3</v>
      </c>
      <c r="C6" s="151">
        <v>0</v>
      </c>
      <c r="D6" s="151">
        <v>0</v>
      </c>
    </row>
    <row r="7" spans="1:4">
      <c r="A7" s="149" t="s">
        <v>88</v>
      </c>
      <c r="B7" s="151">
        <v>-4.0000000000000001E-3</v>
      </c>
      <c r="C7" s="151">
        <v>7.0000000000000001E-3</v>
      </c>
      <c r="D7" s="151">
        <v>2.7E-2</v>
      </c>
    </row>
    <row r="8" spans="1:4">
      <c r="A8" s="149" t="s">
        <v>5</v>
      </c>
      <c r="B8" s="151">
        <v>0.05</v>
      </c>
      <c r="C8" s="151">
        <v>6.0999999999999999E-2</v>
      </c>
      <c r="D8" s="151">
        <v>6.5000000000000002E-2</v>
      </c>
    </row>
    <row r="9" spans="1:4">
      <c r="A9" s="149"/>
      <c r="B9" s="152"/>
      <c r="C9" s="152"/>
      <c r="D9" s="152"/>
    </row>
    <row r="10" spans="1:4">
      <c r="A10" s="153" t="s">
        <v>320</v>
      </c>
      <c r="B10" s="223"/>
      <c r="C10" s="223"/>
      <c r="D10" s="223"/>
    </row>
    <row r="11" spans="1:4">
      <c r="A11" s="155" t="s">
        <v>307</v>
      </c>
      <c r="B11" s="156">
        <v>1370.357</v>
      </c>
      <c r="C11" s="156">
        <v>1574</v>
      </c>
      <c r="D11" s="156">
        <v>1661</v>
      </c>
    </row>
    <row r="12" spans="1:4">
      <c r="A12" s="155" t="s">
        <v>310</v>
      </c>
      <c r="B12" s="156">
        <v>56.195999999999998</v>
      </c>
      <c r="C12" s="156">
        <v>44</v>
      </c>
      <c r="D12" s="156">
        <v>45</v>
      </c>
    </row>
    <row r="13" spans="1:4">
      <c r="A13" s="153" t="s">
        <v>218</v>
      </c>
      <c r="B13" s="154">
        <v>1426.5529999999999</v>
      </c>
      <c r="C13" s="154">
        <v>1617</v>
      </c>
      <c r="D13" s="154">
        <v>1706</v>
      </c>
    </row>
    <row r="14" spans="1:4">
      <c r="A14" s="155" t="s">
        <v>311</v>
      </c>
      <c r="B14" s="156">
        <v>-63.931000000000722</v>
      </c>
      <c r="C14" s="156">
        <v>-123</v>
      </c>
      <c r="D14" s="156">
        <v>-162</v>
      </c>
    </row>
    <row r="15" spans="1:4">
      <c r="A15" s="153" t="s">
        <v>186</v>
      </c>
      <c r="B15" s="157">
        <v>1362.6219999999992</v>
      </c>
      <c r="C15" s="157">
        <v>1495</v>
      </c>
      <c r="D15" s="157">
        <v>1544</v>
      </c>
    </row>
    <row r="16" spans="1:4">
      <c r="A16" s="149" t="s">
        <v>90</v>
      </c>
      <c r="B16" s="150">
        <v>-64.616</v>
      </c>
      <c r="C16" s="150">
        <v>75</v>
      </c>
      <c r="D16" s="150">
        <v>-40</v>
      </c>
    </row>
    <row r="17" spans="1:4">
      <c r="A17" s="153" t="s">
        <v>6</v>
      </c>
      <c r="B17" s="157">
        <v>1298.0059999999992</v>
      </c>
      <c r="C17" s="157">
        <v>1570</v>
      </c>
      <c r="D17" s="157">
        <v>1504</v>
      </c>
    </row>
    <row r="18" spans="1:4">
      <c r="A18" s="149"/>
      <c r="B18" s="152"/>
      <c r="C18" s="152"/>
      <c r="D18" s="152"/>
    </row>
    <row r="19" spans="1:4">
      <c r="A19" s="149" t="s">
        <v>315</v>
      </c>
      <c r="B19" s="151">
        <f>+B15/B4</f>
        <v>0.10565418314336661</v>
      </c>
      <c r="C19" s="151">
        <v>0.109</v>
      </c>
      <c r="D19" s="151">
        <v>0.106</v>
      </c>
    </row>
    <row r="20" spans="1:4">
      <c r="A20" s="149" t="s">
        <v>321</v>
      </c>
      <c r="B20" s="151">
        <f>+B17/B4</f>
        <v>0.10064402574242065</v>
      </c>
      <c r="C20" s="151">
        <v>0.115</v>
      </c>
      <c r="D20" s="151">
        <v>0.10299999999999999</v>
      </c>
    </row>
    <row r="21" spans="1:4">
      <c r="A21" s="149"/>
      <c r="B21" s="152"/>
      <c r="C21" s="152"/>
      <c r="D21" s="152"/>
    </row>
    <row r="22" spans="1:4">
      <c r="A22" s="149" t="s">
        <v>7</v>
      </c>
      <c r="B22" s="150">
        <f>+'12 IS FY'!B19</f>
        <v>931</v>
      </c>
      <c r="C22" s="150">
        <v>1294</v>
      </c>
      <c r="D22" s="150">
        <v>1292</v>
      </c>
    </row>
    <row r="23" spans="1:4">
      <c r="A23" s="149" t="s">
        <v>9</v>
      </c>
      <c r="B23" s="159">
        <f>+'12 IS FY'!B36</f>
        <v>13.93</v>
      </c>
      <c r="C23" s="159">
        <v>19.29</v>
      </c>
      <c r="D23" s="159">
        <v>19.239999999999998</v>
      </c>
    </row>
    <row r="24" spans="1:4">
      <c r="A24" s="149" t="s">
        <v>8</v>
      </c>
      <c r="B24" s="150">
        <f>+'15 CF FY'!B7</f>
        <v>953</v>
      </c>
      <c r="C24" s="150">
        <v>1417</v>
      </c>
      <c r="D24" s="150">
        <v>1496</v>
      </c>
    </row>
    <row r="25" spans="1:4">
      <c r="A25" s="149" t="s">
        <v>91</v>
      </c>
      <c r="B25" s="150">
        <v>860</v>
      </c>
      <c r="C25" s="150">
        <v>1021</v>
      </c>
      <c r="D25" s="150">
        <v>3944</v>
      </c>
    </row>
  </sheetData>
  <pageMargins left="0.7" right="0.7" top="0.75" bottom="0.75" header="0.3" footer="0.3"/>
  <pageSetup orientation="portrait" r:id="rId1"/>
  <headerFooter>
    <oddHeader>&amp;L&amp;"Calibri"&amp;11 [Secret]&amp;1#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212-70C2-45E9-9AD7-81F3AB8B391C}">
  <dimension ref="A1:I43"/>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bestFit="1" customWidth="1"/>
    <col min="2" max="3" width="10.90625" style="122" bestFit="1" customWidth="1"/>
    <col min="4" max="4" width="10.6328125" style="122" bestFit="1" customWidth="1"/>
    <col min="5" max="16384" width="8.90625" style="122"/>
  </cols>
  <sheetData>
    <row r="1" spans="1:9">
      <c r="A1" s="146" t="s">
        <v>283</v>
      </c>
      <c r="B1" s="146"/>
      <c r="C1" s="146"/>
      <c r="D1" s="146"/>
    </row>
    <row r="2" spans="1:9" ht="13.5" thickBot="1">
      <c r="A2" s="147" t="s">
        <v>285</v>
      </c>
      <c r="B2" s="147"/>
      <c r="C2" s="147"/>
      <c r="D2" s="147"/>
    </row>
    <row r="3" spans="1:9" ht="14" thickTop="1" thickBot="1">
      <c r="A3" s="147" t="s">
        <v>242</v>
      </c>
      <c r="B3" s="148">
        <v>2016</v>
      </c>
      <c r="C3" s="148">
        <v>2017</v>
      </c>
      <c r="D3" s="148">
        <v>2018</v>
      </c>
    </row>
    <row r="4" spans="1:9" ht="13.5" thickTop="1">
      <c r="A4" s="161" t="s">
        <v>4</v>
      </c>
      <c r="B4" s="162">
        <v>12897</v>
      </c>
      <c r="C4" s="162">
        <v>13688</v>
      </c>
      <c r="D4" s="162">
        <v>14568</v>
      </c>
      <c r="G4" s="125"/>
      <c r="H4" s="125"/>
      <c r="I4" s="125"/>
    </row>
    <row r="5" spans="1:9">
      <c r="A5" s="161" t="s">
        <v>11</v>
      </c>
      <c r="B5" s="162">
        <v>-8686</v>
      </c>
      <c r="C5" s="162">
        <v>-9032</v>
      </c>
      <c r="D5" s="162">
        <v>-9805</v>
      </c>
      <c r="G5" s="125"/>
      <c r="H5" s="125"/>
      <c r="I5" s="125"/>
    </row>
    <row r="6" spans="1:9">
      <c r="A6" s="163" t="s">
        <v>12</v>
      </c>
      <c r="B6" s="164">
        <v>4211</v>
      </c>
      <c r="C6" s="164">
        <v>4656</v>
      </c>
      <c r="D6" s="164">
        <v>4763</v>
      </c>
      <c r="G6" s="125"/>
      <c r="H6" s="125"/>
      <c r="I6" s="125"/>
    </row>
    <row r="7" spans="1:9">
      <c r="A7" s="161" t="s">
        <v>102</v>
      </c>
      <c r="B7" s="162">
        <v>-761</v>
      </c>
      <c r="C7" s="162">
        <v>-819</v>
      </c>
      <c r="D7" s="162">
        <v>-857</v>
      </c>
      <c r="F7" s="125"/>
      <c r="G7" s="125"/>
      <c r="H7" s="125"/>
      <c r="I7" s="125"/>
    </row>
    <row r="8" spans="1:9">
      <c r="A8" s="161" t="s">
        <v>95</v>
      </c>
      <c r="B8" s="162">
        <v>-2081</v>
      </c>
      <c r="C8" s="162">
        <v>-2358</v>
      </c>
      <c r="D8" s="162">
        <v>-2387</v>
      </c>
      <c r="G8" s="125"/>
      <c r="H8" s="125"/>
      <c r="I8" s="125"/>
    </row>
    <row r="9" spans="1:9">
      <c r="A9" s="161" t="s">
        <v>194</v>
      </c>
      <c r="B9" s="162">
        <v>16</v>
      </c>
      <c r="C9" s="162">
        <v>59</v>
      </c>
      <c r="D9" s="162">
        <v>44</v>
      </c>
      <c r="G9" s="125"/>
      <c r="H9" s="125"/>
      <c r="I9" s="125"/>
    </row>
    <row r="10" spans="1:9">
      <c r="A10" s="161" t="s">
        <v>96</v>
      </c>
      <c r="B10" s="162">
        <v>-21</v>
      </c>
      <c r="C10" s="162">
        <v>-44</v>
      </c>
      <c r="D10" s="162">
        <v>-17</v>
      </c>
      <c r="G10" s="125"/>
      <c r="H10" s="125"/>
      <c r="I10" s="125"/>
    </row>
    <row r="11" spans="1:9">
      <c r="A11" s="166" t="s">
        <v>13</v>
      </c>
      <c r="B11" s="162">
        <v>-2</v>
      </c>
      <c r="C11" s="171">
        <v>0</v>
      </c>
      <c r="D11" s="162">
        <v>-3</v>
      </c>
      <c r="G11" s="125"/>
      <c r="H11" s="125"/>
      <c r="I11" s="125"/>
    </row>
    <row r="12" spans="1:9">
      <c r="A12" s="166" t="s">
        <v>14</v>
      </c>
      <c r="B12" s="162">
        <v>-65</v>
      </c>
      <c r="C12" s="162">
        <v>75</v>
      </c>
      <c r="D12" s="162">
        <v>-40</v>
      </c>
      <c r="G12" s="125"/>
      <c r="H12" s="125"/>
      <c r="I12" s="125"/>
    </row>
    <row r="13" spans="1:9">
      <c r="A13" s="167" t="s">
        <v>6</v>
      </c>
      <c r="B13" s="164">
        <v>1298</v>
      </c>
      <c r="C13" s="164">
        <v>1570</v>
      </c>
      <c r="D13" s="164">
        <v>1504</v>
      </c>
      <c r="G13" s="125"/>
      <c r="H13" s="125"/>
      <c r="I13" s="125"/>
    </row>
    <row r="14" spans="1:9">
      <c r="A14" s="166" t="s">
        <v>192</v>
      </c>
      <c r="B14" s="162">
        <v>7</v>
      </c>
      <c r="C14" s="162">
        <v>6</v>
      </c>
      <c r="D14" s="162">
        <v>11</v>
      </c>
      <c r="G14" s="125"/>
      <c r="H14" s="125"/>
      <c r="I14" s="125"/>
    </row>
    <row r="15" spans="1:9">
      <c r="A15" s="166" t="s">
        <v>433</v>
      </c>
      <c r="B15" s="162">
        <v>-100</v>
      </c>
      <c r="C15" s="162">
        <v>-72</v>
      </c>
      <c r="D15" s="162">
        <v>-48</v>
      </c>
      <c r="G15" s="125"/>
      <c r="H15" s="125"/>
      <c r="I15" s="125"/>
    </row>
    <row r="16" spans="1:9">
      <c r="A16" s="166" t="s">
        <v>16</v>
      </c>
      <c r="B16" s="162">
        <v>-35</v>
      </c>
      <c r="C16" s="162">
        <v>-30</v>
      </c>
      <c r="D16" s="162">
        <v>-15</v>
      </c>
      <c r="G16" s="125"/>
      <c r="H16" s="125"/>
      <c r="I16" s="125"/>
    </row>
    <row r="17" spans="1:9">
      <c r="A17" s="167" t="s">
        <v>17</v>
      </c>
      <c r="B17" s="164">
        <v>1170</v>
      </c>
      <c r="C17" s="164">
        <v>1474</v>
      </c>
      <c r="D17" s="164">
        <v>1452</v>
      </c>
      <c r="G17" s="125"/>
      <c r="H17" s="125"/>
      <c r="I17" s="125"/>
    </row>
    <row r="18" spans="1:9">
      <c r="A18" s="166" t="s">
        <v>18</v>
      </c>
      <c r="B18" s="162">
        <v>-240</v>
      </c>
      <c r="C18" s="162">
        <v>-180</v>
      </c>
      <c r="D18" s="162">
        <v>-160</v>
      </c>
      <c r="G18" s="125"/>
      <c r="H18" s="125"/>
      <c r="I18" s="125"/>
    </row>
    <row r="19" spans="1:9">
      <c r="A19" s="167" t="s">
        <v>128</v>
      </c>
      <c r="B19" s="164">
        <v>931</v>
      </c>
      <c r="C19" s="164">
        <v>1294</v>
      </c>
      <c r="D19" s="164">
        <v>1292</v>
      </c>
      <c r="G19" s="125"/>
      <c r="H19" s="125"/>
      <c r="I19" s="125"/>
    </row>
    <row r="20" spans="1:9">
      <c r="A20" s="167"/>
      <c r="B20" s="164"/>
      <c r="C20" s="164"/>
      <c r="D20" s="164"/>
    </row>
    <row r="21" spans="1:9">
      <c r="A21" s="167" t="s">
        <v>92</v>
      </c>
      <c r="B21" s="164"/>
      <c r="C21" s="164"/>
      <c r="D21" s="164"/>
    </row>
    <row r="22" spans="1:9">
      <c r="A22" s="166" t="s">
        <v>93</v>
      </c>
      <c r="B22" s="162">
        <v>-368</v>
      </c>
      <c r="C22" s="162">
        <v>-5</v>
      </c>
      <c r="D22" s="162">
        <v>46</v>
      </c>
      <c r="G22" s="125"/>
      <c r="H22" s="125"/>
      <c r="I22" s="125"/>
    </row>
    <row r="23" spans="1:9">
      <c r="A23" s="166" t="s">
        <v>94</v>
      </c>
      <c r="B23" s="162">
        <v>32</v>
      </c>
      <c r="C23" s="162">
        <v>-121</v>
      </c>
      <c r="D23" s="162">
        <v>68</v>
      </c>
      <c r="G23" s="125"/>
      <c r="H23" s="125"/>
      <c r="I23" s="125"/>
    </row>
    <row r="24" spans="1:9">
      <c r="A24" s="167" t="s">
        <v>277</v>
      </c>
      <c r="B24" s="164">
        <v>-335</v>
      </c>
      <c r="C24" s="164">
        <v>-126</v>
      </c>
      <c r="D24" s="164">
        <v>114</v>
      </c>
      <c r="G24" s="125"/>
      <c r="H24" s="125"/>
      <c r="I24" s="125"/>
    </row>
    <row r="25" spans="1:9">
      <c r="A25" s="167" t="s">
        <v>278</v>
      </c>
      <c r="B25" s="164">
        <v>595</v>
      </c>
      <c r="C25" s="164">
        <v>1168</v>
      </c>
      <c r="D25" s="164">
        <v>1406</v>
      </c>
      <c r="G25" s="125"/>
      <c r="H25" s="125"/>
      <c r="I25" s="125"/>
    </row>
    <row r="26" spans="1:9">
      <c r="A26" s="166"/>
      <c r="B26" s="162"/>
      <c r="C26" s="162"/>
      <c r="D26" s="162"/>
    </row>
    <row r="27" spans="1:9">
      <c r="A27" s="166" t="s">
        <v>279</v>
      </c>
      <c r="B27" s="162"/>
      <c r="C27" s="162"/>
      <c r="D27" s="162"/>
    </row>
    <row r="28" spans="1:9">
      <c r="A28" s="166" t="s">
        <v>432</v>
      </c>
      <c r="B28" s="162">
        <v>928</v>
      </c>
      <c r="C28" s="162">
        <v>1287</v>
      </c>
      <c r="D28" s="162">
        <v>1286</v>
      </c>
      <c r="G28" s="125"/>
      <c r="H28" s="125"/>
      <c r="I28" s="125"/>
    </row>
    <row r="29" spans="1:9">
      <c r="A29" s="166" t="s">
        <v>19</v>
      </c>
      <c r="B29" s="162">
        <v>2</v>
      </c>
      <c r="C29" s="162">
        <v>7</v>
      </c>
      <c r="D29" s="162">
        <v>6</v>
      </c>
      <c r="G29" s="125"/>
      <c r="H29" s="125"/>
      <c r="I29" s="125"/>
    </row>
    <row r="30" spans="1:9">
      <c r="A30" s="166"/>
      <c r="B30" s="162"/>
      <c r="C30" s="162"/>
      <c r="D30" s="162"/>
    </row>
    <row r="31" spans="1:9">
      <c r="A31" s="166" t="s">
        <v>200</v>
      </c>
      <c r="B31" s="162"/>
      <c r="C31" s="162"/>
      <c r="D31" s="162"/>
    </row>
    <row r="32" spans="1:9">
      <c r="A32" s="166" t="s">
        <v>432</v>
      </c>
      <c r="B32" s="162">
        <v>593</v>
      </c>
      <c r="C32" s="162">
        <v>1160</v>
      </c>
      <c r="D32" s="162">
        <v>1400</v>
      </c>
      <c r="G32" s="125"/>
      <c r="H32" s="125"/>
      <c r="I32" s="125"/>
    </row>
    <row r="33" spans="1:9">
      <c r="A33" s="166" t="s">
        <v>19</v>
      </c>
      <c r="B33" s="162">
        <v>2</v>
      </c>
      <c r="C33" s="162">
        <v>8</v>
      </c>
      <c r="D33" s="162">
        <v>6</v>
      </c>
      <c r="G33" s="125"/>
      <c r="H33" s="125"/>
      <c r="I33" s="125"/>
    </row>
    <row r="34" spans="1:9">
      <c r="A34" s="161"/>
      <c r="B34" s="162"/>
      <c r="C34" s="162"/>
      <c r="D34" s="162"/>
    </row>
    <row r="35" spans="1:9">
      <c r="A35" s="163" t="s">
        <v>199</v>
      </c>
      <c r="B35" s="164"/>
      <c r="C35" s="164"/>
      <c r="D35" s="164"/>
    </row>
    <row r="36" spans="1:9">
      <c r="A36" s="161" t="s">
        <v>9</v>
      </c>
      <c r="B36" s="169">
        <v>13.93</v>
      </c>
      <c r="C36" s="169">
        <v>19.29</v>
      </c>
      <c r="D36" s="169">
        <v>19.239999999999998</v>
      </c>
      <c r="G36" s="131"/>
      <c r="H36" s="131"/>
      <c r="I36" s="131"/>
    </row>
    <row r="37" spans="1:9">
      <c r="A37" s="161" t="s">
        <v>20</v>
      </c>
      <c r="B37" s="169">
        <v>13.89</v>
      </c>
      <c r="C37" s="169">
        <v>19.170000000000002</v>
      </c>
      <c r="D37" s="169">
        <v>19.09</v>
      </c>
      <c r="G37" s="131"/>
      <c r="H37" s="131"/>
      <c r="I37" s="131"/>
    </row>
    <row r="38" spans="1:9">
      <c r="A38" s="161"/>
      <c r="B38" s="162"/>
      <c r="C38" s="162"/>
      <c r="D38" s="162"/>
    </row>
    <row r="39" spans="1:9">
      <c r="A39" s="163" t="s">
        <v>292</v>
      </c>
      <c r="B39" s="164"/>
      <c r="C39" s="164"/>
      <c r="D39" s="164"/>
    </row>
    <row r="40" spans="1:9">
      <c r="A40" s="161" t="s">
        <v>80</v>
      </c>
      <c r="B40" s="162">
        <v>66663816</v>
      </c>
      <c r="C40" s="162">
        <v>66725249</v>
      </c>
      <c r="D40" s="162">
        <v>66980902</v>
      </c>
      <c r="G40" s="125"/>
      <c r="H40" s="125"/>
      <c r="I40" s="125"/>
    </row>
    <row r="41" spans="1:9">
      <c r="A41" s="161" t="s">
        <v>81</v>
      </c>
      <c r="B41" s="162">
        <v>66655995.509589046</v>
      </c>
      <c r="C41" s="162">
        <v>66706398.326027401</v>
      </c>
      <c r="D41" s="162">
        <v>66854133</v>
      </c>
      <c r="G41" s="125"/>
      <c r="H41" s="125"/>
      <c r="I41" s="125"/>
    </row>
    <row r="42" spans="1:9">
      <c r="A42" s="161" t="s">
        <v>82</v>
      </c>
      <c r="B42" s="162">
        <v>66826824.509589046</v>
      </c>
      <c r="C42" s="162">
        <v>67142319.326027393</v>
      </c>
      <c r="D42" s="162">
        <v>67362405</v>
      </c>
      <c r="G42" s="125"/>
      <c r="H42" s="125"/>
      <c r="I42" s="125"/>
    </row>
    <row r="43" spans="1:9">
      <c r="A43" s="122" t="s">
        <v>413</v>
      </c>
    </row>
  </sheetData>
  <pageMargins left="0.7" right="0.7" top="0.75" bottom="0.75" header="0.3" footer="0.3"/>
  <pageSetup orientation="portrait" r:id="rId1"/>
  <headerFooter>
    <oddHeader>&amp;L&amp;"Calibri"&amp;11 [Secret]&amp;1#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D3F-83A6-48C3-83D3-E4E2B3382A48}">
  <dimension ref="A1:I49"/>
  <sheetViews>
    <sheetView showGridLines="0" view="pageBreakPreview" zoomScaleNormal="60"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bestFit="1" customWidth="1"/>
    <col min="2" max="4" width="10.36328125" style="122" customWidth="1"/>
    <col min="5" max="16384" width="8.90625" style="122"/>
  </cols>
  <sheetData>
    <row r="1" spans="1:9">
      <c r="A1" s="146" t="s">
        <v>286</v>
      </c>
      <c r="B1" s="146"/>
      <c r="C1" s="146"/>
      <c r="D1" s="146"/>
    </row>
    <row r="2" spans="1:9" ht="13.5" thickBot="1">
      <c r="A2" s="147" t="s">
        <v>291</v>
      </c>
      <c r="B2" s="147"/>
      <c r="C2" s="147"/>
      <c r="D2" s="147"/>
    </row>
    <row r="3" spans="1:9" ht="14" thickTop="1" thickBot="1">
      <c r="A3" s="147" t="s">
        <v>242</v>
      </c>
      <c r="B3" s="179" t="s">
        <v>410</v>
      </c>
      <c r="C3" s="179" t="s">
        <v>393</v>
      </c>
      <c r="D3" s="179" t="s">
        <v>394</v>
      </c>
    </row>
    <row r="4" spans="1:9" ht="13.5" thickTop="1">
      <c r="A4" s="163" t="s">
        <v>21</v>
      </c>
      <c r="B4" s="171"/>
      <c r="C4" s="171"/>
      <c r="D4" s="171"/>
    </row>
    <row r="5" spans="1:9">
      <c r="A5" s="161" t="s">
        <v>22</v>
      </c>
      <c r="B5" s="171">
        <v>2265</v>
      </c>
      <c r="C5" s="171">
        <v>2240</v>
      </c>
      <c r="D5" s="171">
        <v>2274</v>
      </c>
      <c r="G5" s="125"/>
      <c r="H5" s="125"/>
      <c r="I5" s="125"/>
    </row>
    <row r="6" spans="1:9">
      <c r="A6" s="161" t="s">
        <v>23</v>
      </c>
      <c r="B6" s="171">
        <v>764</v>
      </c>
      <c r="C6" s="171">
        <v>796</v>
      </c>
      <c r="D6" s="171">
        <v>1131</v>
      </c>
      <c r="G6" s="125"/>
      <c r="H6" s="125"/>
      <c r="I6" s="125"/>
    </row>
    <row r="7" spans="1:9">
      <c r="A7" s="161" t="s">
        <v>137</v>
      </c>
      <c r="B7" s="171">
        <v>140</v>
      </c>
      <c r="C7" s="171">
        <v>120</v>
      </c>
      <c r="D7" s="171">
        <v>152</v>
      </c>
      <c r="G7" s="125"/>
      <c r="H7" s="125"/>
      <c r="I7" s="125"/>
    </row>
    <row r="8" spans="1:9">
      <c r="A8" s="161" t="s">
        <v>26</v>
      </c>
      <c r="B8" s="171">
        <v>22</v>
      </c>
      <c r="C8" s="171">
        <v>24</v>
      </c>
      <c r="D8" s="171">
        <v>20</v>
      </c>
      <c r="G8" s="125"/>
      <c r="H8" s="125"/>
      <c r="I8" s="125"/>
    </row>
    <row r="9" spans="1:9">
      <c r="A9" s="161" t="s">
        <v>111</v>
      </c>
      <c r="B9" s="171">
        <v>27</v>
      </c>
      <c r="C9" s="171">
        <v>31</v>
      </c>
      <c r="D9" s="171">
        <v>24</v>
      </c>
      <c r="G9" s="125"/>
      <c r="H9" s="125"/>
      <c r="I9" s="125"/>
    </row>
    <row r="10" spans="1:9">
      <c r="A10" s="161" t="s">
        <v>195</v>
      </c>
      <c r="B10" s="171">
        <v>116</v>
      </c>
      <c r="C10" s="171">
        <v>107</v>
      </c>
      <c r="D10" s="171">
        <v>103</v>
      </c>
      <c r="G10" s="125"/>
      <c r="H10" s="125"/>
      <c r="I10" s="125"/>
    </row>
    <row r="11" spans="1:9">
      <c r="A11" s="163" t="s">
        <v>29</v>
      </c>
      <c r="B11" s="172">
        <v>3334</v>
      </c>
      <c r="C11" s="172">
        <v>3317</v>
      </c>
      <c r="D11" s="172">
        <v>3704</v>
      </c>
      <c r="G11" s="125"/>
      <c r="H11" s="125"/>
      <c r="I11" s="125"/>
    </row>
    <row r="12" spans="1:9">
      <c r="A12" s="163" t="s">
        <v>30</v>
      </c>
      <c r="B12" s="172"/>
      <c r="C12" s="172"/>
      <c r="D12" s="172"/>
      <c r="G12" s="125"/>
      <c r="H12" s="125"/>
      <c r="I12" s="125"/>
    </row>
    <row r="13" spans="1:9">
      <c r="A13" s="161" t="s">
        <v>112</v>
      </c>
      <c r="B13" s="171">
        <v>1567</v>
      </c>
      <c r="C13" s="171">
        <v>2042</v>
      </c>
      <c r="D13" s="171">
        <v>2428</v>
      </c>
      <c r="G13" s="125"/>
      <c r="H13" s="125"/>
      <c r="I13" s="125"/>
    </row>
    <row r="14" spans="1:9">
      <c r="A14" s="161" t="s">
        <v>113</v>
      </c>
      <c r="B14" s="171">
        <v>1055</v>
      </c>
      <c r="C14" s="171">
        <v>1017</v>
      </c>
      <c r="D14" s="171">
        <v>1224</v>
      </c>
      <c r="G14" s="125"/>
      <c r="H14" s="125"/>
      <c r="I14" s="125"/>
    </row>
    <row r="15" spans="1:9">
      <c r="A15" s="161" t="s">
        <v>196</v>
      </c>
      <c r="B15" s="171">
        <v>2108</v>
      </c>
      <c r="C15" s="171">
        <v>2481</v>
      </c>
      <c r="D15" s="171">
        <v>2875</v>
      </c>
      <c r="G15" s="125"/>
      <c r="H15" s="125"/>
      <c r="I15" s="125"/>
    </row>
    <row r="16" spans="1:9">
      <c r="A16" s="161" t="s">
        <v>114</v>
      </c>
      <c r="B16" s="171">
        <v>921</v>
      </c>
      <c r="C16" s="171">
        <v>1036</v>
      </c>
      <c r="D16" s="171">
        <v>1076</v>
      </c>
      <c r="G16" s="125"/>
      <c r="H16" s="125"/>
      <c r="I16" s="125"/>
    </row>
    <row r="17" spans="1:9">
      <c r="A17" s="161" t="s">
        <v>121</v>
      </c>
      <c r="B17" s="171">
        <v>46</v>
      </c>
      <c r="C17" s="171">
        <v>46</v>
      </c>
      <c r="D17" s="171">
        <v>39</v>
      </c>
      <c r="G17" s="125"/>
      <c r="H17" s="125"/>
      <c r="I17" s="125"/>
    </row>
    <row r="18" spans="1:9">
      <c r="A18" s="161" t="s">
        <v>85</v>
      </c>
      <c r="B18" s="171">
        <v>787</v>
      </c>
      <c r="C18" s="171">
        <v>376</v>
      </c>
      <c r="D18" s="171">
        <v>428</v>
      </c>
      <c r="G18" s="125"/>
      <c r="H18" s="125"/>
      <c r="I18" s="125"/>
    </row>
    <row r="19" spans="1:9">
      <c r="A19" s="161" t="s">
        <v>32</v>
      </c>
      <c r="B19" s="171">
        <v>33</v>
      </c>
      <c r="C19" s="171">
        <v>89</v>
      </c>
      <c r="D19" s="171">
        <v>428</v>
      </c>
      <c r="G19" s="125"/>
      <c r="H19" s="125"/>
      <c r="I19" s="125"/>
    </row>
    <row r="20" spans="1:9">
      <c r="A20" s="163" t="s">
        <v>33</v>
      </c>
      <c r="B20" s="172">
        <v>6517</v>
      </c>
      <c r="C20" s="172">
        <v>7086</v>
      </c>
      <c r="D20" s="172">
        <v>8498</v>
      </c>
      <c r="G20" s="125"/>
      <c r="H20" s="125"/>
      <c r="I20" s="125"/>
    </row>
    <row r="21" spans="1:9">
      <c r="A21" s="163" t="s">
        <v>34</v>
      </c>
      <c r="B21" s="172">
        <v>9851</v>
      </c>
      <c r="C21" s="172">
        <v>10403</v>
      </c>
      <c r="D21" s="172">
        <v>12202</v>
      </c>
      <c r="G21" s="125"/>
      <c r="H21" s="125"/>
      <c r="I21" s="125"/>
    </row>
    <row r="22" spans="1:9">
      <c r="A22" s="161"/>
      <c r="B22" s="171"/>
      <c r="C22" s="171"/>
      <c r="D22" s="171"/>
      <c r="G22" s="125"/>
      <c r="H22" s="125"/>
      <c r="I22" s="125"/>
    </row>
    <row r="23" spans="1:9">
      <c r="A23" s="163" t="s">
        <v>35</v>
      </c>
      <c r="B23" s="172"/>
      <c r="C23" s="172"/>
      <c r="D23" s="172"/>
      <c r="G23" s="125"/>
      <c r="H23" s="125"/>
      <c r="I23" s="125"/>
    </row>
    <row r="24" spans="1:9">
      <c r="A24" s="161" t="s">
        <v>193</v>
      </c>
      <c r="B24" s="171">
        <v>1967</v>
      </c>
      <c r="C24" s="171">
        <v>2563</v>
      </c>
      <c r="D24" s="171">
        <v>581</v>
      </c>
      <c r="G24" s="125"/>
      <c r="H24" s="125"/>
      <c r="I24" s="125"/>
    </row>
    <row r="25" spans="1:9">
      <c r="A25" s="161" t="s">
        <v>19</v>
      </c>
      <c r="B25" s="171">
        <v>3</v>
      </c>
      <c r="C25" s="171">
        <v>10</v>
      </c>
      <c r="D25" s="171">
        <v>16</v>
      </c>
      <c r="G25" s="125"/>
      <c r="H25" s="125"/>
      <c r="I25" s="125"/>
    </row>
    <row r="26" spans="1:9">
      <c r="A26" s="163" t="s">
        <v>37</v>
      </c>
      <c r="B26" s="172">
        <v>1970</v>
      </c>
      <c r="C26" s="172">
        <v>2573</v>
      </c>
      <c r="D26" s="172">
        <v>597</v>
      </c>
      <c r="G26" s="125"/>
      <c r="H26" s="125"/>
      <c r="I26" s="125"/>
    </row>
    <row r="27" spans="1:9">
      <c r="A27" s="163" t="s">
        <v>115</v>
      </c>
      <c r="B27" s="172"/>
      <c r="C27" s="172"/>
      <c r="D27" s="172"/>
      <c r="G27" s="125"/>
      <c r="H27" s="125"/>
      <c r="I27" s="125"/>
    </row>
    <row r="28" spans="1:9">
      <c r="A28" s="161" t="s">
        <v>76</v>
      </c>
      <c r="B28" s="171">
        <v>0</v>
      </c>
      <c r="C28" s="171">
        <v>0</v>
      </c>
      <c r="D28" s="171">
        <v>0</v>
      </c>
      <c r="G28" s="125"/>
      <c r="H28" s="125"/>
      <c r="I28" s="125"/>
    </row>
    <row r="29" spans="1:9">
      <c r="A29" s="161" t="s">
        <v>122</v>
      </c>
      <c r="B29" s="171">
        <v>288</v>
      </c>
      <c r="C29" s="171">
        <v>268</v>
      </c>
      <c r="D29" s="171">
        <v>171</v>
      </c>
      <c r="G29" s="125"/>
      <c r="H29" s="125"/>
      <c r="I29" s="125"/>
    </row>
    <row r="30" spans="1:9">
      <c r="A30" s="161" t="s">
        <v>140</v>
      </c>
      <c r="B30" s="171">
        <v>327</v>
      </c>
      <c r="C30" s="171">
        <v>311</v>
      </c>
      <c r="D30" s="171">
        <v>311</v>
      </c>
      <c r="G30" s="125"/>
      <c r="H30" s="125"/>
      <c r="I30" s="125"/>
    </row>
    <row r="31" spans="1:9">
      <c r="A31" s="161" t="s">
        <v>124</v>
      </c>
      <c r="B31" s="171">
        <v>141</v>
      </c>
      <c r="C31" s="171">
        <v>31</v>
      </c>
      <c r="D31" s="171">
        <v>13</v>
      </c>
      <c r="G31" s="125"/>
      <c r="H31" s="125"/>
      <c r="I31" s="125"/>
    </row>
    <row r="32" spans="1:9">
      <c r="A32" s="163" t="s">
        <v>45</v>
      </c>
      <c r="B32" s="172">
        <v>755</v>
      </c>
      <c r="C32" s="172">
        <v>609</v>
      </c>
      <c r="D32" s="172">
        <v>495</v>
      </c>
      <c r="G32" s="125"/>
      <c r="H32" s="125"/>
      <c r="I32" s="125"/>
    </row>
    <row r="33" spans="1:9">
      <c r="A33" s="163" t="s">
        <v>46</v>
      </c>
      <c r="B33" s="172"/>
      <c r="C33" s="172"/>
      <c r="D33" s="172"/>
      <c r="G33" s="125"/>
      <c r="H33" s="125"/>
      <c r="I33" s="125"/>
    </row>
    <row r="34" spans="1:9">
      <c r="A34" s="161" t="s">
        <v>75</v>
      </c>
      <c r="B34" s="171">
        <v>0</v>
      </c>
      <c r="C34" s="171">
        <v>0</v>
      </c>
      <c r="D34" s="171">
        <v>0</v>
      </c>
      <c r="G34" s="125"/>
      <c r="H34" s="125"/>
      <c r="I34" s="125"/>
    </row>
    <row r="35" spans="1:9">
      <c r="A35" s="161" t="s">
        <v>116</v>
      </c>
      <c r="B35" s="171">
        <v>444</v>
      </c>
      <c r="C35" s="171">
        <v>512</v>
      </c>
      <c r="D35" s="171">
        <v>536</v>
      </c>
      <c r="G35" s="125"/>
      <c r="H35" s="125"/>
      <c r="I35" s="125"/>
    </row>
    <row r="36" spans="1:9">
      <c r="A36" s="161" t="s">
        <v>117</v>
      </c>
      <c r="B36" s="171">
        <v>1841</v>
      </c>
      <c r="C36" s="171">
        <v>1495</v>
      </c>
      <c r="D36" s="171">
        <v>1750</v>
      </c>
      <c r="G36" s="125"/>
      <c r="H36" s="125"/>
      <c r="I36" s="125"/>
    </row>
    <row r="37" spans="1:9">
      <c r="A37" s="161" t="s">
        <v>118</v>
      </c>
      <c r="B37" s="171">
        <v>1853</v>
      </c>
      <c r="C37" s="171">
        <v>2010</v>
      </c>
      <c r="D37" s="171">
        <v>2364</v>
      </c>
      <c r="G37" s="125"/>
      <c r="H37" s="125"/>
      <c r="I37" s="125"/>
    </row>
    <row r="38" spans="1:9">
      <c r="A38" s="161" t="s">
        <v>119</v>
      </c>
      <c r="B38" s="171">
        <v>1098</v>
      </c>
      <c r="C38" s="171">
        <v>1025</v>
      </c>
      <c r="D38" s="171">
        <v>1257</v>
      </c>
      <c r="G38" s="125"/>
      <c r="H38" s="125"/>
      <c r="I38" s="125"/>
    </row>
    <row r="39" spans="1:9">
      <c r="A39" s="161" t="s">
        <v>122</v>
      </c>
      <c r="B39" s="171">
        <v>122</v>
      </c>
      <c r="C39" s="171">
        <v>170</v>
      </c>
      <c r="D39" s="171">
        <v>138</v>
      </c>
      <c r="G39" s="125"/>
      <c r="H39" s="125"/>
      <c r="I39" s="125"/>
    </row>
    <row r="40" spans="1:9">
      <c r="A40" s="161" t="s">
        <v>126</v>
      </c>
      <c r="B40" s="171">
        <v>154</v>
      </c>
      <c r="C40" s="171">
        <v>133</v>
      </c>
      <c r="D40" s="171">
        <v>201</v>
      </c>
      <c r="G40" s="125"/>
      <c r="H40" s="125"/>
      <c r="I40" s="125"/>
    </row>
    <row r="41" spans="1:9">
      <c r="A41" s="161" t="s">
        <v>120</v>
      </c>
      <c r="B41" s="171">
        <v>722</v>
      </c>
      <c r="C41" s="171">
        <v>767</v>
      </c>
      <c r="D41" s="171">
        <v>492</v>
      </c>
      <c r="G41" s="125"/>
      <c r="H41" s="125"/>
      <c r="I41" s="125"/>
    </row>
    <row r="42" spans="1:9">
      <c r="A42" s="166" t="s">
        <v>123</v>
      </c>
      <c r="B42" s="174">
        <v>892</v>
      </c>
      <c r="C42" s="174">
        <v>1110</v>
      </c>
      <c r="D42" s="174">
        <v>4372</v>
      </c>
      <c r="G42" s="125"/>
      <c r="H42" s="125"/>
      <c r="I42" s="125"/>
    </row>
    <row r="43" spans="1:9">
      <c r="A43" s="163" t="s">
        <v>50</v>
      </c>
      <c r="B43" s="172">
        <v>7126</v>
      </c>
      <c r="C43" s="172">
        <v>7221</v>
      </c>
      <c r="D43" s="172">
        <v>11110</v>
      </c>
      <c r="G43" s="125"/>
      <c r="H43" s="125"/>
      <c r="I43" s="125"/>
    </row>
    <row r="44" spans="1:9">
      <c r="A44" s="163" t="s">
        <v>51</v>
      </c>
      <c r="B44" s="172">
        <v>7881</v>
      </c>
      <c r="C44" s="172">
        <v>7830</v>
      </c>
      <c r="D44" s="172">
        <v>11605</v>
      </c>
      <c r="G44" s="125"/>
      <c r="H44" s="125"/>
      <c r="I44" s="125"/>
    </row>
    <row r="45" spans="1:9">
      <c r="A45" s="163" t="s">
        <v>52</v>
      </c>
      <c r="B45" s="172">
        <v>9851</v>
      </c>
      <c r="C45" s="172">
        <v>10403</v>
      </c>
      <c r="D45" s="172">
        <v>12202</v>
      </c>
      <c r="G45" s="125"/>
      <c r="H45" s="125"/>
      <c r="I45" s="125"/>
    </row>
    <row r="47" spans="1:9">
      <c r="A47" s="231"/>
      <c r="B47" s="231"/>
      <c r="C47" s="231"/>
      <c r="D47" s="231"/>
    </row>
    <row r="48" spans="1:9">
      <c r="A48" s="231"/>
      <c r="B48" s="231"/>
      <c r="C48" s="231"/>
      <c r="D48" s="231"/>
    </row>
    <row r="49" spans="1:4">
      <c r="A49" s="231"/>
      <c r="B49" s="231"/>
      <c r="C49" s="231"/>
      <c r="D49" s="231"/>
    </row>
  </sheetData>
  <mergeCells count="1">
    <mergeCell ref="A47:D49"/>
  </mergeCells>
  <pageMargins left="0.7" right="0.7" top="0.75" bottom="0.75" header="0.3" footer="0.3"/>
  <pageSetup scale="99" orientation="portrait" r:id="rId1"/>
  <headerFooter>
    <oddHeader>&amp;L&amp;"Calibri"&amp;11 [Secret]&amp;1#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DE00-0F3B-4C34-8E21-8845410EE52A}">
  <dimension ref="A1:I15"/>
  <sheetViews>
    <sheetView showGridLines="0" view="pageBreakPreview" zoomScale="115" zoomScaleNormal="100" zoomScaleSheetLayoutView="115" workbookViewId="0">
      <selection sqref="A1:XFD1048576"/>
    </sheetView>
  </sheetViews>
  <sheetFormatPr defaultColWidth="8.90625" defaultRowHeight="13"/>
  <cols>
    <col min="1" max="1" width="57.6328125" style="122" customWidth="1"/>
    <col min="2" max="4" width="10.36328125" style="122" customWidth="1"/>
    <col min="5" max="16384" width="8.90625" style="122"/>
  </cols>
  <sheetData>
    <row r="1" spans="1:9">
      <c r="A1" s="146" t="s">
        <v>293</v>
      </c>
      <c r="B1" s="146"/>
      <c r="C1" s="146"/>
      <c r="D1" s="146"/>
    </row>
    <row r="2" spans="1:9" ht="13.5" thickBot="1">
      <c r="A2" s="147" t="s">
        <v>285</v>
      </c>
      <c r="B2" s="147"/>
      <c r="C2" s="147"/>
      <c r="D2" s="147"/>
    </row>
    <row r="3" spans="1:9" ht="14" thickTop="1" thickBot="1">
      <c r="A3" s="147" t="s">
        <v>242</v>
      </c>
      <c r="B3" s="179" t="s">
        <v>410</v>
      </c>
      <c r="C3" s="179" t="s">
        <v>393</v>
      </c>
      <c r="D3" s="179" t="s">
        <v>394</v>
      </c>
    </row>
    <row r="4" spans="1:9" ht="13.5" thickTop="1">
      <c r="A4" s="153" t="s">
        <v>353</v>
      </c>
      <c r="B4" s="223">
        <v>1028</v>
      </c>
      <c r="C4" s="224">
        <v>1970</v>
      </c>
      <c r="D4" s="157">
        <v>2573</v>
      </c>
      <c r="G4" s="125"/>
      <c r="H4" s="125"/>
      <c r="I4" s="125"/>
    </row>
    <row r="5" spans="1:9">
      <c r="A5" s="149" t="s">
        <v>99</v>
      </c>
      <c r="B5" s="150">
        <v>931</v>
      </c>
      <c r="C5" s="150">
        <v>1294</v>
      </c>
      <c r="D5" s="150">
        <v>1292</v>
      </c>
      <c r="G5" s="125"/>
      <c r="H5" s="125"/>
      <c r="I5" s="125"/>
    </row>
    <row r="6" spans="1:9">
      <c r="A6" s="149" t="s">
        <v>322</v>
      </c>
      <c r="B6" s="150">
        <v>-335</v>
      </c>
      <c r="C6" s="150">
        <v>-126</v>
      </c>
      <c r="D6" s="150">
        <v>114</v>
      </c>
      <c r="G6" s="125"/>
      <c r="H6" s="125"/>
      <c r="I6" s="125"/>
    </row>
    <row r="7" spans="1:9">
      <c r="A7" s="182" t="s">
        <v>323</v>
      </c>
      <c r="B7" s="183">
        <v>596</v>
      </c>
      <c r="C7" s="183">
        <v>1168</v>
      </c>
      <c r="D7" s="183">
        <v>1406</v>
      </c>
      <c r="G7" s="125"/>
      <c r="H7" s="125"/>
      <c r="I7" s="125"/>
    </row>
    <row r="8" spans="1:9">
      <c r="A8" s="149"/>
      <c r="B8" s="150"/>
      <c r="C8" s="150"/>
      <c r="D8" s="150"/>
      <c r="G8" s="125"/>
      <c r="H8" s="125"/>
      <c r="I8" s="125"/>
    </row>
    <row r="9" spans="1:9">
      <c r="A9" s="149" t="s">
        <v>354</v>
      </c>
      <c r="B9" s="150">
        <v>18</v>
      </c>
      <c r="C9" s="150">
        <v>51</v>
      </c>
      <c r="D9" s="150">
        <v>20</v>
      </c>
      <c r="G9" s="125"/>
      <c r="H9" s="125"/>
      <c r="I9" s="125"/>
    </row>
    <row r="10" spans="1:9">
      <c r="A10" s="149" t="s">
        <v>355</v>
      </c>
      <c r="B10" s="150">
        <v>0</v>
      </c>
      <c r="C10" s="150">
        <v>0</v>
      </c>
      <c r="D10" s="150">
        <v>2000</v>
      </c>
      <c r="G10" s="125"/>
      <c r="H10" s="125"/>
      <c r="I10" s="125"/>
    </row>
    <row r="11" spans="1:9">
      <c r="A11" s="149" t="s">
        <v>356</v>
      </c>
      <c r="B11" s="150">
        <v>327</v>
      </c>
      <c r="C11" s="150">
        <v>-615</v>
      </c>
      <c r="D11" s="150">
        <v>-5400</v>
      </c>
      <c r="G11" s="125"/>
      <c r="H11" s="125"/>
      <c r="I11" s="125"/>
    </row>
    <row r="12" spans="1:9">
      <c r="A12" s="149" t="s">
        <v>357</v>
      </c>
      <c r="B12" s="150">
        <v>1</v>
      </c>
      <c r="C12" s="150">
        <v>-1</v>
      </c>
      <c r="D12" s="150">
        <v>-1</v>
      </c>
      <c r="G12" s="125"/>
      <c r="H12" s="125"/>
      <c r="I12" s="125"/>
    </row>
    <row r="13" spans="1:9">
      <c r="A13" s="182" t="s">
        <v>358</v>
      </c>
      <c r="B13" s="183">
        <v>1970</v>
      </c>
      <c r="C13" s="183">
        <v>2573</v>
      </c>
      <c r="D13" s="183">
        <v>597</v>
      </c>
      <c r="G13" s="125"/>
      <c r="H13" s="125"/>
      <c r="I13" s="125"/>
    </row>
    <row r="15" spans="1:9">
      <c r="A15" s="149"/>
      <c r="B15" s="125"/>
      <c r="C15" s="125"/>
      <c r="D15" s="125"/>
      <c r="G15" s="125"/>
      <c r="H15" s="125"/>
      <c r="I15" s="125"/>
    </row>
  </sheetData>
  <pageMargins left="0.7" right="0.7" top="0.75" bottom="0.75" header="0.3" footer="0.3"/>
  <pageSetup orientation="portrait" r:id="rId1"/>
  <headerFooter>
    <oddHeader>&amp;L&amp;"Calibri"&amp;11 [Secret]&amp;1#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A1B-6C3F-40A3-A34F-6EC76C7EC4FF}">
  <dimension ref="A1:I43"/>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qref="A1:XFD1048576"/>
    </sheetView>
  </sheetViews>
  <sheetFormatPr defaultColWidth="8.90625" defaultRowHeight="13"/>
  <cols>
    <col min="1" max="1" width="57.6328125" style="122" customWidth="1"/>
    <col min="2" max="4" width="10.36328125" style="122" customWidth="1"/>
    <col min="5" max="16384" width="8.90625" style="122"/>
  </cols>
  <sheetData>
    <row r="1" spans="1:9">
      <c r="A1" s="146" t="s">
        <v>294</v>
      </c>
      <c r="B1" s="146"/>
      <c r="C1" s="146"/>
      <c r="D1" s="146"/>
    </row>
    <row r="2" spans="1:9" ht="13.5" thickBot="1">
      <c r="A2" s="147" t="s">
        <v>285</v>
      </c>
      <c r="B2" s="147"/>
      <c r="C2" s="147"/>
      <c r="D2" s="147"/>
    </row>
    <row r="3" spans="1:9" ht="14" thickTop="1" thickBot="1">
      <c r="A3" s="147" t="s">
        <v>242</v>
      </c>
      <c r="B3" s="148">
        <v>2016</v>
      </c>
      <c r="C3" s="148">
        <v>2017</v>
      </c>
      <c r="D3" s="148">
        <v>2018</v>
      </c>
    </row>
    <row r="4" spans="1:9" ht="13.5" thickTop="1">
      <c r="A4" s="166" t="s">
        <v>128</v>
      </c>
      <c r="B4" s="174">
        <v>931</v>
      </c>
      <c r="C4" s="174">
        <v>1294</v>
      </c>
      <c r="D4" s="174">
        <v>1292</v>
      </c>
      <c r="G4" s="125"/>
      <c r="H4" s="125"/>
      <c r="I4" s="125"/>
    </row>
    <row r="5" spans="1:9">
      <c r="A5" s="166" t="s">
        <v>295</v>
      </c>
      <c r="B5" s="174">
        <v>141</v>
      </c>
      <c r="C5" s="174">
        <v>164</v>
      </c>
      <c r="D5" s="174">
        <v>208</v>
      </c>
      <c r="G5" s="125"/>
      <c r="H5" s="125"/>
      <c r="I5" s="125"/>
    </row>
    <row r="6" spans="1:9">
      <c r="A6" s="166" t="s">
        <v>133</v>
      </c>
      <c r="B6" s="174">
        <v>-119</v>
      </c>
      <c r="C6" s="174">
        <v>-42</v>
      </c>
      <c r="D6" s="174">
        <v>-5</v>
      </c>
      <c r="G6" s="125"/>
      <c r="H6" s="125"/>
      <c r="I6" s="125"/>
    </row>
    <row r="7" spans="1:9">
      <c r="A7" s="167" t="s">
        <v>8</v>
      </c>
      <c r="B7" s="175">
        <v>953</v>
      </c>
      <c r="C7" s="175">
        <v>1417</v>
      </c>
      <c r="D7" s="175">
        <v>1496</v>
      </c>
      <c r="G7" s="125"/>
      <c r="H7" s="125"/>
      <c r="I7" s="125"/>
    </row>
    <row r="8" spans="1:9">
      <c r="A8" s="166" t="s">
        <v>53</v>
      </c>
      <c r="B8" s="174">
        <v>-369</v>
      </c>
      <c r="C8" s="174">
        <v>-695</v>
      </c>
      <c r="D8" s="174">
        <v>-380</v>
      </c>
      <c r="G8" s="125"/>
      <c r="H8" s="125"/>
      <c r="I8" s="125"/>
    </row>
    <row r="9" spans="1:9">
      <c r="A9" s="167" t="s">
        <v>296</v>
      </c>
      <c r="B9" s="175">
        <v>584</v>
      </c>
      <c r="C9" s="175">
        <v>722</v>
      </c>
      <c r="D9" s="175">
        <v>1116</v>
      </c>
      <c r="G9" s="125"/>
      <c r="H9" s="125"/>
      <c r="I9" s="125"/>
    </row>
    <row r="10" spans="1:9">
      <c r="A10" s="166"/>
      <c r="B10" s="174"/>
      <c r="C10" s="174"/>
      <c r="D10" s="174"/>
      <c r="G10" s="125"/>
      <c r="H10" s="125"/>
      <c r="I10" s="125"/>
    </row>
    <row r="11" spans="1:9">
      <c r="A11" s="166" t="s">
        <v>297</v>
      </c>
      <c r="B11" s="174">
        <v>-2</v>
      </c>
      <c r="C11" s="174">
        <v>-62</v>
      </c>
      <c r="D11" s="174">
        <v>-19</v>
      </c>
      <c r="G11" s="125"/>
      <c r="H11" s="125"/>
      <c r="I11" s="125"/>
    </row>
    <row r="12" spans="1:9">
      <c r="A12" s="166" t="s">
        <v>298</v>
      </c>
      <c r="B12" s="174">
        <v>0</v>
      </c>
      <c r="C12" s="174">
        <v>0</v>
      </c>
      <c r="D12" s="174">
        <v>0</v>
      </c>
      <c r="G12" s="125"/>
      <c r="H12" s="125"/>
      <c r="I12" s="125"/>
    </row>
    <row r="13" spans="1:9">
      <c r="A13" s="166" t="s">
        <v>299</v>
      </c>
      <c r="B13" s="174">
        <v>-180</v>
      </c>
      <c r="C13" s="174">
        <v>-154</v>
      </c>
      <c r="D13" s="174">
        <v>-550</v>
      </c>
      <c r="G13" s="125"/>
      <c r="H13" s="125"/>
      <c r="I13" s="125"/>
    </row>
    <row r="14" spans="1:9">
      <c r="A14" s="166" t="s">
        <v>130</v>
      </c>
      <c r="B14" s="174">
        <v>23</v>
      </c>
      <c r="C14" s="174">
        <v>16</v>
      </c>
      <c r="D14" s="174">
        <v>2</v>
      </c>
      <c r="G14" s="125"/>
      <c r="H14" s="125"/>
      <c r="I14" s="125"/>
    </row>
    <row r="15" spans="1:9">
      <c r="A15" s="167" t="s">
        <v>300</v>
      </c>
      <c r="B15" s="175">
        <v>-159</v>
      </c>
      <c r="C15" s="175">
        <v>-200</v>
      </c>
      <c r="D15" s="175">
        <v>-567</v>
      </c>
      <c r="G15" s="125"/>
      <c r="H15" s="125"/>
      <c r="I15" s="125"/>
    </row>
    <row r="16" spans="1:9">
      <c r="A16" s="166"/>
      <c r="B16" s="174"/>
      <c r="C16" s="174"/>
      <c r="D16" s="174"/>
      <c r="G16" s="125"/>
      <c r="H16" s="125"/>
      <c r="I16" s="125"/>
    </row>
    <row r="17" spans="1:9">
      <c r="A17" s="166" t="s">
        <v>301</v>
      </c>
      <c r="B17" s="174">
        <v>0</v>
      </c>
      <c r="C17" s="174">
        <v>0</v>
      </c>
      <c r="D17" s="174">
        <v>0</v>
      </c>
      <c r="G17" s="125"/>
      <c r="H17" s="125"/>
      <c r="I17" s="125"/>
    </row>
    <row r="18" spans="1:9">
      <c r="A18" s="166" t="s">
        <v>302</v>
      </c>
      <c r="B18" s="174">
        <v>0</v>
      </c>
      <c r="C18" s="174">
        <v>0</v>
      </c>
      <c r="D18" s="174">
        <v>0</v>
      </c>
      <c r="G18" s="125"/>
      <c r="H18" s="125"/>
      <c r="I18" s="125"/>
    </row>
    <row r="19" spans="1:9">
      <c r="A19" s="166" t="s">
        <v>303</v>
      </c>
      <c r="B19" s="174">
        <v>-803</v>
      </c>
      <c r="C19" s="174">
        <v>154</v>
      </c>
      <c r="D19" s="174">
        <v>3171</v>
      </c>
      <c r="G19" s="125"/>
      <c r="H19" s="125"/>
      <c r="I19" s="125"/>
    </row>
    <row r="20" spans="1:9" ht="26">
      <c r="A20" s="166" t="s">
        <v>304</v>
      </c>
      <c r="B20" s="174">
        <v>327</v>
      </c>
      <c r="C20" s="174">
        <v>-616</v>
      </c>
      <c r="D20" s="174">
        <v>-3310</v>
      </c>
      <c r="G20" s="125"/>
      <c r="H20" s="125"/>
      <c r="I20" s="125"/>
    </row>
    <row r="21" spans="1:9">
      <c r="A21" s="166" t="s">
        <v>62</v>
      </c>
      <c r="B21" s="174">
        <v>0</v>
      </c>
      <c r="C21" s="174">
        <v>-4</v>
      </c>
      <c r="D21" s="174">
        <v>-70</v>
      </c>
      <c r="G21" s="125"/>
      <c r="H21" s="125"/>
      <c r="I21" s="125"/>
    </row>
    <row r="22" spans="1:9">
      <c r="A22" s="167" t="s">
        <v>63</v>
      </c>
      <c r="B22" s="175">
        <v>-476</v>
      </c>
      <c r="C22" s="175">
        <v>-466</v>
      </c>
      <c r="D22" s="175">
        <v>-209</v>
      </c>
      <c r="G22" s="125"/>
      <c r="H22" s="125"/>
      <c r="I22" s="125"/>
    </row>
    <row r="23" spans="1:9">
      <c r="A23" s="166"/>
      <c r="B23" s="174"/>
      <c r="C23" s="174"/>
      <c r="D23" s="174"/>
      <c r="G23" s="125"/>
      <c r="H23" s="125"/>
      <c r="I23" s="125"/>
    </row>
    <row r="24" spans="1:9">
      <c r="A24" s="167" t="s">
        <v>66</v>
      </c>
      <c r="B24" s="175">
        <v>-51</v>
      </c>
      <c r="C24" s="175">
        <v>56</v>
      </c>
      <c r="D24" s="175">
        <v>339</v>
      </c>
      <c r="G24" s="125"/>
      <c r="H24" s="125"/>
      <c r="I24" s="125"/>
    </row>
    <row r="25" spans="1:9">
      <c r="A25" s="166"/>
      <c r="B25" s="174"/>
      <c r="C25" s="174"/>
      <c r="D25" s="174"/>
      <c r="G25" s="125"/>
      <c r="H25" s="125"/>
      <c r="I25" s="125"/>
    </row>
    <row r="26" spans="1:9">
      <c r="A26" s="167" t="s">
        <v>305</v>
      </c>
      <c r="B26" s="175">
        <v>84</v>
      </c>
      <c r="C26" s="175">
        <v>33</v>
      </c>
      <c r="D26" s="175">
        <v>89</v>
      </c>
      <c r="G26" s="125"/>
      <c r="H26" s="125"/>
      <c r="I26" s="125"/>
    </row>
    <row r="27" spans="1:9">
      <c r="A27" s="166" t="s">
        <v>68</v>
      </c>
      <c r="B27" s="174">
        <v>0</v>
      </c>
      <c r="C27" s="174">
        <v>0</v>
      </c>
      <c r="D27" s="174">
        <v>0</v>
      </c>
      <c r="G27" s="125"/>
      <c r="H27" s="125"/>
      <c r="I27" s="125"/>
    </row>
    <row r="28" spans="1:9">
      <c r="A28" s="167" t="s">
        <v>306</v>
      </c>
      <c r="B28" s="175">
        <v>33</v>
      </c>
      <c r="C28" s="175">
        <v>89</v>
      </c>
      <c r="D28" s="175">
        <v>428</v>
      </c>
      <c r="G28" s="125"/>
      <c r="H28" s="125"/>
      <c r="I28" s="125"/>
    </row>
    <row r="29" spans="1:9">
      <c r="A29" s="166"/>
      <c r="B29" s="162"/>
      <c r="C29" s="162"/>
      <c r="D29" s="162"/>
    </row>
    <row r="30" spans="1:9">
      <c r="A30" s="166"/>
      <c r="B30" s="162"/>
      <c r="C30" s="162"/>
      <c r="D30" s="162"/>
    </row>
    <row r="31" spans="1:9">
      <c r="A31" s="166"/>
      <c r="B31" s="162"/>
      <c r="C31" s="162"/>
      <c r="D31" s="162"/>
    </row>
    <row r="32" spans="1:9">
      <c r="A32" s="166"/>
      <c r="B32" s="162"/>
      <c r="C32" s="162"/>
      <c r="D32" s="162"/>
    </row>
    <row r="33" spans="1:4">
      <c r="A33" s="166"/>
      <c r="B33" s="162"/>
      <c r="C33" s="162"/>
      <c r="D33" s="162"/>
    </row>
    <row r="34" spans="1:4">
      <c r="A34" s="166"/>
      <c r="B34" s="162"/>
      <c r="C34" s="162"/>
      <c r="D34" s="162"/>
    </row>
    <row r="35" spans="1:4">
      <c r="A35" s="161"/>
      <c r="B35" s="162"/>
      <c r="C35" s="162"/>
      <c r="D35" s="162"/>
    </row>
    <row r="36" spans="1:4">
      <c r="A36" s="161"/>
      <c r="B36" s="162"/>
      <c r="C36" s="162"/>
      <c r="D36" s="162"/>
    </row>
    <row r="37" spans="1:4">
      <c r="A37" s="161"/>
      <c r="B37" s="169"/>
      <c r="C37" s="169"/>
      <c r="D37" s="169"/>
    </row>
    <row r="38" spans="1:4">
      <c r="A38" s="161"/>
      <c r="B38" s="169"/>
      <c r="C38" s="169"/>
      <c r="D38" s="169"/>
    </row>
    <row r="39" spans="1:4">
      <c r="A39" s="161"/>
      <c r="B39" s="162"/>
      <c r="C39" s="162"/>
      <c r="D39" s="162"/>
    </row>
    <row r="40" spans="1:4">
      <c r="A40" s="161"/>
      <c r="B40" s="162"/>
      <c r="C40" s="162"/>
      <c r="D40" s="162"/>
    </row>
    <row r="41" spans="1:4">
      <c r="A41" s="161"/>
      <c r="B41" s="162"/>
      <c r="C41" s="162"/>
      <c r="D41" s="162"/>
    </row>
    <row r="42" spans="1:4">
      <c r="A42" s="161"/>
      <c r="B42" s="162"/>
      <c r="C42" s="162"/>
      <c r="D42" s="162"/>
    </row>
    <row r="43" spans="1:4">
      <c r="A43" s="161"/>
      <c r="B43" s="162"/>
      <c r="C43" s="225"/>
      <c r="D43" s="225"/>
    </row>
  </sheetData>
  <pageMargins left="0.7" right="0.7" top="0.75" bottom="0.75" header="0.3" footer="0.3"/>
  <pageSetup orientation="portrait" r:id="rId1"/>
  <headerFooter>
    <oddHeader>&amp;L&amp;"Calibri"&amp;11 [Secret]&amp;1#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0D4C-22FD-4BE4-9475-CDD2AD3C2E55}">
  <dimension ref="A1:I29"/>
  <sheetViews>
    <sheetView showGridLines="0" view="pageBreakPreview" zoomScale="110" zoomScaleNormal="90" zoomScaleSheetLayoutView="110" workbookViewId="0">
      <pane xSplit="1" ySplit="3" topLeftCell="B4" activePane="bottomRight" state="frozen"/>
      <selection pane="topRight" activeCell="B1" sqref="B1"/>
      <selection pane="bottomLeft" activeCell="A4" sqref="A4"/>
      <selection pane="bottomRight" activeCell="B7" sqref="B7"/>
    </sheetView>
  </sheetViews>
  <sheetFormatPr defaultColWidth="8.90625" defaultRowHeight="13"/>
  <cols>
    <col min="1" max="1" width="57.6328125" style="122" customWidth="1"/>
    <col min="2" max="4" width="10.36328125" style="122" customWidth="1"/>
    <col min="5" max="16384" width="8.90625" style="122"/>
  </cols>
  <sheetData>
    <row r="1" spans="1:9">
      <c r="A1" s="146" t="s">
        <v>143</v>
      </c>
      <c r="B1" s="146"/>
      <c r="C1" s="146"/>
      <c r="D1" s="146"/>
    </row>
    <row r="2" spans="1:9" ht="13.5" thickBot="1">
      <c r="A2" s="147" t="s">
        <v>285</v>
      </c>
      <c r="B2" s="147"/>
      <c r="C2" s="147"/>
      <c r="D2" s="147"/>
    </row>
    <row r="3" spans="1:9" ht="14" thickTop="1" thickBot="1">
      <c r="A3" s="147" t="s">
        <v>242</v>
      </c>
      <c r="B3" s="148">
        <v>2016</v>
      </c>
      <c r="C3" s="148">
        <v>2017</v>
      </c>
      <c r="D3" s="148">
        <v>2018</v>
      </c>
    </row>
    <row r="4" spans="1:9" ht="13.5" thickTop="1">
      <c r="A4" s="161" t="s">
        <v>307</v>
      </c>
      <c r="B4" s="171">
        <v>11139</v>
      </c>
      <c r="C4" s="171">
        <v>11961</v>
      </c>
      <c r="D4" s="171">
        <v>12800</v>
      </c>
      <c r="G4" s="125"/>
      <c r="H4" s="125"/>
      <c r="I4" s="125"/>
    </row>
    <row r="5" spans="1:9" s="134" customFormat="1">
      <c r="A5" s="186" t="s">
        <v>308</v>
      </c>
      <c r="B5" s="187">
        <v>3618</v>
      </c>
      <c r="C5" s="187">
        <v>3759</v>
      </c>
      <c r="D5" s="187">
        <v>4017</v>
      </c>
      <c r="G5" s="135"/>
      <c r="H5" s="135"/>
      <c r="I5" s="135"/>
    </row>
    <row r="6" spans="1:9" s="134" customFormat="1">
      <c r="A6" s="186" t="s">
        <v>309</v>
      </c>
      <c r="B6" s="187">
        <v>7521</v>
      </c>
      <c r="C6" s="187">
        <v>8202</v>
      </c>
      <c r="D6" s="187">
        <v>8783</v>
      </c>
      <c r="G6" s="135"/>
      <c r="H6" s="135"/>
      <c r="I6" s="135"/>
    </row>
    <row r="7" spans="1:9">
      <c r="A7" s="161" t="s">
        <v>310</v>
      </c>
      <c r="B7" s="171">
        <v>1897</v>
      </c>
      <c r="C7" s="171">
        <v>1986</v>
      </c>
      <c r="D7" s="171">
        <v>1911</v>
      </c>
      <c r="G7" s="125"/>
      <c r="H7" s="125"/>
      <c r="I7" s="125"/>
    </row>
    <row r="8" spans="1:9">
      <c r="A8" s="161" t="s">
        <v>311</v>
      </c>
      <c r="B8" s="171">
        <v>181</v>
      </c>
      <c r="C8" s="171">
        <v>162</v>
      </c>
      <c r="D8" s="171">
        <v>84</v>
      </c>
      <c r="G8" s="125"/>
      <c r="H8" s="125"/>
      <c r="I8" s="125"/>
    </row>
    <row r="9" spans="1:9">
      <c r="A9" s="161" t="s">
        <v>70</v>
      </c>
      <c r="B9" s="171">
        <v>-320</v>
      </c>
      <c r="C9" s="171">
        <v>-420</v>
      </c>
      <c r="D9" s="171">
        <v>-228</v>
      </c>
      <c r="G9" s="125"/>
      <c r="H9" s="125"/>
      <c r="I9" s="125"/>
    </row>
    <row r="10" spans="1:9">
      <c r="A10" s="163" t="s">
        <v>312</v>
      </c>
      <c r="B10" s="172">
        <v>12897</v>
      </c>
      <c r="C10" s="172">
        <v>13688</v>
      </c>
      <c r="D10" s="172">
        <v>14568</v>
      </c>
      <c r="G10" s="125"/>
      <c r="H10" s="125"/>
      <c r="I10" s="125"/>
    </row>
    <row r="12" spans="1:9">
      <c r="A12" s="146" t="s">
        <v>313</v>
      </c>
      <c r="B12" s="146"/>
      <c r="C12" s="146"/>
      <c r="D12" s="146"/>
    </row>
    <row r="13" spans="1:9" ht="13.5" thickBot="1">
      <c r="A13" s="147" t="s">
        <v>285</v>
      </c>
      <c r="B13" s="147"/>
      <c r="C13" s="147"/>
      <c r="D13" s="147"/>
    </row>
    <row r="14" spans="1:9" ht="14" thickTop="1" thickBot="1">
      <c r="A14" s="147" t="s">
        <v>242</v>
      </c>
      <c r="B14" s="148">
        <v>2016</v>
      </c>
      <c r="C14" s="148">
        <v>2017</v>
      </c>
      <c r="D14" s="148">
        <v>2018</v>
      </c>
    </row>
    <row r="15" spans="1:9" ht="13.5" thickTop="1">
      <c r="A15" s="161" t="s">
        <v>307</v>
      </c>
      <c r="B15" s="171">
        <v>1370</v>
      </c>
      <c r="C15" s="171">
        <v>1574</v>
      </c>
      <c r="D15" s="171">
        <v>1661</v>
      </c>
      <c r="G15" s="125"/>
      <c r="H15" s="125"/>
      <c r="I15" s="125"/>
    </row>
    <row r="16" spans="1:9">
      <c r="A16" s="161" t="s">
        <v>310</v>
      </c>
      <c r="B16" s="171">
        <v>56</v>
      </c>
      <c r="C16" s="171">
        <v>44</v>
      </c>
      <c r="D16" s="171">
        <v>45</v>
      </c>
      <c r="G16" s="125"/>
      <c r="H16" s="125"/>
      <c r="I16" s="125"/>
    </row>
    <row r="17" spans="1:9">
      <c r="A17" s="167" t="s">
        <v>378</v>
      </c>
      <c r="B17" s="172">
        <v>1427</v>
      </c>
      <c r="C17" s="172">
        <v>1617</v>
      </c>
      <c r="D17" s="172">
        <v>1706</v>
      </c>
      <c r="G17" s="125"/>
      <c r="H17" s="125"/>
      <c r="I17" s="125"/>
    </row>
    <row r="18" spans="1:9">
      <c r="A18" s="161" t="s">
        <v>311</v>
      </c>
      <c r="B18" s="171">
        <v>-64</v>
      </c>
      <c r="C18" s="171">
        <v>-123</v>
      </c>
      <c r="D18" s="171">
        <v>-162</v>
      </c>
      <c r="G18" s="125"/>
      <c r="H18" s="125"/>
      <c r="I18" s="125"/>
    </row>
    <row r="19" spans="1:9">
      <c r="A19" s="163" t="s">
        <v>186</v>
      </c>
      <c r="B19" s="172">
        <v>1363</v>
      </c>
      <c r="C19" s="172">
        <v>1495</v>
      </c>
      <c r="D19" s="172">
        <v>1544</v>
      </c>
      <c r="G19" s="125"/>
      <c r="H19" s="125"/>
      <c r="I19" s="125"/>
    </row>
    <row r="20" spans="1:9">
      <c r="A20" s="161" t="s">
        <v>14</v>
      </c>
      <c r="B20" s="171">
        <v>-65</v>
      </c>
      <c r="C20" s="171">
        <v>75</v>
      </c>
      <c r="D20" s="171">
        <v>-40</v>
      </c>
      <c r="G20" s="125"/>
      <c r="H20" s="125"/>
      <c r="I20" s="125"/>
    </row>
    <row r="21" spans="1:9">
      <c r="A21" s="163" t="s">
        <v>312</v>
      </c>
      <c r="B21" s="172">
        <v>1298</v>
      </c>
      <c r="C21" s="172">
        <v>1570</v>
      </c>
      <c r="D21" s="172">
        <v>1504</v>
      </c>
      <c r="G21" s="125"/>
      <c r="H21" s="125"/>
      <c r="I21" s="125"/>
    </row>
    <row r="23" spans="1:9">
      <c r="A23" s="146" t="s">
        <v>314</v>
      </c>
      <c r="B23" s="146"/>
      <c r="C23" s="146"/>
      <c r="D23" s="146"/>
    </row>
    <row r="24" spans="1:9" ht="13.5" thickBot="1">
      <c r="A24" s="147" t="s">
        <v>285</v>
      </c>
      <c r="B24" s="147"/>
      <c r="C24" s="147"/>
      <c r="D24" s="147"/>
    </row>
    <row r="25" spans="1:9" ht="14" thickTop="1" thickBot="1">
      <c r="A25" s="147" t="s">
        <v>316</v>
      </c>
      <c r="B25" s="148">
        <v>2016</v>
      </c>
      <c r="C25" s="148">
        <v>2017</v>
      </c>
      <c r="D25" s="148">
        <v>2018</v>
      </c>
    </row>
    <row r="26" spans="1:9" ht="13.5" thickTop="1">
      <c r="A26" s="161" t="s">
        <v>307</v>
      </c>
      <c r="B26" s="160">
        <v>0.123</v>
      </c>
      <c r="C26" s="160">
        <v>0.13200000000000001</v>
      </c>
      <c r="D26" s="160">
        <v>0.13</v>
      </c>
      <c r="G26" s="129"/>
      <c r="H26" s="129"/>
      <c r="I26" s="129"/>
    </row>
    <row r="27" spans="1:9">
      <c r="A27" s="161" t="s">
        <v>310</v>
      </c>
      <c r="B27" s="160">
        <v>0.03</v>
      </c>
      <c r="C27" s="160">
        <v>2.1999999999999999E-2</v>
      </c>
      <c r="D27" s="160">
        <v>2.4E-2</v>
      </c>
      <c r="G27" s="129"/>
      <c r="H27" s="129"/>
      <c r="I27" s="129"/>
    </row>
    <row r="28" spans="1:9">
      <c r="A28" s="163" t="s">
        <v>315</v>
      </c>
      <c r="B28" s="188">
        <v>0.106</v>
      </c>
      <c r="C28" s="188">
        <v>0.109</v>
      </c>
      <c r="D28" s="188">
        <v>0.106</v>
      </c>
      <c r="G28" s="129"/>
      <c r="H28" s="129"/>
      <c r="I28" s="129"/>
    </row>
    <row r="29" spans="1:9" s="132" customFormat="1">
      <c r="A29" s="163" t="s">
        <v>312</v>
      </c>
      <c r="B29" s="188">
        <v>0.10100000000000001</v>
      </c>
      <c r="C29" s="188">
        <v>0.115</v>
      </c>
      <c r="D29" s="188">
        <v>0.10299999999999999</v>
      </c>
      <c r="G29" s="133"/>
      <c r="H29" s="133"/>
      <c r="I29" s="133"/>
    </row>
  </sheetData>
  <pageMargins left="0.7" right="0.7" top="0.75" bottom="0.75" header="0.3" footer="0.3"/>
  <pageSetup orientation="portrait" r:id="rId1"/>
  <headerFooter>
    <oddHeader>&amp;L&amp;"Calibri"&amp;11 [Secret]&amp;1#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15D6-F12A-4724-BBA5-F4671D6BAAE7}">
  <sheetPr>
    <tabColor rgb="FFFFFF00"/>
  </sheetPr>
  <dimension ref="A1:Q17"/>
  <sheetViews>
    <sheetView showGridLines="0" zoomScaleNormal="100" workbookViewId="0">
      <selection activeCell="H18" sqref="H18"/>
    </sheetView>
  </sheetViews>
  <sheetFormatPr defaultRowHeight="14.5"/>
  <cols>
    <col min="1" max="1" width="33.54296875" customWidth="1"/>
    <col min="2" max="2" width="10.36328125" bestFit="1" customWidth="1"/>
    <col min="3" max="3" width="8.6328125" bestFit="1" customWidth="1"/>
    <col min="4" max="4" width="8.36328125" customWidth="1"/>
    <col min="5" max="5" width="6.90625" bestFit="1" customWidth="1"/>
    <col min="6" max="6" width="5.36328125" customWidth="1"/>
    <col min="7" max="7" width="10.36328125" bestFit="1" customWidth="1"/>
    <col min="11" max="11" width="3.453125" customWidth="1"/>
  </cols>
  <sheetData>
    <row r="1" spans="1:17">
      <c r="L1" s="112" t="s">
        <v>247</v>
      </c>
    </row>
    <row r="2" spans="1:17">
      <c r="B2" s="112">
        <v>43100</v>
      </c>
      <c r="C2" s="113"/>
      <c r="D2" s="113"/>
      <c r="E2" s="113"/>
      <c r="F2" s="113"/>
      <c r="G2" s="112">
        <v>43373</v>
      </c>
      <c r="H2" s="113"/>
      <c r="L2" s="112">
        <f>+G2</f>
        <v>43373</v>
      </c>
      <c r="M2" s="113"/>
    </row>
    <row r="3" spans="1:17" ht="20.5" thickBot="1">
      <c r="A3" s="80" t="s">
        <v>72</v>
      </c>
      <c r="B3" s="111" t="s">
        <v>243</v>
      </c>
      <c r="C3" s="114" t="s">
        <v>244</v>
      </c>
      <c r="D3" s="111" t="s">
        <v>246</v>
      </c>
      <c r="E3" s="111" t="s">
        <v>245</v>
      </c>
      <c r="F3" s="2"/>
      <c r="G3" s="111" t="s">
        <v>243</v>
      </c>
      <c r="H3" s="114" t="s">
        <v>244</v>
      </c>
      <c r="I3" s="111" t="s">
        <v>246</v>
      </c>
      <c r="J3" s="111" t="s">
        <v>245</v>
      </c>
      <c r="L3" s="111"/>
      <c r="M3" s="114" t="s">
        <v>244</v>
      </c>
      <c r="N3" s="111"/>
      <c r="O3" s="111" t="s">
        <v>245</v>
      </c>
    </row>
    <row r="4" spans="1:17" ht="15" thickTop="1">
      <c r="A4" s="79" t="s">
        <v>73</v>
      </c>
      <c r="B4" s="108">
        <f>+'IB6-IB8'!B85</f>
        <v>2625.0210000000002</v>
      </c>
      <c r="C4" s="115" t="e">
        <f>+'IB6-IB8'!C85</f>
        <v>#REF!</v>
      </c>
      <c r="D4" s="108">
        <f>+'IB6-IB8'!D85</f>
        <v>0</v>
      </c>
      <c r="E4" s="108" t="e">
        <f>+'IB6-IB8'!F85</f>
        <v>#REF!</v>
      </c>
      <c r="G4" s="108">
        <f>+'IB6-IB8'!I85</f>
        <v>3349.2410000000004</v>
      </c>
      <c r="H4" s="115" t="e">
        <f>+'IB6-IB8'!J85</f>
        <v>#REF!</v>
      </c>
      <c r="I4" s="108">
        <f>+'IB6-IB8'!K85</f>
        <v>0</v>
      </c>
      <c r="J4" s="108" t="e">
        <f>+'IB6-IB8'!M85</f>
        <v>#REF!</v>
      </c>
      <c r="L4" s="108"/>
      <c r="M4" s="115" t="e">
        <f>+J4</f>
        <v>#REF!</v>
      </c>
      <c r="N4" s="108"/>
      <c r="O4" s="108">
        <v>0</v>
      </c>
      <c r="Q4" s="18" t="e">
        <f>+M4+N4+O4-G4</f>
        <v>#REF!</v>
      </c>
    </row>
    <row r="5" spans="1:17">
      <c r="A5" s="79" t="s">
        <v>136</v>
      </c>
      <c r="B5" s="108">
        <f>+'IB6-IB8'!B87</f>
        <v>0</v>
      </c>
      <c r="C5" s="115" t="e">
        <f>+'IB6-IB8'!C87</f>
        <v>#REF!</v>
      </c>
      <c r="D5" s="108" t="e">
        <f>+'IB6-IB8'!D87</f>
        <v>#REF!</v>
      </c>
      <c r="E5" s="108" t="e">
        <f>+'IB6-IB8'!F87</f>
        <v>#REF!</v>
      </c>
      <c r="G5" s="108">
        <f>+'IB6-IB8'!I86</f>
        <v>0</v>
      </c>
      <c r="H5" s="115">
        <f>+'IB6-IB8'!J86</f>
        <v>0</v>
      </c>
      <c r="I5" s="108">
        <f>+'IB6-IB8'!K86</f>
        <v>0</v>
      </c>
      <c r="J5" s="108">
        <f>+'IB6-IB8'!M86</f>
        <v>0</v>
      </c>
      <c r="L5" s="108"/>
      <c r="M5" s="115"/>
      <c r="N5" s="108"/>
      <c r="O5" s="108"/>
      <c r="Q5" s="18">
        <f>+M5+N5+O5-G5</f>
        <v>0</v>
      </c>
    </row>
    <row r="6" spans="1:17">
      <c r="A6" s="78" t="s">
        <v>75</v>
      </c>
      <c r="B6" s="110">
        <f>+B4+B5</f>
        <v>2625.0210000000002</v>
      </c>
      <c r="C6" s="116" t="e">
        <f>+C4+C5</f>
        <v>#REF!</v>
      </c>
      <c r="D6" s="110" t="e">
        <f>+D4+D5</f>
        <v>#REF!</v>
      </c>
      <c r="E6" s="110" t="e">
        <f>+E4+E5</f>
        <v>#REF!</v>
      </c>
      <c r="G6" s="110">
        <f>+G4+G5</f>
        <v>3349.2410000000004</v>
      </c>
      <c r="H6" s="116" t="e">
        <f>+H4+H5</f>
        <v>#REF!</v>
      </c>
      <c r="I6" s="110">
        <f>+I4+I5</f>
        <v>0</v>
      </c>
      <c r="J6" s="110" t="e">
        <f>+J4+J5</f>
        <v>#REF!</v>
      </c>
      <c r="L6" s="110"/>
      <c r="M6" s="116" t="e">
        <f>+M4+M5</f>
        <v>#REF!</v>
      </c>
      <c r="N6" s="110"/>
      <c r="O6" s="110">
        <f>+O4+O5</f>
        <v>0</v>
      </c>
      <c r="Q6" s="18" t="e">
        <f t="shared" ref="Q6:Q13" si="0">+M6+N6+O6-G6</f>
        <v>#REF!</v>
      </c>
    </row>
    <row r="7" spans="1:17">
      <c r="A7" s="79" t="s">
        <v>77</v>
      </c>
      <c r="B7" s="108">
        <f>+'IB6-IB8'!B89</f>
        <v>500</v>
      </c>
      <c r="C7" s="115"/>
      <c r="D7" s="108"/>
      <c r="E7" s="108" t="e">
        <f>+'IB6-IB8'!F89</f>
        <v>#REF!</v>
      </c>
      <c r="G7" s="108">
        <f>+'IB6-IB8'!I89</f>
        <v>500</v>
      </c>
      <c r="H7" s="115"/>
      <c r="I7" s="108"/>
      <c r="J7" s="108" t="e">
        <f>+'IB6-IB8'!M89</f>
        <v>#REF!</v>
      </c>
      <c r="L7" s="108"/>
      <c r="M7" s="115" t="e">
        <f>+J7</f>
        <v>#REF!</v>
      </c>
      <c r="N7" s="108"/>
      <c r="O7" s="108">
        <v>0</v>
      </c>
      <c r="Q7" s="18" t="e">
        <f t="shared" si="0"/>
        <v>#REF!</v>
      </c>
    </row>
    <row r="8" spans="1:17">
      <c r="A8" s="78" t="s">
        <v>78</v>
      </c>
      <c r="B8" s="110">
        <f>+B6+B7</f>
        <v>3125.0210000000002</v>
      </c>
      <c r="C8" s="116" t="e">
        <f>+C6+C7</f>
        <v>#REF!</v>
      </c>
      <c r="D8" s="110" t="e">
        <f>+D6+D7</f>
        <v>#REF!</v>
      </c>
      <c r="E8" s="110" t="e">
        <f>+E6+E7</f>
        <v>#REF!</v>
      </c>
      <c r="G8" s="110">
        <f>+G6+G7</f>
        <v>3849.2410000000004</v>
      </c>
      <c r="H8" s="116" t="e">
        <f>+H6+H7</f>
        <v>#REF!</v>
      </c>
      <c r="I8" s="110">
        <f>+I6+I7</f>
        <v>0</v>
      </c>
      <c r="J8" s="110" t="e">
        <f>+J6+J7</f>
        <v>#REF!</v>
      </c>
      <c r="L8" s="110"/>
      <c r="M8" s="116" t="e">
        <f>+M6+M7</f>
        <v>#REF!</v>
      </c>
      <c r="N8" s="110"/>
      <c r="O8" s="110">
        <f>+O6+O7</f>
        <v>0</v>
      </c>
      <c r="Q8" s="18" t="e">
        <f t="shared" si="0"/>
        <v>#REF!</v>
      </c>
    </row>
    <row r="9" spans="1:17">
      <c r="A9" s="79" t="s">
        <v>127</v>
      </c>
      <c r="B9" s="108">
        <f>+'IB6-IB8'!B91</f>
        <v>0</v>
      </c>
      <c r="C9" s="115">
        <f>+'IB6-IB8'!C91</f>
        <v>0</v>
      </c>
      <c r="D9" s="108">
        <f>+'IB6-IB8'!D91</f>
        <v>0</v>
      </c>
      <c r="E9" s="108">
        <f>+'IB6-IB8'!F91</f>
        <v>0</v>
      </c>
      <c r="G9" s="108">
        <f>+'IB6-IB8'!I91</f>
        <v>0</v>
      </c>
      <c r="H9" s="115" t="e">
        <f>+'IB6-IB8'!J91</f>
        <v>#REF!</v>
      </c>
      <c r="I9" s="108" t="e">
        <f>+'IB6-IB8'!K91</f>
        <v>#REF!</v>
      </c>
      <c r="J9" s="108" t="e">
        <f>+'IB6-IB8'!M91</f>
        <v>#REF!</v>
      </c>
      <c r="L9" s="108"/>
      <c r="M9" s="115"/>
      <c r="N9" s="108"/>
      <c r="O9" s="108"/>
      <c r="Q9" s="18">
        <f t="shared" si="0"/>
        <v>0</v>
      </c>
    </row>
    <row r="10" spans="1:17">
      <c r="A10" s="79" t="s">
        <v>79</v>
      </c>
      <c r="B10" s="108">
        <f>+'IB6-IB8'!B92</f>
        <v>1393.8720000000001</v>
      </c>
      <c r="C10" s="115" t="e">
        <f>+'IB6-IB8'!C92</f>
        <v>#REF!</v>
      </c>
      <c r="D10" s="108">
        <f>+'IB6-IB8'!D92</f>
        <v>0</v>
      </c>
      <c r="E10" s="108" t="e">
        <f>+'IB6-IB8'!F92</f>
        <v>#REF!</v>
      </c>
      <c r="G10" s="108">
        <f>+'IB6-IB8'!I92</f>
        <v>733.04700000000003</v>
      </c>
      <c r="H10" s="115" t="e">
        <f>+'IB6-IB8'!J92</f>
        <v>#REF!</v>
      </c>
      <c r="I10" s="108">
        <f>+'IB6-IB8'!K92</f>
        <v>19.510999999999999</v>
      </c>
      <c r="J10" s="108" t="e">
        <f>+'IB6-IB8'!M92</f>
        <v>#REF!</v>
      </c>
      <c r="L10" s="108"/>
      <c r="M10" s="115" t="e">
        <f>+H10</f>
        <v>#REF!</v>
      </c>
      <c r="N10" s="108"/>
      <c r="O10" s="108" t="e">
        <f>+J10</f>
        <v>#REF!</v>
      </c>
      <c r="Q10" s="18" t="e">
        <f t="shared" si="0"/>
        <v>#REF!</v>
      </c>
    </row>
    <row r="11" spans="1:17">
      <c r="A11" s="78" t="s">
        <v>0</v>
      </c>
      <c r="B11" s="110">
        <f>+B8-B9-B10</f>
        <v>1731.1490000000001</v>
      </c>
      <c r="C11" s="116" t="e">
        <f>+C8-C9-C10</f>
        <v>#REF!</v>
      </c>
      <c r="D11" s="110" t="e">
        <f>+D8-D9-D10</f>
        <v>#REF!</v>
      </c>
      <c r="E11" s="110" t="e">
        <f>+E8-E9-E10</f>
        <v>#REF!</v>
      </c>
      <c r="G11" s="110">
        <f>+G8-G9-G10</f>
        <v>3116.1940000000004</v>
      </c>
      <c r="H11" s="116" t="e">
        <f>+H8-H9-H10</f>
        <v>#REF!</v>
      </c>
      <c r="I11" s="110" t="e">
        <f>+I8-I9-I10</f>
        <v>#REF!</v>
      </c>
      <c r="J11" s="110" t="e">
        <f>+J8-J9-J10</f>
        <v>#REF!</v>
      </c>
      <c r="L11" s="110"/>
      <c r="M11" s="116" t="e">
        <f>+M8-M9-M10</f>
        <v>#REF!</v>
      </c>
      <c r="N11" s="110"/>
      <c r="O11" s="110" t="e">
        <f>+O8-O9-O10</f>
        <v>#REF!</v>
      </c>
      <c r="Q11" s="18" t="e">
        <f t="shared" si="0"/>
        <v>#REF!</v>
      </c>
    </row>
    <row r="12" spans="1:17">
      <c r="A12" s="78"/>
      <c r="C12" s="117"/>
      <c r="H12" s="117"/>
      <c r="M12" s="117"/>
      <c r="Q12" s="18">
        <f t="shared" si="0"/>
        <v>0</v>
      </c>
    </row>
    <row r="13" spans="1:17">
      <c r="A13" s="78" t="s">
        <v>35</v>
      </c>
      <c r="B13" s="110">
        <f>+'IB6-IB8'!B38</f>
        <v>6572.0119999999997</v>
      </c>
      <c r="C13" s="116" t="e">
        <f>+'IB6-IB8'!C38</f>
        <v>#REF!</v>
      </c>
      <c r="D13" s="110"/>
      <c r="E13" s="110" t="e">
        <f>+'IB6-IB8'!F38</f>
        <v>#REF!</v>
      </c>
      <c r="G13" s="110">
        <f>+'IB6-IB8'!I38</f>
        <v>6843.15</v>
      </c>
      <c r="H13" s="116" t="e">
        <f>+'IB6-IB8'!J38</f>
        <v>#REF!</v>
      </c>
      <c r="I13" s="110">
        <f>+'IB6-IB8'!K38</f>
        <v>-10.829000000000011</v>
      </c>
      <c r="J13" s="110" t="e">
        <f>+'IB6-IB8'!M38</f>
        <v>#REF!</v>
      </c>
      <c r="L13" s="110"/>
      <c r="M13" s="116">
        <v>1206.3667087825268</v>
      </c>
      <c r="N13" s="110"/>
      <c r="O13" s="110">
        <v>5765.0124421451446</v>
      </c>
      <c r="Q13" s="18">
        <f t="shared" si="0"/>
        <v>128.22915092767198</v>
      </c>
    </row>
    <row r="14" spans="1:17">
      <c r="C14" s="117"/>
      <c r="H14" s="117"/>
      <c r="M14" s="117"/>
    </row>
    <row r="15" spans="1:17">
      <c r="A15" s="78" t="s">
        <v>201</v>
      </c>
      <c r="B15" s="110">
        <f>+'IB9'!B6</f>
        <v>1584</v>
      </c>
      <c r="C15" s="116" t="e">
        <f>+'IB9'!C6</f>
        <v>#REF!</v>
      </c>
      <c r="D15" s="110">
        <f>+'IB9'!D6</f>
        <v>-14.960000000000008</v>
      </c>
      <c r="E15" s="110" t="e">
        <f>+'IB9'!E6</f>
        <v>#REF!</v>
      </c>
      <c r="G15" s="110">
        <f>+'IB9'!B11</f>
        <v>1323</v>
      </c>
      <c r="H15" s="116">
        <f>+'IB9'!C11</f>
        <v>1177</v>
      </c>
      <c r="I15" s="110">
        <f>+'IB9'!D11</f>
        <v>-8.9040000000000123</v>
      </c>
      <c r="J15" s="110">
        <f>+'IB9'!E11</f>
        <v>137.09599999999998</v>
      </c>
      <c r="L15" s="110"/>
      <c r="M15" s="116">
        <f>+H15/3*4</f>
        <v>1569.3333333333333</v>
      </c>
      <c r="N15" s="110"/>
      <c r="O15" s="110">
        <f>+J15/3*4</f>
        <v>182.79466666666664</v>
      </c>
    </row>
    <row r="16" spans="1:17">
      <c r="C16" s="117"/>
      <c r="H16" s="117"/>
      <c r="M16" s="117"/>
    </row>
    <row r="17" spans="1:13">
      <c r="A17" s="1" t="s">
        <v>248</v>
      </c>
      <c r="C17" s="118" t="e">
        <f>+C11/C15</f>
        <v>#REF!</v>
      </c>
      <c r="H17" s="118" t="e">
        <f>+H11/H15</f>
        <v>#REF!</v>
      </c>
      <c r="M17" s="118" t="e">
        <f>+M11/M15</f>
        <v>#REF!</v>
      </c>
    </row>
  </sheetData>
  <pageMargins left="0.7" right="0.7" top="0.75" bottom="0.75" header="0.3" footer="0.3"/>
  <pageSetup scale="60" orientation="portrait" verticalDpi="0" r:id="rId1"/>
  <headerFooter>
    <oddHeader>&amp;L&amp;"Calibri"&amp;11 [Secret]&amp;1#</oddHeader>
  </headerFooter>
  <colBreaks count="1" manualBreakCount="1">
    <brk id="15" max="1048575" man="1"/>
  </colBreaks>
  <ignoredErrors>
    <ignoredError sqref="B7:K8 M7:M8 O7:O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EF5E-29E2-4C7F-B602-B7873F35EB4F}">
  <sheetPr>
    <tabColor theme="0"/>
    <pageSetUpPr fitToPage="1"/>
  </sheetPr>
  <dimension ref="A1:AE179"/>
  <sheetViews>
    <sheetView showGridLines="0" zoomScale="115" zoomScaleNormal="115" zoomScaleSheetLayoutView="80" workbookViewId="0">
      <selection activeCell="K4" sqref="K4"/>
    </sheetView>
  </sheetViews>
  <sheetFormatPr defaultRowHeight="14.5"/>
  <cols>
    <col min="1" max="1" width="41.453125" customWidth="1"/>
    <col min="2" max="4" width="10.90625" customWidth="1"/>
    <col min="5" max="5" width="3.453125" customWidth="1"/>
    <col min="8" max="8" width="35.54296875" bestFit="1" customWidth="1"/>
    <col min="9" max="11" width="12.36328125" customWidth="1"/>
    <col min="12" max="12" width="3.54296875" customWidth="1"/>
    <col min="16" max="16" width="9.36328125" customWidth="1"/>
    <col min="18" max="18" width="9.453125" bestFit="1" customWidth="1"/>
    <col min="19" max="19" width="12" customWidth="1"/>
    <col min="23" max="23" width="45.54296875" bestFit="1" customWidth="1"/>
  </cols>
  <sheetData>
    <row r="1" spans="1:31">
      <c r="A1" s="1" t="s">
        <v>219</v>
      </c>
      <c r="P1" s="51"/>
    </row>
    <row r="2" spans="1:31" ht="15" thickBot="1">
      <c r="A2" s="44" t="s">
        <v>190</v>
      </c>
      <c r="B2" s="36"/>
      <c r="C2" s="36"/>
      <c r="D2" s="36"/>
      <c r="E2" s="36"/>
      <c r="F2" s="36"/>
      <c r="G2" s="36"/>
      <c r="AC2" t="s">
        <v>172</v>
      </c>
    </row>
    <row r="3" spans="1:31" ht="21.5" thickBot="1">
      <c r="A3" s="6" t="s">
        <v>2</v>
      </c>
      <c r="B3" s="17" t="s">
        <v>212</v>
      </c>
      <c r="C3" s="17" t="s">
        <v>213</v>
      </c>
      <c r="D3" s="17" t="s">
        <v>227</v>
      </c>
      <c r="E3" s="17"/>
      <c r="F3" s="17" t="s">
        <v>214</v>
      </c>
      <c r="G3" s="38"/>
      <c r="H3" s="6" t="s">
        <v>2</v>
      </c>
      <c r="I3" s="17" t="s">
        <v>207</v>
      </c>
      <c r="J3" s="17" t="s">
        <v>210</v>
      </c>
      <c r="K3" s="17" t="s">
        <v>227</v>
      </c>
      <c r="L3" s="17"/>
      <c r="M3" s="17" t="s">
        <v>206</v>
      </c>
      <c r="P3" s="72" t="s">
        <v>216</v>
      </c>
      <c r="AC3" s="2" t="s">
        <v>128</v>
      </c>
      <c r="AE3">
        <v>612</v>
      </c>
    </row>
    <row r="4" spans="1:31" ht="15" thickTop="1">
      <c r="A4" s="2" t="s">
        <v>4</v>
      </c>
      <c r="B4" s="33">
        <f>+Q103</f>
        <v>17537.113000000001</v>
      </c>
      <c r="C4" s="33" t="e">
        <f>#REF!</f>
        <v>#REF!</v>
      </c>
      <c r="D4" s="33">
        <f>185.776+4.72</f>
        <v>190.49600000000001</v>
      </c>
      <c r="E4" s="83" t="s">
        <v>228</v>
      </c>
      <c r="F4" s="33" t="e">
        <f t="shared" ref="F4:F15" si="0">+B4-C4+D4</f>
        <v>#REF!</v>
      </c>
      <c r="G4" s="33"/>
      <c r="H4" s="2" t="str">
        <f t="shared" ref="H4:H15" si="1">+A4</f>
        <v>Net sales</v>
      </c>
      <c r="I4" s="33">
        <f>+R103</f>
        <v>14366.842000000001</v>
      </c>
      <c r="J4" s="33" t="e">
        <f>#REF!</f>
        <v>#REF!</v>
      </c>
      <c r="K4" s="33">
        <f>61.644+3.783</f>
        <v>65.426999999999992</v>
      </c>
      <c r="L4" s="83" t="s">
        <v>228</v>
      </c>
      <c r="M4" s="33" t="e">
        <f t="shared" ref="M4:M12" si="2">+I4-J4+K4</f>
        <v>#REF!</v>
      </c>
      <c r="O4" s="52" t="s">
        <v>217</v>
      </c>
      <c r="AC4" s="2" t="s">
        <v>131</v>
      </c>
      <c r="AE4">
        <f>320+691</f>
        <v>1011</v>
      </c>
    </row>
    <row r="5" spans="1:31">
      <c r="A5" s="2" t="s">
        <v>11</v>
      </c>
      <c r="B5" s="33">
        <f>+Q104</f>
        <v>-10970.857</v>
      </c>
      <c r="C5" s="33" t="e">
        <f>#REF!</f>
        <v>#REF!</v>
      </c>
      <c r="D5" s="33">
        <f>-185.776-9.502-0.761</f>
        <v>-196.03900000000002</v>
      </c>
      <c r="E5" s="83" t="s">
        <v>228</v>
      </c>
      <c r="F5" s="33" t="e">
        <f t="shared" si="0"/>
        <v>#REF!</v>
      </c>
      <c r="G5" s="33"/>
      <c r="H5" s="2" t="str">
        <f t="shared" si="1"/>
        <v>Cost of goods and services</v>
      </c>
      <c r="I5" s="33">
        <f>+R104</f>
        <v>-8999.3279999999995</v>
      </c>
      <c r="J5" s="33" t="e">
        <f>#REF!</f>
        <v>#REF!</v>
      </c>
      <c r="K5" s="33">
        <f>-61.644-5.208-7.271</f>
        <v>-74.123000000000005</v>
      </c>
      <c r="L5" s="83" t="s">
        <v>228</v>
      </c>
      <c r="M5" s="33" t="e">
        <f t="shared" si="2"/>
        <v>#REF!</v>
      </c>
      <c r="N5" s="86"/>
      <c r="O5" s="18" t="e">
        <f>+N5+M5</f>
        <v>#REF!</v>
      </c>
      <c r="P5" s="52" t="s">
        <v>178</v>
      </c>
      <c r="AC5" s="2" t="s">
        <v>132</v>
      </c>
    </row>
    <row r="6" spans="1:31">
      <c r="A6" s="8" t="s">
        <v>12</v>
      </c>
      <c r="B6" s="34">
        <f>SUM(B4:B5)</f>
        <v>6566.2560000000012</v>
      </c>
      <c r="C6" s="34" t="e">
        <f>SUM(C4:C5)</f>
        <v>#REF!</v>
      </c>
      <c r="D6" s="34">
        <f>SUM(D4:D5)</f>
        <v>-5.5430000000000064</v>
      </c>
      <c r="E6" s="34"/>
      <c r="F6" s="34" t="e">
        <f t="shared" si="0"/>
        <v>#REF!</v>
      </c>
      <c r="G6" s="81"/>
      <c r="H6" s="8" t="str">
        <f t="shared" si="1"/>
        <v>Gross income</v>
      </c>
      <c r="I6" s="34">
        <f>SUM(I4:I5)</f>
        <v>5367.514000000001</v>
      </c>
      <c r="J6" s="34" t="e">
        <f>SUM(J4:J5)</f>
        <v>#REF!</v>
      </c>
      <c r="K6" s="34">
        <f>SUM(K4:K5)</f>
        <v>-8.6960000000000122</v>
      </c>
      <c r="L6" s="34"/>
      <c r="M6" s="34" t="e">
        <f t="shared" si="2"/>
        <v>#REF!</v>
      </c>
      <c r="N6" s="86"/>
      <c r="AC6" s="2" t="s">
        <v>133</v>
      </c>
      <c r="AE6">
        <f>699-AE4</f>
        <v>-312</v>
      </c>
    </row>
    <row r="7" spans="1:31">
      <c r="A7" s="2" t="s">
        <v>161</v>
      </c>
      <c r="B7" s="33">
        <f>+Q107+Q108</f>
        <v>-5344.6570000000002</v>
      </c>
      <c r="C7" s="33" t="e">
        <f>#REF!</f>
        <v>#REF!</v>
      </c>
      <c r="D7" s="33">
        <f>-8.169+3.612</f>
        <v>-4.5570000000000004</v>
      </c>
      <c r="E7" s="83" t="s">
        <v>228</v>
      </c>
      <c r="F7" s="33" t="e">
        <f t="shared" si="0"/>
        <v>#REF!</v>
      </c>
      <c r="G7" s="82"/>
      <c r="H7" s="2" t="str">
        <f t="shared" si="1"/>
        <v>Selling and administrative expenses</v>
      </c>
      <c r="I7" s="33">
        <f>+R107+R108</f>
        <v>-4400.8099999999995</v>
      </c>
      <c r="J7" s="33" t="e">
        <f>#REF!</f>
        <v>#REF!</v>
      </c>
      <c r="K7" s="33">
        <v>-3.234</v>
      </c>
      <c r="L7" s="83" t="s">
        <v>228</v>
      </c>
      <c r="M7" s="33" t="e">
        <f t="shared" si="2"/>
        <v>#REF!</v>
      </c>
    </row>
    <row r="8" spans="1:31">
      <c r="A8" s="2" t="s">
        <v>162</v>
      </c>
      <c r="B8" s="33">
        <f>+Q109+Q110+Q111</f>
        <v>42.048999999999999</v>
      </c>
      <c r="C8" s="33" t="e">
        <f>#REF!</f>
        <v>#REF!</v>
      </c>
      <c r="D8" s="33">
        <f>-4.859-0.761+0.76</f>
        <v>-4.8600000000000003</v>
      </c>
      <c r="E8" s="83" t="s">
        <v>228</v>
      </c>
      <c r="F8" s="33" t="e">
        <f t="shared" si="0"/>
        <v>#REF!</v>
      </c>
      <c r="G8" s="82"/>
      <c r="H8" s="2" t="str">
        <f t="shared" si="1"/>
        <v>Other operating revenues and expenses</v>
      </c>
      <c r="I8" s="33">
        <f>+R109+R110+R111</f>
        <v>37.036000000000023</v>
      </c>
      <c r="J8" s="33" t="e">
        <f>#REF!</f>
        <v>#REF!</v>
      </c>
      <c r="K8" s="33">
        <f>-4.245+7.721-0.45</f>
        <v>3.0259999999999998</v>
      </c>
      <c r="L8" s="83" t="s">
        <v>228</v>
      </c>
      <c r="M8" s="33" t="e">
        <f t="shared" si="2"/>
        <v>#REF!</v>
      </c>
      <c r="N8" s="18"/>
    </row>
    <row r="9" spans="1:31">
      <c r="A9" s="2" t="s">
        <v>14</v>
      </c>
      <c r="B9" s="33">
        <f>+Q112</f>
        <v>-340.32300000000004</v>
      </c>
      <c r="C9" s="33" t="e">
        <f>#REF!</f>
        <v>#REF!</v>
      </c>
      <c r="D9" s="33"/>
      <c r="E9" s="33"/>
      <c r="F9" s="33" t="e">
        <f t="shared" si="0"/>
        <v>#REF!</v>
      </c>
      <c r="G9" s="33"/>
      <c r="H9" s="2" t="str">
        <f t="shared" si="1"/>
        <v>Items affecting comparability</v>
      </c>
      <c r="I9" s="33">
        <f>+R112</f>
        <v>-18.143000000000001</v>
      </c>
      <c r="J9" s="33" t="e">
        <f>#REF!</f>
        <v>#REF!</v>
      </c>
      <c r="K9" s="33"/>
      <c r="L9" s="33"/>
      <c r="M9" s="33" t="e">
        <f t="shared" si="2"/>
        <v>#REF!</v>
      </c>
    </row>
    <row r="10" spans="1:31">
      <c r="A10" s="8" t="s">
        <v>6</v>
      </c>
      <c r="B10" s="34">
        <f>SUM(B6:B9)</f>
        <v>923.32500000000095</v>
      </c>
      <c r="C10" s="34" t="e">
        <f>SUM(C6:C9)</f>
        <v>#REF!</v>
      </c>
      <c r="D10" s="34">
        <f>SUM(D6:D9)</f>
        <v>-14.960000000000008</v>
      </c>
      <c r="E10" s="34"/>
      <c r="F10" s="34" t="e">
        <f t="shared" si="0"/>
        <v>#REF!</v>
      </c>
      <c r="G10" s="81"/>
      <c r="H10" s="8" t="str">
        <f t="shared" si="1"/>
        <v>Operating income</v>
      </c>
      <c r="I10" s="34">
        <f>SUM(I6:I9)</f>
        <v>985.59700000000157</v>
      </c>
      <c r="J10" s="34" t="e">
        <f>SUM(J6:J9)</f>
        <v>#REF!</v>
      </c>
      <c r="K10" s="34">
        <f>SUM(K6:K9)</f>
        <v>-8.9040000000000123</v>
      </c>
      <c r="L10" s="34"/>
      <c r="M10" s="34" t="e">
        <f t="shared" si="2"/>
        <v>#REF!</v>
      </c>
    </row>
    <row r="11" spans="1:31">
      <c r="A11" s="2" t="s">
        <v>15</v>
      </c>
      <c r="B11" s="33">
        <f>+Q115</f>
        <v>-24.018000000000001</v>
      </c>
      <c r="C11" s="33" t="e">
        <f>#REF!</f>
        <v>#REF!</v>
      </c>
      <c r="D11" s="33">
        <v>-6.0999999999999999E-2</v>
      </c>
      <c r="E11" s="83" t="s">
        <v>228</v>
      </c>
      <c r="F11" s="33" t="e">
        <f t="shared" si="0"/>
        <v>#REF!</v>
      </c>
      <c r="G11" s="82"/>
      <c r="H11" s="2" t="str">
        <f t="shared" si="1"/>
        <v>Net interest</v>
      </c>
      <c r="I11" s="33">
        <f>+R115</f>
        <v>-4.7300000000000013</v>
      </c>
      <c r="J11" s="33" t="e">
        <f>#REF!</f>
        <v>#REF!</v>
      </c>
      <c r="K11" s="33">
        <v>7.6999999999999999E-2</v>
      </c>
      <c r="L11" s="83" t="s">
        <v>228</v>
      </c>
      <c r="M11" s="33" t="e">
        <f t="shared" si="2"/>
        <v>#REF!</v>
      </c>
      <c r="N11" s="85"/>
    </row>
    <row r="12" spans="1:31">
      <c r="A12" s="2" t="s">
        <v>16</v>
      </c>
      <c r="B12" s="33">
        <f>+Q116</f>
        <v>-40.210999999999999</v>
      </c>
      <c r="C12" s="33" t="e">
        <f>#REF!</f>
        <v>#REF!</v>
      </c>
      <c r="D12" s="33">
        <f>-0.023+0.02</f>
        <v>-2.9999999999999992E-3</v>
      </c>
      <c r="E12" s="83" t="s">
        <v>228</v>
      </c>
      <c r="F12" s="33" t="e">
        <f t="shared" si="0"/>
        <v>#REF!</v>
      </c>
      <c r="G12" s="82"/>
      <c r="H12" s="2" t="str">
        <f t="shared" si="1"/>
        <v>Other financial items</v>
      </c>
      <c r="I12" s="33">
        <f>+R116</f>
        <v>-32.298000000000009</v>
      </c>
      <c r="J12" s="33" t="e">
        <f>#REF!</f>
        <v>#REF!</v>
      </c>
      <c r="K12" s="33">
        <v>-0.13200000000000001</v>
      </c>
      <c r="L12" s="83" t="s">
        <v>228</v>
      </c>
      <c r="M12" s="33" t="e">
        <f t="shared" si="2"/>
        <v>#REF!</v>
      </c>
      <c r="N12" s="85"/>
    </row>
    <row r="13" spans="1:31">
      <c r="A13" s="8" t="s">
        <v>17</v>
      </c>
      <c r="B13" s="34">
        <f>SUM(B10:B12)</f>
        <v>859.09600000000091</v>
      </c>
      <c r="C13" s="34" t="e">
        <f>SUM(C10:C12)</f>
        <v>#REF!</v>
      </c>
      <c r="D13" s="34">
        <f>SUM(D10:D12)</f>
        <v>-15.024000000000008</v>
      </c>
      <c r="E13" s="34"/>
      <c r="F13" s="34" t="e">
        <f t="shared" si="0"/>
        <v>#REF!</v>
      </c>
      <c r="G13" s="81"/>
      <c r="H13" s="8" t="str">
        <f t="shared" si="1"/>
        <v>Income before tax</v>
      </c>
      <c r="I13" s="34">
        <f>SUM(I10:I12)</f>
        <v>948.56900000000155</v>
      </c>
      <c r="J13" s="34" t="e">
        <f>SUM(J10:J12)</f>
        <v>#REF!</v>
      </c>
      <c r="K13" s="34">
        <f>SUM(K10:K12)</f>
        <v>-8.9590000000000121</v>
      </c>
      <c r="L13" s="34"/>
      <c r="M13" s="34" t="e">
        <f>SUM(M10:M12)</f>
        <v>#REF!</v>
      </c>
      <c r="N13" s="64"/>
    </row>
    <row r="14" spans="1:31">
      <c r="A14" s="2" t="s">
        <v>18</v>
      </c>
      <c r="B14" s="33">
        <f>+Q119</f>
        <v>-247.292</v>
      </c>
      <c r="C14" s="33" t="e">
        <f>#REF!</f>
        <v>#REF!</v>
      </c>
      <c r="D14" s="33"/>
      <c r="E14" s="33"/>
      <c r="F14" s="33" t="e">
        <f t="shared" si="0"/>
        <v>#REF!</v>
      </c>
      <c r="G14" s="82"/>
      <c r="H14" s="2" t="str">
        <f t="shared" si="1"/>
        <v>Tax</v>
      </c>
      <c r="I14" s="33">
        <f>+R119</f>
        <v>-256.01400000000001</v>
      </c>
      <c r="J14" s="33" t="e">
        <f>#REF!</f>
        <v>#REF!</v>
      </c>
      <c r="K14" s="33">
        <f>-1.936+0.066</f>
        <v>-1.8699999999999999</v>
      </c>
      <c r="L14" s="33"/>
      <c r="M14" s="33" t="e">
        <f>+I14-J14+K14</f>
        <v>#REF!</v>
      </c>
    </row>
    <row r="15" spans="1:31">
      <c r="A15" s="21" t="s">
        <v>99</v>
      </c>
      <c r="B15" s="34">
        <f>SUM(B13:B14)</f>
        <v>611.80400000000088</v>
      </c>
      <c r="C15" s="34" t="e">
        <f>SUM(C13:C14)</f>
        <v>#REF!</v>
      </c>
      <c r="D15" s="34">
        <f>SUM(D13:D14)</f>
        <v>-15.024000000000008</v>
      </c>
      <c r="E15" s="34"/>
      <c r="F15" s="34" t="e">
        <f t="shared" si="0"/>
        <v>#REF!</v>
      </c>
      <c r="G15" s="81"/>
      <c r="H15" s="21" t="str">
        <f t="shared" si="1"/>
        <v>Net income for the period</v>
      </c>
      <c r="I15" s="34">
        <f>SUM(I13:I14)</f>
        <v>692.55500000000154</v>
      </c>
      <c r="J15" s="34" t="e">
        <f>SUM(J13:J14)</f>
        <v>#REF!</v>
      </c>
      <c r="K15" s="34">
        <f>SUM(K13:K14)</f>
        <v>-10.829000000000011</v>
      </c>
      <c r="L15" s="34"/>
      <c r="M15" s="34" t="e">
        <f>+I15-J15+K15</f>
        <v>#REF!</v>
      </c>
      <c r="W15" t="s">
        <v>172</v>
      </c>
    </row>
    <row r="16" spans="1:31" ht="7.5" customHeight="1">
      <c r="A16" s="20"/>
      <c r="B16" s="64"/>
      <c r="C16" s="64"/>
      <c r="D16" s="64"/>
      <c r="E16" s="64"/>
      <c r="F16" s="64"/>
      <c r="G16" s="81"/>
      <c r="H16" s="20"/>
      <c r="I16" s="64"/>
      <c r="J16" s="64"/>
      <c r="K16" s="64"/>
      <c r="L16" s="64"/>
      <c r="M16" s="64"/>
    </row>
    <row r="17" spans="1:24" ht="12" customHeight="1">
      <c r="A17" s="84" t="s">
        <v>229</v>
      </c>
      <c r="B17" s="64"/>
      <c r="C17" s="64"/>
      <c r="D17" s="64"/>
      <c r="E17" s="64"/>
      <c r="F17" s="64"/>
      <c r="G17" s="81"/>
      <c r="H17" s="84" t="s">
        <v>229</v>
      </c>
      <c r="I17" s="64"/>
      <c r="J17" s="64"/>
      <c r="K17" s="64"/>
      <c r="L17" s="64"/>
      <c r="M17" s="64"/>
    </row>
    <row r="18" spans="1:24">
      <c r="A18" s="74" t="s">
        <v>223</v>
      </c>
      <c r="F18" s="18"/>
      <c r="H18" s="74" t="s">
        <v>223</v>
      </c>
      <c r="W18" t="s">
        <v>176</v>
      </c>
      <c r="X18">
        <v>1971</v>
      </c>
    </row>
    <row r="20" spans="1:24">
      <c r="A20" s="1" t="s">
        <v>220</v>
      </c>
    </row>
    <row r="21" spans="1:24" ht="15" thickBot="1">
      <c r="A21" t="s">
        <v>164</v>
      </c>
      <c r="B21" s="36"/>
      <c r="C21" s="36"/>
      <c r="D21" s="36"/>
      <c r="E21" s="36"/>
      <c r="F21" s="36"/>
      <c r="G21" s="36"/>
    </row>
    <row r="22" spans="1:24" ht="21.5" thickBot="1">
      <c r="A22" s="6" t="s">
        <v>2</v>
      </c>
      <c r="B22" s="17" t="s">
        <v>202</v>
      </c>
      <c r="C22" s="17" t="s">
        <v>203</v>
      </c>
      <c r="D22" s="17" t="s">
        <v>227</v>
      </c>
      <c r="E22" s="17"/>
      <c r="F22" s="17" t="s">
        <v>204</v>
      </c>
      <c r="G22" s="38"/>
      <c r="H22" s="6" t="s">
        <v>2</v>
      </c>
      <c r="I22" s="17" t="s">
        <v>205</v>
      </c>
      <c r="J22" s="17" t="s">
        <v>211</v>
      </c>
      <c r="K22" s="17" t="s">
        <v>227</v>
      </c>
      <c r="L22" s="17"/>
      <c r="M22" s="17" t="s">
        <v>206</v>
      </c>
    </row>
    <row r="23" spans="1:24" ht="15" thickTop="1">
      <c r="A23" s="7" t="s">
        <v>21</v>
      </c>
      <c r="H23" s="7" t="s">
        <v>21</v>
      </c>
    </row>
    <row r="24" spans="1:24">
      <c r="A24" s="8" t="s">
        <v>24</v>
      </c>
      <c r="B24" s="9">
        <f>+T125</f>
        <v>8883.9760000000006</v>
      </c>
      <c r="C24" s="9" t="e">
        <f>#REF!</f>
        <v>#REF!</v>
      </c>
      <c r="D24" s="9"/>
      <c r="E24" s="9"/>
      <c r="F24" s="9" t="e">
        <f>+B24-C24+D24</f>
        <v>#REF!</v>
      </c>
      <c r="G24" s="10"/>
      <c r="H24" s="8" t="s">
        <v>24</v>
      </c>
      <c r="I24" s="9">
        <f>+U125</f>
        <v>8995.1080000000002</v>
      </c>
      <c r="J24" s="9" t="e">
        <f>#REF!</f>
        <v>#REF!</v>
      </c>
      <c r="K24" s="9"/>
      <c r="L24" s="9"/>
      <c r="M24" s="9" t="e">
        <f>+I24-J24+K24</f>
        <v>#REF!</v>
      </c>
    </row>
    <row r="25" spans="1:24">
      <c r="A25" s="35" t="s">
        <v>179</v>
      </c>
      <c r="B25" s="11">
        <f>+T130+T131+0.21+T129+T127</f>
        <v>779.84500000000003</v>
      </c>
      <c r="C25" s="11" t="e">
        <f>#REF!+#REF!+#REF!</f>
        <v>#REF!</v>
      </c>
      <c r="D25" s="5"/>
      <c r="E25" s="5"/>
      <c r="F25" s="5" t="e">
        <f>+B25-C25+D25</f>
        <v>#REF!</v>
      </c>
      <c r="G25" s="5" t="s">
        <v>173</v>
      </c>
      <c r="H25" s="35" t="s">
        <v>179</v>
      </c>
      <c r="I25" s="11">
        <f>+U130+U131+U129+U127</f>
        <v>784.97299999999996</v>
      </c>
      <c r="J25" s="5" t="e">
        <f>#REF!+#REF!+#REF!</f>
        <v>#REF!</v>
      </c>
      <c r="K25" s="5"/>
      <c r="L25" s="5"/>
      <c r="M25" s="5" t="e">
        <f>+I25-J25+K25</f>
        <v>#REF!</v>
      </c>
      <c r="T25" s="2"/>
      <c r="U25" s="5"/>
      <c r="V25" s="2"/>
    </row>
    <row r="26" spans="1:24" hidden="1">
      <c r="A26" s="41" t="s">
        <v>138</v>
      </c>
      <c r="B26" s="40"/>
      <c r="C26" s="5"/>
      <c r="D26" s="5"/>
      <c r="E26" s="5"/>
      <c r="F26" s="5">
        <f>+B26-C26+D26</f>
        <v>0</v>
      </c>
      <c r="G26" s="5" t="s">
        <v>209</v>
      </c>
      <c r="H26" s="41" t="s">
        <v>138</v>
      </c>
      <c r="I26" s="40"/>
      <c r="J26" s="5"/>
      <c r="K26" s="5"/>
      <c r="L26" s="5"/>
      <c r="M26" s="5">
        <f>+I26-J26+K26</f>
        <v>0</v>
      </c>
      <c r="V26" s="7"/>
    </row>
    <row r="27" spans="1:24" hidden="1">
      <c r="A27" s="41" t="s">
        <v>127</v>
      </c>
      <c r="B27" s="40"/>
      <c r="C27" s="5"/>
      <c r="D27" s="5"/>
      <c r="E27" s="5"/>
      <c r="F27" s="5">
        <f>+B27-C27+D27</f>
        <v>0</v>
      </c>
      <c r="G27" s="5"/>
      <c r="H27" s="41" t="s">
        <v>127</v>
      </c>
      <c r="I27" s="40"/>
      <c r="J27" s="5"/>
      <c r="K27" s="5"/>
      <c r="L27" s="5"/>
      <c r="M27" s="5">
        <f>+I27-J27+K27</f>
        <v>0</v>
      </c>
      <c r="V27" s="2"/>
    </row>
    <row r="28" spans="1:24">
      <c r="A28" s="8" t="s">
        <v>29</v>
      </c>
      <c r="B28" s="9">
        <f>SUM(B24:B27)</f>
        <v>9663.8209999999999</v>
      </c>
      <c r="C28" s="9" t="e">
        <f>SUM(C24:C27)</f>
        <v>#REF!</v>
      </c>
      <c r="D28" s="9"/>
      <c r="E28" s="9"/>
      <c r="F28" s="9" t="e">
        <f>+B28-C28+D28</f>
        <v>#REF!</v>
      </c>
      <c r="G28" s="10"/>
      <c r="H28" s="8" t="s">
        <v>29</v>
      </c>
      <c r="I28" s="9">
        <f>SUM(I24:I27)</f>
        <v>9780.0810000000001</v>
      </c>
      <c r="J28" s="9" t="e">
        <f>SUM(J24:J27)</f>
        <v>#REF!</v>
      </c>
      <c r="K28" s="9"/>
      <c r="L28" s="9"/>
      <c r="M28" s="9" t="e">
        <f>+I28-J28+K28</f>
        <v>#REF!</v>
      </c>
      <c r="V28" s="2"/>
    </row>
    <row r="29" spans="1:24">
      <c r="A29" s="7" t="s">
        <v>30</v>
      </c>
      <c r="B29" s="5"/>
      <c r="C29" s="5"/>
      <c r="D29" s="5"/>
      <c r="E29" s="5"/>
      <c r="F29" s="5"/>
      <c r="G29" s="5"/>
      <c r="H29" s="7" t="s">
        <v>30</v>
      </c>
      <c r="I29" s="5"/>
      <c r="J29" s="5"/>
      <c r="K29" s="5"/>
      <c r="L29" s="5"/>
      <c r="M29" s="5"/>
    </row>
    <row r="30" spans="1:24">
      <c r="A30" s="35" t="s">
        <v>30</v>
      </c>
      <c r="B30" s="11">
        <f>+T138+0.5+T136+0.8</f>
        <v>8211.4639999999999</v>
      </c>
      <c r="C30" s="5" t="e">
        <f>+#REF!+#REF!+#REF!</f>
        <v>#REF!</v>
      </c>
      <c r="D30" s="5" t="e">
        <f>65.886+1048.746+0.839+C46</f>
        <v>#REF!</v>
      </c>
      <c r="E30" s="83" t="s">
        <v>228</v>
      </c>
      <c r="F30" s="5" t="e">
        <f t="shared" ref="F30:F36" si="3">+B30-C30+D30</f>
        <v>#REF!</v>
      </c>
      <c r="G30" s="5" t="s">
        <v>173</v>
      </c>
      <c r="H30" s="35" t="s">
        <v>30</v>
      </c>
      <c r="I30" s="11">
        <f>+U138+U136</f>
        <v>8482.9979999999996</v>
      </c>
      <c r="J30" s="5" t="e">
        <f>+#REF!+#REF!+#REF!</f>
        <v>#REF!</v>
      </c>
      <c r="K30" s="5">
        <f>143.478+12.179</f>
        <v>155.65700000000001</v>
      </c>
      <c r="L30" s="83" t="s">
        <v>228</v>
      </c>
      <c r="M30" s="5" t="e">
        <f t="shared" ref="M30:M36" si="4">+I30-J30+K30</f>
        <v>#REF!</v>
      </c>
      <c r="N30" s="85"/>
      <c r="P30" s="85"/>
    </row>
    <row r="31" spans="1:24">
      <c r="A31" s="35" t="s">
        <v>127</v>
      </c>
      <c r="B31" s="11">
        <v>0</v>
      </c>
      <c r="C31" s="5">
        <v>0</v>
      </c>
      <c r="D31" s="5"/>
      <c r="E31" s="83"/>
      <c r="F31" s="5"/>
      <c r="G31" s="5">
        <v>0</v>
      </c>
      <c r="H31" s="35" t="s">
        <v>127</v>
      </c>
      <c r="I31" s="11"/>
      <c r="J31" s="5" t="e">
        <f>+#REF!</f>
        <v>#REF!</v>
      </c>
      <c r="K31" s="5" t="e">
        <f>+J31</f>
        <v>#REF!</v>
      </c>
      <c r="L31" s="83" t="s">
        <v>228</v>
      </c>
      <c r="M31" s="5" t="e">
        <f t="shared" si="4"/>
        <v>#REF!</v>
      </c>
      <c r="N31" s="85"/>
      <c r="O31" t="s">
        <v>240</v>
      </c>
      <c r="P31" s="85"/>
    </row>
    <row r="32" spans="1:24">
      <c r="A32" s="2" t="s">
        <v>32</v>
      </c>
      <c r="B32" s="5">
        <f>+T139</f>
        <v>1393.8720000000001</v>
      </c>
      <c r="C32" s="5" t="e">
        <f>#REF!</f>
        <v>#REF!</v>
      </c>
      <c r="D32" s="5"/>
      <c r="E32" s="5"/>
      <c r="F32" s="5" t="e">
        <f t="shared" si="3"/>
        <v>#REF!</v>
      </c>
      <c r="G32" s="93"/>
      <c r="H32" s="2" t="s">
        <v>32</v>
      </c>
      <c r="I32" s="5">
        <f>+U139</f>
        <v>733.04700000000003</v>
      </c>
      <c r="J32" s="5" t="e">
        <f>#REF!</f>
        <v>#REF!</v>
      </c>
      <c r="K32" s="5">
        <v>19.510999999999999</v>
      </c>
      <c r="L32" s="83" t="s">
        <v>228</v>
      </c>
      <c r="M32" s="5" t="e">
        <f t="shared" si="4"/>
        <v>#REF!</v>
      </c>
      <c r="N32" s="85"/>
    </row>
    <row r="33" spans="1:16">
      <c r="A33" s="2" t="s">
        <v>98</v>
      </c>
      <c r="B33" s="5">
        <f>+T140</f>
        <v>16.238</v>
      </c>
      <c r="C33" s="5"/>
      <c r="D33" s="5"/>
      <c r="E33" s="5"/>
      <c r="F33" s="5">
        <f t="shared" si="3"/>
        <v>16.238</v>
      </c>
      <c r="G33" s="5"/>
      <c r="H33" s="2" t="s">
        <v>98</v>
      </c>
      <c r="I33" s="5">
        <f>+U140</f>
        <v>840.48099999999999</v>
      </c>
      <c r="J33" s="5"/>
      <c r="K33" s="5"/>
      <c r="L33" s="83" t="s">
        <v>228</v>
      </c>
      <c r="M33" s="5">
        <f t="shared" si="4"/>
        <v>840.48099999999999</v>
      </c>
      <c r="O33" s="85"/>
    </row>
    <row r="34" spans="1:16" hidden="1">
      <c r="A34" s="41" t="s">
        <v>139</v>
      </c>
      <c r="B34" s="40"/>
      <c r="C34" s="5"/>
      <c r="D34" s="5"/>
      <c r="E34" s="5"/>
      <c r="F34" s="5">
        <f t="shared" si="3"/>
        <v>0</v>
      </c>
      <c r="G34" s="5"/>
      <c r="H34" s="41" t="s">
        <v>139</v>
      </c>
      <c r="I34" s="40"/>
      <c r="J34" s="5"/>
      <c r="K34" s="5"/>
      <c r="L34" s="5"/>
      <c r="M34" s="5">
        <f t="shared" si="4"/>
        <v>0</v>
      </c>
    </row>
    <row r="35" spans="1:16">
      <c r="A35" s="8" t="s">
        <v>33</v>
      </c>
      <c r="B35" s="9">
        <f>SUM(B30:B34)</f>
        <v>9621.5739999999987</v>
      </c>
      <c r="C35" s="9" t="e">
        <f>SUM(C30:C34)</f>
        <v>#REF!</v>
      </c>
      <c r="D35" s="9" t="e">
        <f>SUM(D30:D34)</f>
        <v>#REF!</v>
      </c>
      <c r="E35" s="9"/>
      <c r="F35" s="9" t="e">
        <f t="shared" si="3"/>
        <v>#REF!</v>
      </c>
      <c r="G35" s="10"/>
      <c r="H35" s="8" t="s">
        <v>33</v>
      </c>
      <c r="I35" s="9">
        <f>SUM(I30:I34)</f>
        <v>10056.526</v>
      </c>
      <c r="J35" s="9" t="e">
        <f>SUM(J30:J34)</f>
        <v>#REF!</v>
      </c>
      <c r="K35" s="9" t="e">
        <f>SUM(K30:K34)</f>
        <v>#REF!</v>
      </c>
      <c r="L35" s="9"/>
      <c r="M35" s="9" t="e">
        <f t="shared" si="4"/>
        <v>#REF!</v>
      </c>
      <c r="P35" s="51" t="s">
        <v>208</v>
      </c>
    </row>
    <row r="36" spans="1:16">
      <c r="A36" s="8" t="s">
        <v>34</v>
      </c>
      <c r="B36" s="9">
        <f>+B28+B35</f>
        <v>19285.394999999997</v>
      </c>
      <c r="C36" s="9" t="e">
        <f>+C28+C35</f>
        <v>#REF!</v>
      </c>
      <c r="D36" s="9" t="e">
        <f>+D28+D35</f>
        <v>#REF!</v>
      </c>
      <c r="E36" s="9"/>
      <c r="F36" s="9" t="e">
        <f t="shared" si="3"/>
        <v>#REF!</v>
      </c>
      <c r="G36" s="10"/>
      <c r="H36" s="8" t="s">
        <v>34</v>
      </c>
      <c r="I36" s="9">
        <f>+I28+I35</f>
        <v>19836.607</v>
      </c>
      <c r="J36" s="9" t="e">
        <f>+J28+J35</f>
        <v>#REF!</v>
      </c>
      <c r="K36" s="9" t="e">
        <f>+K28+K35</f>
        <v>#REF!</v>
      </c>
      <c r="L36" s="9"/>
      <c r="M36" s="9" t="e">
        <f t="shared" si="4"/>
        <v>#REF!</v>
      </c>
    </row>
    <row r="37" spans="1:16">
      <c r="A37" s="2"/>
      <c r="B37" s="5"/>
      <c r="C37" s="5"/>
      <c r="D37" s="5"/>
      <c r="E37" s="5"/>
      <c r="F37" s="5"/>
      <c r="G37" s="5"/>
      <c r="H37" s="2"/>
      <c r="I37" s="5"/>
      <c r="J37" s="5"/>
      <c r="K37" s="5"/>
      <c r="L37" s="5"/>
      <c r="M37" s="5"/>
    </row>
    <row r="38" spans="1:16">
      <c r="A38" s="8" t="s">
        <v>37</v>
      </c>
      <c r="B38" s="9">
        <f>+T147</f>
        <v>6572.0119999999997</v>
      </c>
      <c r="C38" s="9" t="e">
        <f>#REF!</f>
        <v>#REF!</v>
      </c>
      <c r="D38" s="9"/>
      <c r="E38" s="9"/>
      <c r="F38" s="9" t="e">
        <f>+B38-C38+D38</f>
        <v>#REF!</v>
      </c>
      <c r="G38" s="10"/>
      <c r="H38" s="8" t="s">
        <v>37</v>
      </c>
      <c r="I38" s="9">
        <f>+U147</f>
        <v>6843.15</v>
      </c>
      <c r="J38" s="9" t="e">
        <f>#REF!</f>
        <v>#REF!</v>
      </c>
      <c r="K38" s="9">
        <f>+K15</f>
        <v>-10.829000000000011</v>
      </c>
      <c r="L38" s="9"/>
      <c r="M38" s="9" t="e">
        <f>+I38-J38+K38</f>
        <v>#REF!</v>
      </c>
      <c r="O38" s="18"/>
      <c r="P38" s="85"/>
    </row>
    <row r="39" spans="1:16">
      <c r="A39" s="7" t="s">
        <v>115</v>
      </c>
      <c r="B39" s="10"/>
      <c r="C39" s="10"/>
      <c r="D39" s="10"/>
      <c r="E39" s="10"/>
      <c r="F39" s="10"/>
      <c r="G39" s="10"/>
      <c r="H39" s="7" t="s">
        <v>115</v>
      </c>
      <c r="I39" s="10"/>
      <c r="J39" s="10"/>
      <c r="K39" s="10"/>
      <c r="L39" s="10"/>
      <c r="M39" s="10"/>
    </row>
    <row r="40" spans="1:16">
      <c r="A40" s="35" t="s">
        <v>76</v>
      </c>
      <c r="B40" s="5">
        <f>+T150</f>
        <v>500</v>
      </c>
      <c r="C40" s="5" t="e">
        <f>#REF!</f>
        <v>#REF!</v>
      </c>
      <c r="D40" s="5"/>
      <c r="E40" s="5"/>
      <c r="F40" s="5" t="e">
        <f>+B40-C40+D40</f>
        <v>#REF!</v>
      </c>
      <c r="G40" s="5"/>
      <c r="H40" s="35" t="s">
        <v>76</v>
      </c>
      <c r="I40" s="5">
        <f>+U150</f>
        <v>500</v>
      </c>
      <c r="J40" s="5" t="e">
        <f>#REF!</f>
        <v>#REF!</v>
      </c>
      <c r="K40" s="5"/>
      <c r="L40" s="5"/>
      <c r="M40" s="5" t="e">
        <f>+I40-J40+K40</f>
        <v>#REF!</v>
      </c>
    </row>
    <row r="41" spans="1:16">
      <c r="A41" s="2" t="s">
        <v>124</v>
      </c>
      <c r="B41" s="5">
        <f>+T151+T154+T155+T156</f>
        <v>2147.7199999999998</v>
      </c>
      <c r="C41" s="5" t="e">
        <f>#REF!</f>
        <v>#REF!</v>
      </c>
      <c r="D41" s="5"/>
      <c r="E41" s="5"/>
      <c r="F41" s="5" t="e">
        <f>+B41-C41+D41</f>
        <v>#REF!</v>
      </c>
      <c r="G41" s="5"/>
      <c r="H41" s="2" t="s">
        <v>124</v>
      </c>
      <c r="I41" s="5">
        <f>+U151+U154+U155+U156</f>
        <v>1636.7370000000001</v>
      </c>
      <c r="J41" s="5" t="e">
        <f>#REF!</f>
        <v>#REF!</v>
      </c>
      <c r="K41" s="5"/>
      <c r="L41" s="83" t="s">
        <v>228</v>
      </c>
      <c r="M41" s="5" t="e">
        <f>+I41-J41+K41</f>
        <v>#REF!</v>
      </c>
      <c r="N41" s="85"/>
      <c r="P41" s="85"/>
    </row>
    <row r="42" spans="1:16">
      <c r="A42" s="8" t="s">
        <v>45</v>
      </c>
      <c r="B42" s="9">
        <f>SUM(B40:B41)</f>
        <v>2647.72</v>
      </c>
      <c r="C42" s="9" t="e">
        <f>SUM(C40:C41)</f>
        <v>#REF!</v>
      </c>
      <c r="D42" s="9"/>
      <c r="E42" s="9"/>
      <c r="F42" s="9" t="e">
        <f>+B42-C42+D42</f>
        <v>#REF!</v>
      </c>
      <c r="G42" s="10"/>
      <c r="H42" s="8" t="s">
        <v>45</v>
      </c>
      <c r="I42" s="9">
        <f>SUM(I40:I41)</f>
        <v>2136.7370000000001</v>
      </c>
      <c r="J42" s="9" t="e">
        <f>SUM(J40:J41)</f>
        <v>#REF!</v>
      </c>
      <c r="K42" s="9">
        <f>SUM(K40:K41)</f>
        <v>0</v>
      </c>
      <c r="L42" s="9"/>
      <c r="M42" s="9" t="e">
        <f>+I42-J42+K42</f>
        <v>#REF!</v>
      </c>
    </row>
    <row r="43" spans="1:16">
      <c r="A43" s="7" t="s">
        <v>46</v>
      </c>
      <c r="B43" s="5"/>
      <c r="C43" s="5"/>
      <c r="D43" s="5"/>
      <c r="E43" s="5"/>
      <c r="F43" s="5"/>
      <c r="G43" s="5"/>
      <c r="H43" s="7" t="s">
        <v>46</v>
      </c>
      <c r="I43" s="5"/>
      <c r="J43" s="5"/>
      <c r="K43" s="5"/>
      <c r="L43" s="5"/>
      <c r="M43" s="5"/>
    </row>
    <row r="44" spans="1:16">
      <c r="A44" s="35" t="s">
        <v>73</v>
      </c>
      <c r="B44" s="11">
        <f>+T162</f>
        <v>2625.0210000000002</v>
      </c>
      <c r="C44" s="5" t="e">
        <f>#REF!</f>
        <v>#REF!</v>
      </c>
      <c r="D44" s="5"/>
      <c r="E44" s="5"/>
      <c r="F44" s="5" t="e">
        <f t="shared" ref="F44:F51" si="5">+B44-C44+D44</f>
        <v>#REF!</v>
      </c>
      <c r="G44" s="5"/>
      <c r="H44" s="35" t="s">
        <v>73</v>
      </c>
      <c r="I44" s="11">
        <f>+U162</f>
        <v>3349.2410000000004</v>
      </c>
      <c r="J44" s="5" t="e">
        <f>#REF!</f>
        <v>#REF!</v>
      </c>
      <c r="K44" s="5"/>
      <c r="L44" s="5"/>
      <c r="M44" s="5" t="e">
        <f t="shared" ref="M44:M51" si="6">+I44-J44+K44</f>
        <v>#REF!</v>
      </c>
    </row>
    <row r="45" spans="1:16">
      <c r="A45" s="2" t="s">
        <v>120</v>
      </c>
      <c r="B45" s="11">
        <f>+T161+T164+T163</f>
        <v>7422.9459999999999</v>
      </c>
      <c r="C45" s="5" t="e">
        <f>#REF!</f>
        <v>#REF!</v>
      </c>
      <c r="D45" s="5">
        <v>1115.471</v>
      </c>
      <c r="E45" s="83" t="s">
        <v>228</v>
      </c>
      <c r="F45" s="5" t="e">
        <f t="shared" si="5"/>
        <v>#REF!</v>
      </c>
      <c r="G45" s="5"/>
      <c r="H45" s="2" t="s">
        <v>120</v>
      </c>
      <c r="I45" s="11">
        <f>+U161+U164+U163</f>
        <v>7152.7170000000006</v>
      </c>
      <c r="J45" s="5" t="e">
        <f>#REF!</f>
        <v>#REF!</v>
      </c>
      <c r="K45" s="5">
        <f>+K30+33.955-4.135</f>
        <v>185.47700000000003</v>
      </c>
      <c r="L45" s="83" t="s">
        <v>228</v>
      </c>
      <c r="M45" s="5" t="e">
        <f t="shared" si="6"/>
        <v>#REF!</v>
      </c>
      <c r="N45" s="85"/>
      <c r="P45" s="85"/>
    </row>
    <row r="46" spans="1:16">
      <c r="A46" s="35" t="s">
        <v>123</v>
      </c>
      <c r="B46" s="11"/>
      <c r="C46" s="5" t="e">
        <f>#REF!</f>
        <v>#REF!</v>
      </c>
      <c r="D46" s="5" t="e">
        <f>+C46</f>
        <v>#REF!</v>
      </c>
      <c r="E46" s="83" t="s">
        <v>228</v>
      </c>
      <c r="F46" s="5" t="e">
        <f t="shared" si="5"/>
        <v>#REF!</v>
      </c>
      <c r="G46" s="5"/>
      <c r="H46" s="35" t="s">
        <v>123</v>
      </c>
      <c r="I46" s="11"/>
      <c r="J46" s="5" t="e">
        <f>#REF!</f>
        <v>#REF!</v>
      </c>
      <c r="K46" s="5" t="e">
        <f>+K31</f>
        <v>#REF!</v>
      </c>
      <c r="L46" s="5"/>
      <c r="M46" s="5" t="e">
        <f t="shared" si="6"/>
        <v>#REF!</v>
      </c>
    </row>
    <row r="47" spans="1:16" hidden="1">
      <c r="A47" s="41" t="s">
        <v>136</v>
      </c>
      <c r="B47" s="40"/>
      <c r="C47" s="5"/>
      <c r="D47" s="5"/>
      <c r="E47" s="5"/>
      <c r="F47" s="5">
        <f t="shared" si="5"/>
        <v>0</v>
      </c>
      <c r="G47" s="5"/>
      <c r="H47" s="41" t="s">
        <v>136</v>
      </c>
      <c r="I47" s="40"/>
      <c r="J47" s="5"/>
      <c r="K47" s="5"/>
      <c r="L47" s="5"/>
      <c r="M47" s="5">
        <f t="shared" si="6"/>
        <v>0</v>
      </c>
    </row>
    <row r="48" spans="1:16">
      <c r="A48" s="35" t="s">
        <v>180</v>
      </c>
      <c r="B48" s="11">
        <f>+T165</f>
        <v>17.699000000000002</v>
      </c>
      <c r="C48" s="11"/>
      <c r="D48" s="11"/>
      <c r="E48" s="11"/>
      <c r="F48" s="11">
        <f t="shared" si="5"/>
        <v>17.699000000000002</v>
      </c>
      <c r="G48" s="11"/>
      <c r="H48" s="35" t="s">
        <v>180</v>
      </c>
      <c r="I48" s="11">
        <f>+U165</f>
        <v>354.76299999999998</v>
      </c>
      <c r="J48" s="11"/>
      <c r="K48" s="11"/>
      <c r="L48" s="11"/>
      <c r="M48" s="11">
        <f t="shared" si="6"/>
        <v>354.76299999999998</v>
      </c>
    </row>
    <row r="49" spans="1:15">
      <c r="A49" s="8" t="s">
        <v>50</v>
      </c>
      <c r="B49" s="9">
        <f>SUM(B44:B48)</f>
        <v>10065.666000000001</v>
      </c>
      <c r="C49" s="9" t="e">
        <f>SUM(C44:C48)</f>
        <v>#REF!</v>
      </c>
      <c r="D49" s="9" t="e">
        <f>SUM(D44:D48)</f>
        <v>#REF!</v>
      </c>
      <c r="E49" s="9"/>
      <c r="F49" s="9" t="e">
        <f t="shared" si="5"/>
        <v>#REF!</v>
      </c>
      <c r="G49" s="10"/>
      <c r="H49" s="8" t="s">
        <v>50</v>
      </c>
      <c r="I49" s="9">
        <f>SUM(I44:I48)</f>
        <v>10856.721000000001</v>
      </c>
      <c r="J49" s="9" t="e">
        <f>SUM(J44:J48)</f>
        <v>#REF!</v>
      </c>
      <c r="K49" s="9" t="e">
        <f>SUM(K44:K48)</f>
        <v>#REF!</v>
      </c>
      <c r="L49" s="9"/>
      <c r="M49" s="9" t="e">
        <f t="shared" si="6"/>
        <v>#REF!</v>
      </c>
    </row>
    <row r="50" spans="1:15" hidden="1">
      <c r="A50" s="8" t="s">
        <v>51</v>
      </c>
      <c r="B50" s="9">
        <f>+B42+B49</f>
        <v>12713.386</v>
      </c>
      <c r="C50" s="9" t="e">
        <f>+C42+C49</f>
        <v>#REF!</v>
      </c>
      <c r="D50" s="9" t="e">
        <f>+D42+D49</f>
        <v>#REF!</v>
      </c>
      <c r="E50" s="9"/>
      <c r="F50" s="9" t="e">
        <f t="shared" si="5"/>
        <v>#REF!</v>
      </c>
      <c r="G50" s="10"/>
      <c r="H50" s="8" t="s">
        <v>51</v>
      </c>
      <c r="I50" s="9">
        <f>+I42+I49</f>
        <v>12993.458000000002</v>
      </c>
      <c r="J50" s="9" t="e">
        <f>+J42+J49</f>
        <v>#REF!</v>
      </c>
      <c r="K50" s="9" t="e">
        <f>+K42+K49</f>
        <v>#REF!</v>
      </c>
      <c r="L50" s="9"/>
      <c r="M50" s="9" t="e">
        <f t="shared" si="6"/>
        <v>#REF!</v>
      </c>
    </row>
    <row r="51" spans="1:15" ht="15" thickBot="1">
      <c r="A51" s="12" t="s">
        <v>52</v>
      </c>
      <c r="B51" s="13">
        <f>+B50+B38</f>
        <v>19285.398000000001</v>
      </c>
      <c r="C51" s="13" t="e">
        <f>+C50+C38</f>
        <v>#REF!</v>
      </c>
      <c r="D51" s="13" t="e">
        <f>+D50+D38</f>
        <v>#REF!</v>
      </c>
      <c r="E51" s="13"/>
      <c r="F51" s="13" t="e">
        <f t="shared" si="5"/>
        <v>#REF!</v>
      </c>
      <c r="G51" s="10"/>
      <c r="H51" s="12" t="s">
        <v>52</v>
      </c>
      <c r="I51" s="13">
        <f>+I50+I38</f>
        <v>19836.608</v>
      </c>
      <c r="J51" s="13" t="e">
        <f>+J50+J38</f>
        <v>#REF!</v>
      </c>
      <c r="K51" s="13" t="e">
        <f>+K50+K38</f>
        <v>#REF!</v>
      </c>
      <c r="L51" s="13"/>
      <c r="M51" s="13" t="e">
        <f t="shared" si="6"/>
        <v>#REF!</v>
      </c>
      <c r="N51" s="85"/>
      <c r="O51" s="85"/>
    </row>
    <row r="52" spans="1:15">
      <c r="A52" s="84" t="s">
        <v>229</v>
      </c>
      <c r="B52" s="10"/>
      <c r="C52" s="10"/>
      <c r="D52" s="10"/>
      <c r="E52" s="10"/>
      <c r="F52" s="10"/>
      <c r="G52" s="10"/>
      <c r="H52" s="84" t="s">
        <v>229</v>
      </c>
      <c r="I52" s="10"/>
      <c r="J52" s="10"/>
      <c r="K52" s="10"/>
      <c r="L52" s="10"/>
      <c r="M52" s="10"/>
    </row>
    <row r="53" spans="1:15">
      <c r="A53" s="74" t="s">
        <v>223</v>
      </c>
      <c r="H53" s="74" t="s">
        <v>223</v>
      </c>
    </row>
    <row r="54" spans="1:15">
      <c r="A54" s="7" t="s">
        <v>198</v>
      </c>
      <c r="B54" s="4">
        <f>+B36-B51</f>
        <v>-3.0000000042491592E-3</v>
      </c>
      <c r="C54" s="4" t="e">
        <f>+C36-C51</f>
        <v>#REF!</v>
      </c>
      <c r="D54" s="4" t="e">
        <f>+D36-D51</f>
        <v>#REF!</v>
      </c>
      <c r="E54" s="4"/>
      <c r="F54" s="4" t="e">
        <f>+F36-F38-F50</f>
        <v>#REF!</v>
      </c>
      <c r="G54" s="4"/>
      <c r="H54" s="2"/>
      <c r="I54" s="4">
        <f>+I36-I51</f>
        <v>-1.0000000002037268E-3</v>
      </c>
      <c r="J54" s="4" t="e">
        <f>+J36-J51</f>
        <v>#REF!</v>
      </c>
      <c r="K54" s="4"/>
      <c r="L54" s="4"/>
      <c r="M54" s="4" t="e">
        <f>+M36-M51</f>
        <v>#REF!</v>
      </c>
    </row>
    <row r="56" spans="1:15">
      <c r="A56" s="16" t="s">
        <v>221</v>
      </c>
      <c r="H56" s="16"/>
    </row>
    <row r="57" spans="1:15" ht="15" thickBot="1">
      <c r="A57" t="s">
        <v>181</v>
      </c>
      <c r="F57" s="36"/>
      <c r="G57" s="36"/>
      <c r="M57" s="36"/>
    </row>
    <row r="58" spans="1:15" ht="21.5" thickBot="1">
      <c r="A58" s="6" t="s">
        <v>2</v>
      </c>
      <c r="B58" s="17" t="s">
        <v>165</v>
      </c>
      <c r="C58" s="17" t="s">
        <v>166</v>
      </c>
      <c r="D58" s="17" t="s">
        <v>70</v>
      </c>
      <c r="E58" s="17"/>
      <c r="F58" s="17" t="s">
        <v>167</v>
      </c>
      <c r="G58" s="38"/>
      <c r="H58" s="6" t="s">
        <v>2</v>
      </c>
      <c r="I58" s="17" t="str">
        <f>+I3</f>
        <v>MTG  First nine months 2018</v>
      </c>
      <c r="J58" s="17" t="str">
        <f>+J3</f>
        <v>NENT First nine months 2018</v>
      </c>
      <c r="K58" s="17" t="s">
        <v>70</v>
      </c>
      <c r="L58" s="17"/>
      <c r="M58" s="17" t="str">
        <f>+M3</f>
        <v xml:space="preserve">MTG excl. NENT </v>
      </c>
    </row>
    <row r="59" spans="1:15" ht="15" thickTop="1">
      <c r="A59" s="2" t="s">
        <v>128</v>
      </c>
      <c r="B59" s="29">
        <f>+'IB6-IB8'!B15</f>
        <v>611.80400000000088</v>
      </c>
      <c r="C59" s="29" t="e">
        <f>+#REF!</f>
        <v>#REF!</v>
      </c>
      <c r="D59" s="105">
        <f>+D15</f>
        <v>-15.024000000000008</v>
      </c>
      <c r="E59" s="29"/>
      <c r="F59" s="29" t="e">
        <f>+B59-C59+D59</f>
        <v>#REF!</v>
      </c>
      <c r="G59" s="29"/>
      <c r="H59" s="2" t="s">
        <v>128</v>
      </c>
      <c r="I59" s="29">
        <f>+'IB6-IB8'!I15</f>
        <v>692.55500000000154</v>
      </c>
      <c r="J59" s="29" t="e">
        <f>+#REF!</f>
        <v>#REF!</v>
      </c>
      <c r="K59" s="105">
        <f>+K15</f>
        <v>-10.829000000000011</v>
      </c>
      <c r="L59" s="29"/>
      <c r="M59" s="29" t="e">
        <f>+I59-J59+K59</f>
        <v>#REF!</v>
      </c>
    </row>
    <row r="60" spans="1:15">
      <c r="A60" s="2" t="s">
        <v>131</v>
      </c>
      <c r="B60" s="29">
        <f>+AE4</f>
        <v>1011</v>
      </c>
      <c r="C60" s="29" t="e">
        <f>+#REF!</f>
        <v>#REF!</v>
      </c>
      <c r="D60" s="105"/>
      <c r="E60" s="29"/>
      <c r="F60" s="29" t="e">
        <f>+B60-C60+D60</f>
        <v>#REF!</v>
      </c>
      <c r="G60" s="29"/>
      <c r="H60" s="2" t="s">
        <v>131</v>
      </c>
      <c r="I60" s="99">
        <f>319+98</f>
        <v>417</v>
      </c>
      <c r="J60" s="29" t="e">
        <f>+#REF!</f>
        <v>#REF!</v>
      </c>
      <c r="K60" s="105"/>
      <c r="L60" s="29"/>
      <c r="M60" s="29" t="e">
        <f>+I60-J60+K60</f>
        <v>#REF!</v>
      </c>
    </row>
    <row r="61" spans="1:15" hidden="1">
      <c r="A61" s="2" t="s">
        <v>132</v>
      </c>
      <c r="B61" s="29"/>
      <c r="C61" s="29"/>
      <c r="D61" s="105"/>
      <c r="E61" s="29"/>
      <c r="F61" s="29">
        <f>+B61-C61+D61</f>
        <v>0</v>
      </c>
      <c r="G61" s="29"/>
      <c r="H61" s="2" t="s">
        <v>132</v>
      </c>
      <c r="I61" s="99"/>
      <c r="J61" s="29"/>
      <c r="K61" s="105"/>
      <c r="L61" s="29"/>
      <c r="M61" s="29">
        <f>+I61-J61+K61</f>
        <v>0</v>
      </c>
    </row>
    <row r="62" spans="1:15">
      <c r="A62" s="2" t="s">
        <v>133</v>
      </c>
      <c r="B62" s="29">
        <f>+AE6</f>
        <v>-312</v>
      </c>
      <c r="C62" s="29" t="e">
        <f>+#REF!</f>
        <v>#REF!</v>
      </c>
      <c r="D62" s="105">
        <f>-D59</f>
        <v>15.024000000000008</v>
      </c>
      <c r="E62" s="29"/>
      <c r="F62" s="29" t="e">
        <f>+B62-C62+D62</f>
        <v>#REF!</v>
      </c>
      <c r="G62" s="29"/>
      <c r="H62" s="2" t="s">
        <v>133</v>
      </c>
      <c r="I62" s="99">
        <f>17-98</f>
        <v>-81</v>
      </c>
      <c r="J62" s="29" t="e">
        <f>+#REF!</f>
        <v>#REF!</v>
      </c>
      <c r="K62" s="105">
        <f>-K59</f>
        <v>10.829000000000011</v>
      </c>
      <c r="L62" s="29"/>
      <c r="M62" s="29" t="e">
        <f>+I62-J62+K62</f>
        <v>#REF!</v>
      </c>
    </row>
    <row r="63" spans="1:15">
      <c r="A63" s="14" t="s">
        <v>8</v>
      </c>
      <c r="B63" s="42">
        <f>SUM(B59:B62)</f>
        <v>1310.804000000001</v>
      </c>
      <c r="C63" s="42" t="e">
        <f>SUM(C59:C62)</f>
        <v>#REF!</v>
      </c>
      <c r="D63" s="106">
        <f>SUM(D59:D62)</f>
        <v>0</v>
      </c>
      <c r="E63" s="42"/>
      <c r="F63" s="42" t="e">
        <f>SUM(F59:F62)</f>
        <v>#REF!</v>
      </c>
      <c r="G63" s="45"/>
      <c r="H63" s="14" t="s">
        <v>8</v>
      </c>
      <c r="I63" s="42">
        <f>SUM(I59:I62)</f>
        <v>1028.5550000000017</v>
      </c>
      <c r="J63" s="42" t="e">
        <f>SUM(J59:J62)</f>
        <v>#REF!</v>
      </c>
      <c r="K63" s="106">
        <f>SUM(K59:K62)</f>
        <v>0</v>
      </c>
      <c r="L63" s="42"/>
      <c r="M63" s="42" t="e">
        <f>SUM(M59:M62)</f>
        <v>#REF!</v>
      </c>
    </row>
    <row r="64" spans="1:15">
      <c r="A64" s="2" t="s">
        <v>53</v>
      </c>
      <c r="B64" s="11">
        <f>+X154+0.3</f>
        <v>-724.40300000000013</v>
      </c>
      <c r="C64" s="11" t="e">
        <f>+#REF!</f>
        <v>#REF!</v>
      </c>
      <c r="D64" s="40"/>
      <c r="E64" s="11"/>
      <c r="F64" s="11" t="e">
        <f>+B64-C64+D64</f>
        <v>#REF!</v>
      </c>
      <c r="G64" s="11"/>
      <c r="H64" s="2" t="s">
        <v>53</v>
      </c>
      <c r="I64" s="11">
        <f>+Y154</f>
        <v>-660.60599999999999</v>
      </c>
      <c r="J64" s="11" t="e">
        <f>+#REF!</f>
        <v>#REF!</v>
      </c>
      <c r="K64" s="40"/>
      <c r="L64" s="11"/>
      <c r="M64" s="11" t="e">
        <f>+I64-J64+K64</f>
        <v>#REF!</v>
      </c>
      <c r="N64" s="41"/>
    </row>
    <row r="65" spans="1:13">
      <c r="A65" s="14" t="s">
        <v>54</v>
      </c>
      <c r="B65" s="42">
        <f>+B63+B64</f>
        <v>586.40100000000086</v>
      </c>
      <c r="C65" s="42" t="e">
        <f>+C63+C64</f>
        <v>#REF!</v>
      </c>
      <c r="D65" s="106">
        <f>+D63+D64</f>
        <v>0</v>
      </c>
      <c r="E65" s="42"/>
      <c r="F65" s="42" t="e">
        <f>+F63+F64</f>
        <v>#REF!</v>
      </c>
      <c r="G65" s="45"/>
      <c r="H65" s="14" t="s">
        <v>54</v>
      </c>
      <c r="I65" s="42">
        <f>+I63+I64</f>
        <v>367.94900000000166</v>
      </c>
      <c r="J65" s="42" t="e">
        <f>+J63+J64</f>
        <v>#REF!</v>
      </c>
      <c r="K65" s="106">
        <f>+K63+K64</f>
        <v>0</v>
      </c>
      <c r="L65" s="42"/>
      <c r="M65" s="42" t="e">
        <f>+M63+M64</f>
        <v>#REF!</v>
      </c>
    </row>
    <row r="66" spans="1:13">
      <c r="A66" s="2" t="s">
        <v>163</v>
      </c>
      <c r="B66" s="11">
        <f>+X157+X158</f>
        <v>762.87199999999984</v>
      </c>
      <c r="C66" s="11" t="e">
        <f>+#REF!</f>
        <v>#REF!</v>
      </c>
      <c r="D66" s="40"/>
      <c r="E66" s="11"/>
      <c r="F66" s="11" t="e">
        <f>+B66-C66+D66</f>
        <v>#REF!</v>
      </c>
      <c r="G66" s="11"/>
      <c r="H66" s="2" t="s">
        <v>163</v>
      </c>
      <c r="I66" s="11">
        <f>+Y157+Y158</f>
        <v>61.784999999999997</v>
      </c>
      <c r="J66" s="11" t="e">
        <f>+#REF!</f>
        <v>#REF!</v>
      </c>
      <c r="K66" s="40"/>
      <c r="L66" s="11"/>
      <c r="M66" s="11" t="e">
        <f>+I66-J66+K66</f>
        <v>#REF!</v>
      </c>
    </row>
    <row r="67" spans="1:13">
      <c r="A67" s="2" t="s">
        <v>129</v>
      </c>
      <c r="B67" s="11">
        <f>+X159</f>
        <v>-329.96500000000003</v>
      </c>
      <c r="C67" s="11" t="e">
        <f>+#REF!</f>
        <v>#REF!</v>
      </c>
      <c r="D67" s="40"/>
      <c r="E67" s="11"/>
      <c r="F67" s="11" t="e">
        <f>+B67-C67+D67</f>
        <v>#REF!</v>
      </c>
      <c r="G67" s="11"/>
      <c r="H67" s="2" t="s">
        <v>129</v>
      </c>
      <c r="I67" s="11">
        <f>+Y159</f>
        <v>-668.17700000000002</v>
      </c>
      <c r="J67" s="11" t="e">
        <f>+#REF!</f>
        <v>#REF!</v>
      </c>
      <c r="K67" s="40"/>
      <c r="L67" s="11"/>
      <c r="M67" s="11" t="e">
        <f>+I67-J67+K67</f>
        <v>#REF!</v>
      </c>
    </row>
    <row r="68" spans="1:13">
      <c r="A68" s="2" t="s">
        <v>130</v>
      </c>
      <c r="B68" s="11">
        <f>+X160</f>
        <v>31.992999999999974</v>
      </c>
      <c r="C68" s="11" t="e">
        <f>+#REF!</f>
        <v>#REF!</v>
      </c>
      <c r="D68" s="40"/>
      <c r="E68" s="11"/>
      <c r="F68" s="11" t="e">
        <f>+B68-C68+D68</f>
        <v>#REF!</v>
      </c>
      <c r="G68" s="11"/>
      <c r="H68" s="2" t="s">
        <v>130</v>
      </c>
      <c r="I68" s="11">
        <f>+Y160</f>
        <v>-25.002000000000024</v>
      </c>
      <c r="J68" s="11" t="e">
        <f>+#REF!</f>
        <v>#REF!</v>
      </c>
      <c r="K68" s="40"/>
      <c r="L68" s="11"/>
      <c r="M68" s="11" t="e">
        <f>+I68-J68+K68</f>
        <v>#REF!</v>
      </c>
    </row>
    <row r="69" spans="1:13">
      <c r="A69" s="14" t="s">
        <v>59</v>
      </c>
      <c r="B69" s="42">
        <f>SUM(B66:B68)</f>
        <v>464.89999999999981</v>
      </c>
      <c r="C69" s="42" t="e">
        <f>SUM(C66:C68)</f>
        <v>#REF!</v>
      </c>
      <c r="D69" s="106">
        <f>SUM(D66:D68)</f>
        <v>0</v>
      </c>
      <c r="E69" s="42"/>
      <c r="F69" s="42" t="e">
        <f>SUM(F66:F68)</f>
        <v>#REF!</v>
      </c>
      <c r="G69" s="45"/>
      <c r="H69" s="14" t="s">
        <v>59</v>
      </c>
      <c r="I69" s="42">
        <f>SUM(I66:I68)</f>
        <v>-631.39400000000012</v>
      </c>
      <c r="J69" s="42" t="e">
        <f>SUM(J66:J68)</f>
        <v>#REF!</v>
      </c>
      <c r="K69" s="106">
        <f>SUM(K66:K68)</f>
        <v>0</v>
      </c>
      <c r="L69" s="42"/>
      <c r="M69" s="42" t="e">
        <f>SUM(M66:M68)</f>
        <v>#REF!</v>
      </c>
    </row>
    <row r="70" spans="1:13">
      <c r="A70" s="14" t="s">
        <v>63</v>
      </c>
      <c r="B70" s="42">
        <f>+X168</f>
        <v>-348.79500000000002</v>
      </c>
      <c r="C70" s="42" t="e">
        <f>+#REF!</f>
        <v>#REF!</v>
      </c>
      <c r="D70" s="106"/>
      <c r="E70" s="42"/>
      <c r="F70" s="42" t="e">
        <f>+B70-C70+D70</f>
        <v>#REF!</v>
      </c>
      <c r="G70" s="45"/>
      <c r="H70" s="14" t="s">
        <v>63</v>
      </c>
      <c r="I70" s="42">
        <f>+Y168</f>
        <v>-208.44400000000007</v>
      </c>
      <c r="J70" s="42" t="e">
        <f>+#REF!</f>
        <v>#REF!</v>
      </c>
      <c r="K70" s="106"/>
      <c r="L70" s="42"/>
      <c r="M70" s="42" t="e">
        <f>+I70-J70+K70</f>
        <v>#REF!</v>
      </c>
    </row>
    <row r="71" spans="1:13">
      <c r="A71" s="19" t="s">
        <v>65</v>
      </c>
      <c r="B71" s="11">
        <f>+X172</f>
        <v>42.31</v>
      </c>
      <c r="C71" s="11"/>
      <c r="D71" s="40"/>
      <c r="E71" s="11"/>
      <c r="F71" s="42">
        <f>+B71-C71+D71</f>
        <v>42.31</v>
      </c>
      <c r="G71" s="45"/>
      <c r="H71" s="19" t="s">
        <v>65</v>
      </c>
      <c r="I71" s="11">
        <f>+Y172</f>
        <v>3.0009999999999994</v>
      </c>
      <c r="J71" s="11"/>
      <c r="K71" s="40"/>
      <c r="L71" s="11"/>
      <c r="M71" s="42">
        <f>+I71-J71+K71</f>
        <v>3.0009999999999994</v>
      </c>
    </row>
    <row r="72" spans="1:13">
      <c r="A72" s="14" t="s">
        <v>66</v>
      </c>
      <c r="B72" s="42">
        <f>+B65+B69+B70+B71</f>
        <v>744.81600000000049</v>
      </c>
      <c r="C72" s="42" t="e">
        <f>+C65+C69+C70+C71</f>
        <v>#REF!</v>
      </c>
      <c r="D72" s="106">
        <f>+D65+D69+D70+D71</f>
        <v>0</v>
      </c>
      <c r="E72" s="42"/>
      <c r="F72" s="42" t="e">
        <f>+F65+F69+F70+F71</f>
        <v>#REF!</v>
      </c>
      <c r="G72" s="45"/>
      <c r="H72" s="14" t="s">
        <v>66</v>
      </c>
      <c r="I72" s="42">
        <f>+I65+I69+I70+I71</f>
        <v>-468.88799999999856</v>
      </c>
      <c r="J72" s="42" t="e">
        <f>+J65+J69+J70+J71</f>
        <v>#REF!</v>
      </c>
      <c r="K72" s="106">
        <f>+K65+K69+K70+K71</f>
        <v>0</v>
      </c>
      <c r="L72" s="42"/>
      <c r="M72" s="42" t="e">
        <f>+M65+M69+M70+M71</f>
        <v>#REF!</v>
      </c>
    </row>
    <row r="73" spans="1:13">
      <c r="A73" s="2"/>
      <c r="B73" s="11"/>
      <c r="C73" s="11"/>
      <c r="D73" s="40"/>
      <c r="E73" s="11"/>
      <c r="F73" s="11"/>
      <c r="G73" s="11"/>
      <c r="H73" s="2"/>
      <c r="I73" s="11"/>
      <c r="J73" s="11"/>
      <c r="K73" s="40"/>
      <c r="L73" s="11"/>
      <c r="M73" s="11"/>
    </row>
    <row r="74" spans="1:13">
      <c r="A74" s="7" t="s">
        <v>67</v>
      </c>
      <c r="B74" s="45">
        <f>+X176</f>
        <v>666.11199999999997</v>
      </c>
      <c r="C74" s="45" t="e">
        <f>+#REF!</f>
        <v>#REF!</v>
      </c>
      <c r="D74" s="40"/>
      <c r="E74" s="11"/>
      <c r="F74" s="45" t="e">
        <f>+B74-C74</f>
        <v>#REF!</v>
      </c>
      <c r="G74" s="45"/>
      <c r="H74" s="7" t="s">
        <v>67</v>
      </c>
      <c r="I74" s="45">
        <f>+Y176</f>
        <v>1393.8720000000001</v>
      </c>
      <c r="J74" s="45" t="e">
        <f>+#REF!</f>
        <v>#REF!</v>
      </c>
      <c r="K74" s="40"/>
      <c r="L74" s="11"/>
      <c r="M74" s="45" t="e">
        <f>+I74-J74</f>
        <v>#REF!</v>
      </c>
    </row>
    <row r="75" spans="1:13">
      <c r="A75" s="2" t="s">
        <v>68</v>
      </c>
      <c r="B75" s="11">
        <f>+X177</f>
        <v>1.726</v>
      </c>
      <c r="C75" s="11" t="e">
        <f>+#REF!</f>
        <v>#REF!</v>
      </c>
      <c r="D75" s="40"/>
      <c r="E75" s="11"/>
      <c r="F75" s="11" t="e">
        <f>+B75-C75+D75</f>
        <v>#REF!</v>
      </c>
      <c r="G75" s="11"/>
      <c r="H75" s="2" t="s">
        <v>68</v>
      </c>
      <c r="I75" s="11">
        <f>+Y177</f>
        <v>41.965024299999996</v>
      </c>
      <c r="J75" s="11" t="e">
        <f>+#REF!</f>
        <v>#REF!</v>
      </c>
      <c r="K75" s="40"/>
      <c r="L75" s="11"/>
      <c r="M75" s="11" t="e">
        <f>+I75-J75+K75</f>
        <v>#REF!</v>
      </c>
    </row>
    <row r="76" spans="1:13">
      <c r="A76" s="2" t="s">
        <v>230</v>
      </c>
      <c r="B76" s="11">
        <f>+X178</f>
        <v>-18.697999999999979</v>
      </c>
      <c r="C76" s="11"/>
      <c r="D76" s="40"/>
      <c r="E76" s="11"/>
      <c r="F76" s="11">
        <f>+B76-C76+D76</f>
        <v>-18.697999999999979</v>
      </c>
      <c r="G76" s="11"/>
      <c r="H76" s="2" t="s">
        <v>230</v>
      </c>
      <c r="I76" s="11">
        <f>+Y178</f>
        <v>-233.54399999999998</v>
      </c>
      <c r="J76" s="11"/>
      <c r="K76" s="40"/>
      <c r="L76" s="11"/>
      <c r="M76" s="11">
        <f>+I76-J76+K76</f>
        <v>-233.54399999999998</v>
      </c>
    </row>
    <row r="77" spans="1:13" ht="15" thickBot="1">
      <c r="A77" s="12" t="s">
        <v>69</v>
      </c>
      <c r="B77" s="46">
        <f>+B72+B74+B75+B76</f>
        <v>1393.9560000000006</v>
      </c>
      <c r="C77" s="46" t="e">
        <f>+C72+C74+C75+C76</f>
        <v>#REF!</v>
      </c>
      <c r="D77" s="107">
        <f>+D72+D74+D75+D76</f>
        <v>0</v>
      </c>
      <c r="E77" s="46"/>
      <c r="F77" s="46" t="e">
        <f>+F72+F74+F75+F76</f>
        <v>#REF!</v>
      </c>
      <c r="G77" s="45"/>
      <c r="H77" s="12" t="s">
        <v>69</v>
      </c>
      <c r="I77" s="46">
        <f>+I72+I74+I75+I76</f>
        <v>733.40502430000151</v>
      </c>
      <c r="J77" s="46" t="e">
        <f>+J72+J74+J75+J76</f>
        <v>#REF!</v>
      </c>
      <c r="K77" s="107">
        <f>+K72+K74+K75+K76</f>
        <v>0</v>
      </c>
      <c r="L77" s="46"/>
      <c r="M77" s="46" t="e">
        <f>+M72+M74+M75+M76</f>
        <v>#REF!</v>
      </c>
    </row>
    <row r="78" spans="1:13">
      <c r="A78" s="74" t="s">
        <v>223</v>
      </c>
      <c r="H78" s="74" t="s">
        <v>223</v>
      </c>
    </row>
    <row r="79" spans="1:13">
      <c r="A79" s="3" t="s">
        <v>177</v>
      </c>
      <c r="B79" s="15">
        <f>+B77-'IB6-IB8'!B32</f>
        <v>8.4000000000514774E-2</v>
      </c>
      <c r="C79" s="15" t="e">
        <f>+C77-'IB6-IB8'!C32</f>
        <v>#REF!</v>
      </c>
      <c r="D79" s="15">
        <f>+D77-'IB6-IB8'!D32</f>
        <v>0</v>
      </c>
      <c r="E79" s="15">
        <f>+E77-'IB6-IB8'!E32</f>
        <v>0</v>
      </c>
      <c r="F79" s="15" t="e">
        <f>+F77-'IB6-IB8'!F32</f>
        <v>#REF!</v>
      </c>
      <c r="G79" s="15"/>
      <c r="H79" s="3" t="s">
        <v>177</v>
      </c>
      <c r="I79" s="15">
        <f>+I77-'IB6-IB8'!I32</f>
        <v>0.35802430000148888</v>
      </c>
      <c r="J79" s="15" t="e">
        <f>+J77-'IB6-IB8'!J32</f>
        <v>#REF!</v>
      </c>
      <c r="K79" s="15">
        <f>+K77-'IB6-IB8'!K32</f>
        <v>-19.510999999999999</v>
      </c>
      <c r="L79" s="15" t="e">
        <f>+L77-'IB6-IB8'!L32</f>
        <v>#VALUE!</v>
      </c>
      <c r="M79" s="15" t="e">
        <f>+M77-'IB6-IB8'!M32</f>
        <v>#REF!</v>
      </c>
    </row>
    <row r="83" spans="1:13" ht="15" thickBot="1">
      <c r="A83" s="80"/>
      <c r="B83" s="80"/>
      <c r="C83" s="80"/>
      <c r="D83" s="80"/>
      <c r="E83" s="80"/>
      <c r="F83" s="80"/>
      <c r="H83" s="80"/>
      <c r="I83" s="80"/>
      <c r="J83" s="80"/>
      <c r="K83" s="80"/>
      <c r="L83" s="80"/>
      <c r="M83" s="80"/>
    </row>
    <row r="84" spans="1:13" ht="48.65" customHeight="1" thickTop="1" thickBot="1">
      <c r="A84" s="80" t="s">
        <v>72</v>
      </c>
      <c r="B84" s="73" t="str">
        <f>+B22</f>
        <v>MTG Dec 31 2017</v>
      </c>
      <c r="C84" s="73" t="str">
        <f>+C22</f>
        <v>NENT Dec 31 2017</v>
      </c>
      <c r="D84" s="73" t="str">
        <f>+D22</f>
        <v>Eliminations &amp; other</v>
      </c>
      <c r="E84" s="73"/>
      <c r="F84" s="73" t="str">
        <f>+F22</f>
        <v>MTG excl. NENT</v>
      </c>
      <c r="H84" s="80" t="s">
        <v>72</v>
      </c>
      <c r="I84" s="73" t="str">
        <f>+I22</f>
        <v>MTG Sep 30  2018</v>
      </c>
      <c r="J84" s="73" t="str">
        <f>+J22</f>
        <v>NENT Sep 30 2018</v>
      </c>
      <c r="K84" s="73" t="str">
        <f>+K22</f>
        <v>Eliminations &amp; other</v>
      </c>
      <c r="L84" s="73"/>
      <c r="M84" s="73" t="str">
        <f>+M22</f>
        <v xml:space="preserve">MTG excl. NENT </v>
      </c>
    </row>
    <row r="85" spans="1:13" ht="15" thickTop="1">
      <c r="A85" s="79" t="s">
        <v>73</v>
      </c>
      <c r="B85" s="108">
        <f>+B44</f>
        <v>2625.0210000000002</v>
      </c>
      <c r="C85" s="108" t="e">
        <f>+C44</f>
        <v>#REF!</v>
      </c>
      <c r="D85" s="108">
        <f>+D44</f>
        <v>0</v>
      </c>
      <c r="E85" s="108"/>
      <c r="F85" s="108" t="e">
        <f>+F44</f>
        <v>#REF!</v>
      </c>
      <c r="H85" s="79" t="s">
        <v>73</v>
      </c>
      <c r="I85" s="108">
        <f>+I44</f>
        <v>3349.2410000000004</v>
      </c>
      <c r="J85" s="108" t="e">
        <f>+J44</f>
        <v>#REF!</v>
      </c>
      <c r="K85" s="108">
        <f>+K44</f>
        <v>0</v>
      </c>
      <c r="L85" s="108"/>
      <c r="M85" s="108" t="e">
        <f>+M44</f>
        <v>#REF!</v>
      </c>
    </row>
    <row r="86" spans="1:13">
      <c r="A86" s="79" t="s">
        <v>74</v>
      </c>
      <c r="B86" s="109">
        <v>0</v>
      </c>
      <c r="C86" s="109">
        <v>0</v>
      </c>
      <c r="D86" s="109">
        <v>0</v>
      </c>
      <c r="E86" s="109"/>
      <c r="F86" s="109">
        <v>0</v>
      </c>
      <c r="H86" s="79" t="s">
        <v>74</v>
      </c>
      <c r="I86" s="109">
        <v>0</v>
      </c>
      <c r="J86" s="109">
        <v>0</v>
      </c>
      <c r="K86" s="109">
        <v>0</v>
      </c>
      <c r="L86" s="109"/>
      <c r="M86" s="109">
        <v>0</v>
      </c>
    </row>
    <row r="87" spans="1:13">
      <c r="A87" s="79" t="s">
        <v>125</v>
      </c>
      <c r="B87" s="108">
        <f>+B46</f>
        <v>0</v>
      </c>
      <c r="C87" s="108" t="e">
        <f>+C46</f>
        <v>#REF!</v>
      </c>
      <c r="D87" s="108" t="e">
        <f>+D46</f>
        <v>#REF!</v>
      </c>
      <c r="E87" s="108"/>
      <c r="F87" s="108" t="e">
        <f>+F46</f>
        <v>#REF!</v>
      </c>
      <c r="H87" s="79" t="s">
        <v>125</v>
      </c>
      <c r="I87" s="108">
        <f>+I46</f>
        <v>0</v>
      </c>
      <c r="J87" s="108" t="e">
        <f>+J46</f>
        <v>#REF!</v>
      </c>
      <c r="K87" s="108" t="e">
        <f>+K46</f>
        <v>#REF!</v>
      </c>
      <c r="L87" s="108"/>
      <c r="M87" s="108" t="e">
        <f>+M46</f>
        <v>#REF!</v>
      </c>
    </row>
    <row r="88" spans="1:13">
      <c r="A88" s="78" t="s">
        <v>75</v>
      </c>
      <c r="B88" s="110">
        <f>SUM(B85:B87)</f>
        <v>2625.0210000000002</v>
      </c>
      <c r="C88" s="110" t="e">
        <f>SUM(C85:C87)</f>
        <v>#REF!</v>
      </c>
      <c r="D88" s="110" t="e">
        <f>SUM(D85:D87)</f>
        <v>#REF!</v>
      </c>
      <c r="E88" s="110"/>
      <c r="F88" s="110" t="e">
        <f>SUM(F85:F87)</f>
        <v>#REF!</v>
      </c>
      <c r="H88" s="78" t="s">
        <v>75</v>
      </c>
      <c r="I88" s="110">
        <f>SUM(I85:I87)</f>
        <v>3349.2410000000004</v>
      </c>
      <c r="J88" s="110" t="e">
        <f>SUM(J85:J87)</f>
        <v>#REF!</v>
      </c>
      <c r="K88" s="110" t="e">
        <f>SUM(K85:K87)</f>
        <v>#REF!</v>
      </c>
      <c r="L88" s="110"/>
      <c r="M88" s="110" t="e">
        <f>SUM(M85:M87)</f>
        <v>#REF!</v>
      </c>
    </row>
    <row r="89" spans="1:13">
      <c r="A89" s="79" t="s">
        <v>77</v>
      </c>
      <c r="B89" s="108">
        <f>+B40</f>
        <v>500</v>
      </c>
      <c r="C89" s="108" t="e">
        <f>+C40</f>
        <v>#REF!</v>
      </c>
      <c r="D89" s="108">
        <f>+D40</f>
        <v>0</v>
      </c>
      <c r="E89" s="108"/>
      <c r="F89" s="108" t="e">
        <f>+F40</f>
        <v>#REF!</v>
      </c>
      <c r="H89" s="79" t="s">
        <v>77</v>
      </c>
      <c r="I89" s="108">
        <f>+I40</f>
        <v>500</v>
      </c>
      <c r="J89" s="108" t="e">
        <f>+J40</f>
        <v>#REF!</v>
      </c>
      <c r="K89" s="108">
        <f>+K40</f>
        <v>0</v>
      </c>
      <c r="L89" s="108"/>
      <c r="M89" s="108" t="e">
        <f>+M40</f>
        <v>#REF!</v>
      </c>
    </row>
    <row r="90" spans="1:13">
      <c r="A90" s="78" t="s">
        <v>78</v>
      </c>
      <c r="B90" s="110">
        <f>+B88+B89</f>
        <v>3125.0210000000002</v>
      </c>
      <c r="C90" s="110" t="e">
        <f>+C88+C89</f>
        <v>#REF!</v>
      </c>
      <c r="D90" s="110" t="e">
        <f>+D88+D89</f>
        <v>#REF!</v>
      </c>
      <c r="E90" s="110"/>
      <c r="F90" s="110" t="e">
        <f>+F88+F89</f>
        <v>#REF!</v>
      </c>
      <c r="H90" s="78" t="s">
        <v>78</v>
      </c>
      <c r="I90" s="110">
        <f>+I88+I89</f>
        <v>3849.2410000000004</v>
      </c>
      <c r="J90" s="110" t="e">
        <f>+J88+J89</f>
        <v>#REF!</v>
      </c>
      <c r="K90" s="110" t="e">
        <f>+K88+K89</f>
        <v>#REF!</v>
      </c>
      <c r="L90" s="110"/>
      <c r="M90" s="110" t="e">
        <f>+M88+M89</f>
        <v>#REF!</v>
      </c>
    </row>
    <row r="91" spans="1:13">
      <c r="A91" s="79" t="s">
        <v>127</v>
      </c>
      <c r="B91" s="108">
        <f t="shared" ref="B91:D92" si="7">+B31</f>
        <v>0</v>
      </c>
      <c r="C91" s="108">
        <f t="shared" si="7"/>
        <v>0</v>
      </c>
      <c r="D91" s="108">
        <f t="shared" si="7"/>
        <v>0</v>
      </c>
      <c r="E91" s="108"/>
      <c r="F91" s="108">
        <f>+F31</f>
        <v>0</v>
      </c>
      <c r="H91" s="79" t="s">
        <v>127</v>
      </c>
      <c r="I91" s="108">
        <f t="shared" ref="I91:K92" si="8">+I31</f>
        <v>0</v>
      </c>
      <c r="J91" s="108" t="e">
        <f t="shared" si="8"/>
        <v>#REF!</v>
      </c>
      <c r="K91" s="108" t="e">
        <f t="shared" si="8"/>
        <v>#REF!</v>
      </c>
      <c r="L91" s="108"/>
      <c r="M91" s="108" t="e">
        <f>+M31</f>
        <v>#REF!</v>
      </c>
    </row>
    <row r="92" spans="1:13">
      <c r="A92" s="79" t="s">
        <v>79</v>
      </c>
      <c r="B92" s="108">
        <f t="shared" si="7"/>
        <v>1393.8720000000001</v>
      </c>
      <c r="C92" s="108" t="e">
        <f t="shared" si="7"/>
        <v>#REF!</v>
      </c>
      <c r="D92" s="108">
        <f t="shared" si="7"/>
        <v>0</v>
      </c>
      <c r="E92" s="108"/>
      <c r="F92" s="108" t="e">
        <f>+F32</f>
        <v>#REF!</v>
      </c>
      <c r="H92" s="79" t="s">
        <v>79</v>
      </c>
      <c r="I92" s="108">
        <f t="shared" si="8"/>
        <v>733.04700000000003</v>
      </c>
      <c r="J92" s="108" t="e">
        <f t="shared" si="8"/>
        <v>#REF!</v>
      </c>
      <c r="K92" s="108">
        <f t="shared" si="8"/>
        <v>19.510999999999999</v>
      </c>
      <c r="L92" s="108"/>
      <c r="M92" s="108" t="e">
        <f>+M32</f>
        <v>#REF!</v>
      </c>
    </row>
    <row r="93" spans="1:13">
      <c r="A93" s="78" t="s">
        <v>0</v>
      </c>
      <c r="B93" s="110">
        <f>+B90-B91-B92</f>
        <v>1731.1490000000001</v>
      </c>
      <c r="C93" s="110" t="e">
        <f>+C90-C91-C92</f>
        <v>#REF!</v>
      </c>
      <c r="D93" s="110" t="e">
        <f>+D90-D91-D92</f>
        <v>#REF!</v>
      </c>
      <c r="E93" s="110"/>
      <c r="F93" s="110" t="e">
        <f>+F90-F91-F92</f>
        <v>#REF!</v>
      </c>
      <c r="H93" s="78" t="s">
        <v>0</v>
      </c>
      <c r="I93" s="110">
        <f>+I90-I91-I92</f>
        <v>3116.1940000000004</v>
      </c>
      <c r="J93" s="110" t="e">
        <f>+J90-J91-J92</f>
        <v>#REF!</v>
      </c>
      <c r="K93" s="110" t="e">
        <f>+K90-K91-K92</f>
        <v>#REF!</v>
      </c>
      <c r="L93" s="110"/>
      <c r="M93" s="110" t="e">
        <f>+M90-M91-M92</f>
        <v>#REF!</v>
      </c>
    </row>
    <row r="94" spans="1:13">
      <c r="A94" s="78"/>
    </row>
    <row r="95" spans="1:13">
      <c r="A95" s="78" t="s">
        <v>35</v>
      </c>
      <c r="B95" s="110">
        <f>+B38</f>
        <v>6572.0119999999997</v>
      </c>
      <c r="C95" s="110" t="e">
        <f>+C38</f>
        <v>#REF!</v>
      </c>
      <c r="D95" s="110">
        <f>+D38</f>
        <v>0</v>
      </c>
      <c r="E95" s="110"/>
      <c r="F95" s="110" t="e">
        <f>+F38</f>
        <v>#REF!</v>
      </c>
      <c r="H95" s="78" t="s">
        <v>35</v>
      </c>
      <c r="I95" s="110">
        <f>+I38</f>
        <v>6843.15</v>
      </c>
      <c r="J95" s="110" t="e">
        <f>+J38</f>
        <v>#REF!</v>
      </c>
      <c r="K95" s="110">
        <f>+K38</f>
        <v>-10.829000000000011</v>
      </c>
      <c r="L95" s="110"/>
      <c r="M95" s="110" t="e">
        <f>+M38</f>
        <v>#REF!</v>
      </c>
    </row>
    <row r="101" spans="16:23">
      <c r="P101" t="s">
        <v>171</v>
      </c>
    </row>
    <row r="102" spans="16:23">
      <c r="P102" s="7" t="s">
        <v>3</v>
      </c>
      <c r="Q102">
        <v>1712</v>
      </c>
      <c r="R102">
        <v>1809</v>
      </c>
    </row>
    <row r="103" spans="16:23">
      <c r="P103" s="65" t="s">
        <v>4</v>
      </c>
      <c r="Q103" s="66">
        <v>17537.113000000001</v>
      </c>
      <c r="R103" s="75">
        <v>14366.842000000001</v>
      </c>
    </row>
    <row r="104" spans="16:23">
      <c r="P104" s="65" t="s">
        <v>11</v>
      </c>
      <c r="Q104" s="66">
        <v>-10970.857</v>
      </c>
      <c r="R104" s="75">
        <v>-8999.3279999999995</v>
      </c>
      <c r="W104" s="7"/>
    </row>
    <row r="105" spans="16:23">
      <c r="P105" s="67" t="s">
        <v>12</v>
      </c>
      <c r="Q105" s="68">
        <v>6566.2560000000012</v>
      </c>
      <c r="R105" s="76">
        <v>5367.514000000001</v>
      </c>
      <c r="W105" s="2"/>
    </row>
    <row r="106" spans="16:23">
      <c r="P106" s="65"/>
      <c r="Q106" s="66"/>
      <c r="R106" s="75"/>
      <c r="W106" s="2"/>
    </row>
    <row r="107" spans="16:23">
      <c r="P107" s="65" t="s">
        <v>168</v>
      </c>
      <c r="Q107" s="66">
        <v>-1638.6289999999999</v>
      </c>
      <c r="R107" s="75">
        <v>-1492.6</v>
      </c>
      <c r="W107" s="7"/>
    </row>
    <row r="108" spans="16:23">
      <c r="P108" s="65" t="s">
        <v>95</v>
      </c>
      <c r="Q108" s="66">
        <v>-3706.0280000000002</v>
      </c>
      <c r="R108" s="75">
        <v>-2908.21</v>
      </c>
      <c r="W108" s="2"/>
    </row>
    <row r="109" spans="16:23">
      <c r="P109" s="65" t="s">
        <v>169</v>
      </c>
      <c r="Q109" s="66">
        <v>117.15600000000001</v>
      </c>
      <c r="R109" s="75">
        <v>174.96</v>
      </c>
      <c r="W109" s="7"/>
    </row>
    <row r="110" spans="16:23">
      <c r="P110" s="65" t="s">
        <v>96</v>
      </c>
      <c r="Q110" s="66">
        <v>-82.903000000000006</v>
      </c>
      <c r="R110" s="75">
        <v>-135.18099999999998</v>
      </c>
      <c r="W110" s="2"/>
    </row>
    <row r="111" spans="16:23">
      <c r="P111" s="65" t="s">
        <v>13</v>
      </c>
      <c r="Q111" s="66">
        <v>7.7960000000000003</v>
      </c>
      <c r="R111" s="75">
        <v>-2.7429999999999999</v>
      </c>
      <c r="W111" s="2"/>
    </row>
    <row r="112" spans="16:23">
      <c r="P112" s="65" t="s">
        <v>14</v>
      </c>
      <c r="Q112" s="69">
        <v>-340.32300000000004</v>
      </c>
      <c r="R112" s="75">
        <v>-18.143000000000001</v>
      </c>
      <c r="W112" s="2"/>
    </row>
    <row r="113" spans="16:23">
      <c r="P113" s="67" t="s">
        <v>6</v>
      </c>
      <c r="Q113" s="68">
        <v>923.32500000000095</v>
      </c>
      <c r="R113" s="76">
        <v>985.597000000001</v>
      </c>
      <c r="W113" s="2"/>
    </row>
    <row r="114" spans="16:23">
      <c r="P114" s="65"/>
      <c r="Q114" s="66"/>
      <c r="R114" s="75"/>
      <c r="W114" s="7"/>
    </row>
    <row r="115" spans="16:23">
      <c r="P115" s="65" t="s">
        <v>15</v>
      </c>
      <c r="Q115" s="66">
        <v>-24.018000000000001</v>
      </c>
      <c r="R115" s="75">
        <v>-4.7300000000000013</v>
      </c>
      <c r="W115" s="7"/>
    </row>
    <row r="116" spans="16:23">
      <c r="P116" s="65" t="s">
        <v>16</v>
      </c>
      <c r="Q116" s="66">
        <v>-40.210999999999999</v>
      </c>
      <c r="R116" s="75">
        <v>-32.298000000000009</v>
      </c>
      <c r="W116" s="2"/>
    </row>
    <row r="117" spans="16:23">
      <c r="P117" s="67" t="s">
        <v>17</v>
      </c>
      <c r="Q117" s="68">
        <v>859.09600000000091</v>
      </c>
      <c r="R117" s="76">
        <v>948.56900000000098</v>
      </c>
      <c r="W117" s="7"/>
    </row>
    <row r="118" spans="16:23">
      <c r="P118" s="65"/>
      <c r="Q118" s="66"/>
      <c r="R118" s="75"/>
      <c r="W118" s="2"/>
    </row>
    <row r="119" spans="16:23">
      <c r="P119" s="65" t="s">
        <v>18</v>
      </c>
      <c r="Q119" s="66">
        <v>-247.292</v>
      </c>
      <c r="R119" s="75">
        <v>-256.01400000000001</v>
      </c>
      <c r="W119" s="2"/>
    </row>
    <row r="120" spans="16:23">
      <c r="P120" s="70" t="s">
        <v>170</v>
      </c>
      <c r="Q120" s="66">
        <v>611.80400000000088</v>
      </c>
      <c r="R120" s="75">
        <v>692.55500000000097</v>
      </c>
      <c r="W120" s="2"/>
    </row>
    <row r="121" spans="16:23">
      <c r="S121" t="s">
        <v>171</v>
      </c>
      <c r="W121" s="2"/>
    </row>
    <row r="122" spans="16:23">
      <c r="S122" s="7" t="s">
        <v>21</v>
      </c>
      <c r="T122">
        <v>1712</v>
      </c>
      <c r="U122">
        <v>1809</v>
      </c>
      <c r="W122" s="2"/>
    </row>
    <row r="123" spans="16:23">
      <c r="S123" s="65" t="s">
        <v>22</v>
      </c>
      <c r="T123" s="69">
        <v>6362.9690000000001</v>
      </c>
      <c r="U123" s="66">
        <v>6212.39</v>
      </c>
      <c r="W123" s="7"/>
    </row>
    <row r="124" spans="16:23">
      <c r="S124" s="65" t="s">
        <v>23</v>
      </c>
      <c r="T124" s="69">
        <v>2521.0070000000005</v>
      </c>
      <c r="U124" s="66">
        <v>2782.7179999999998</v>
      </c>
      <c r="W124" s="7"/>
    </row>
    <row r="125" spans="16:23">
      <c r="S125" s="67" t="s">
        <v>24</v>
      </c>
      <c r="T125" s="69">
        <v>8883.9760000000006</v>
      </c>
      <c r="U125" s="66">
        <v>8995.1080000000002</v>
      </c>
    </row>
    <row r="126" spans="16:23">
      <c r="S126" s="65"/>
      <c r="T126" s="69"/>
      <c r="U126" s="66"/>
      <c r="W126" s="7"/>
    </row>
    <row r="127" spans="16:23">
      <c r="S127" s="67" t="s">
        <v>25</v>
      </c>
      <c r="T127" s="69">
        <v>272.274</v>
      </c>
      <c r="U127" s="66">
        <v>273.13200000000001</v>
      </c>
      <c r="W127" s="2"/>
    </row>
    <row r="128" spans="16:23">
      <c r="S128" s="65"/>
      <c r="T128" s="69"/>
      <c r="U128" s="66"/>
      <c r="W128" s="2"/>
    </row>
    <row r="129" spans="19:23">
      <c r="S129" s="65" t="s">
        <v>26</v>
      </c>
      <c r="T129" s="69">
        <v>84.721000000000004</v>
      </c>
      <c r="U129" s="66">
        <v>121.184</v>
      </c>
      <c r="W129" s="7"/>
    </row>
    <row r="130" spans="19:23">
      <c r="S130" s="65" t="s">
        <v>83</v>
      </c>
      <c r="T130" s="69">
        <v>9.8369999999999997</v>
      </c>
      <c r="U130" s="66">
        <v>15.813000000000001</v>
      </c>
      <c r="W130" s="2"/>
    </row>
    <row r="131" spans="19:23">
      <c r="S131" s="65" t="s">
        <v>27</v>
      </c>
      <c r="T131" s="71">
        <v>412.803</v>
      </c>
      <c r="U131" s="66">
        <v>374.84400000000005</v>
      </c>
      <c r="W131" s="7"/>
    </row>
    <row r="132" spans="19:23">
      <c r="S132" s="67" t="s">
        <v>28</v>
      </c>
      <c r="T132" s="69">
        <v>507.36099999999999</v>
      </c>
      <c r="U132" s="66">
        <v>511.84100000000001</v>
      </c>
      <c r="W132" s="2"/>
    </row>
    <row r="133" spans="19:23">
      <c r="S133" s="67" t="s">
        <v>29</v>
      </c>
      <c r="T133" s="69">
        <v>9663.610999999999</v>
      </c>
      <c r="U133" s="66">
        <v>9780.0809999999983</v>
      </c>
      <c r="W133" s="2"/>
    </row>
    <row r="134" spans="19:23">
      <c r="S134" s="65"/>
      <c r="T134" s="69"/>
      <c r="U134" s="66"/>
      <c r="W134" s="7"/>
    </row>
    <row r="135" spans="19:23">
      <c r="S135" s="67" t="s">
        <v>30</v>
      </c>
      <c r="T135" s="69"/>
      <c r="U135" s="66"/>
      <c r="W135" s="2"/>
    </row>
    <row r="136" spans="19:23">
      <c r="S136" s="65" t="s">
        <v>31</v>
      </c>
      <c r="T136" s="69">
        <v>2183.279</v>
      </c>
      <c r="U136" s="66">
        <v>2399.5450000000001</v>
      </c>
      <c r="W136" s="2"/>
    </row>
    <row r="137" spans="19:23">
      <c r="S137" s="65" t="s">
        <v>84</v>
      </c>
      <c r="T137" s="69">
        <v>1.508</v>
      </c>
      <c r="U137" s="66">
        <v>1E-3</v>
      </c>
      <c r="W137" s="2"/>
    </row>
    <row r="138" spans="19:23">
      <c r="S138" s="65" t="s">
        <v>85</v>
      </c>
      <c r="T138" s="71">
        <v>6026.8850000000002</v>
      </c>
      <c r="U138" s="77">
        <v>6083.4529999999995</v>
      </c>
      <c r="W138" s="2"/>
    </row>
    <row r="139" spans="19:23">
      <c r="S139" s="65" t="s">
        <v>32</v>
      </c>
      <c r="T139" s="69">
        <v>1393.8720000000001</v>
      </c>
      <c r="U139" s="77">
        <v>733.04700000000003</v>
      </c>
      <c r="W139" s="7"/>
    </row>
    <row r="140" spans="19:23">
      <c r="S140" s="65" t="s">
        <v>174</v>
      </c>
      <c r="T140" s="69">
        <v>16.238</v>
      </c>
      <c r="U140" s="77">
        <v>840.48099999999999</v>
      </c>
      <c r="W140" s="7"/>
    </row>
    <row r="141" spans="19:23">
      <c r="S141" s="67" t="s">
        <v>33</v>
      </c>
      <c r="T141" s="69">
        <v>9621.7819999999992</v>
      </c>
      <c r="U141" s="66">
        <v>10056.527</v>
      </c>
      <c r="W141" s="7"/>
    </row>
    <row r="142" spans="19:23">
      <c r="S142" s="67" t="s">
        <v>34</v>
      </c>
      <c r="T142" s="69">
        <v>19285.392999999996</v>
      </c>
      <c r="U142" s="66">
        <v>19836.608</v>
      </c>
      <c r="W142" s="7"/>
    </row>
    <row r="143" spans="19:23">
      <c r="T143" s="18"/>
      <c r="U143" s="18"/>
      <c r="W143" s="2"/>
    </row>
    <row r="144" spans="19:23">
      <c r="S144" s="67" t="s">
        <v>35</v>
      </c>
      <c r="T144" s="69"/>
      <c r="U144" s="75"/>
      <c r="W144" s="2"/>
    </row>
    <row r="145" spans="19:25">
      <c r="S145" s="65" t="s">
        <v>36</v>
      </c>
      <c r="T145" s="69">
        <v>5179.4139999999998</v>
      </c>
      <c r="U145" s="75">
        <v>5291.2550000000001</v>
      </c>
      <c r="W145" s="2"/>
    </row>
    <row r="146" spans="19:25">
      <c r="S146" s="65" t="s">
        <v>19</v>
      </c>
      <c r="T146" s="69">
        <v>1392.598</v>
      </c>
      <c r="U146" s="75">
        <v>1551.895</v>
      </c>
      <c r="W146" s="2"/>
    </row>
    <row r="147" spans="19:25">
      <c r="S147" s="67" t="s">
        <v>37</v>
      </c>
      <c r="T147" s="69">
        <v>6572.0119999999997</v>
      </c>
      <c r="U147" s="75">
        <v>6843.15</v>
      </c>
      <c r="W147" s="2"/>
    </row>
    <row r="148" spans="19:25">
      <c r="S148" s="65"/>
      <c r="T148" s="69"/>
      <c r="U148" s="75"/>
      <c r="W148" s="7"/>
    </row>
    <row r="149" spans="19:25">
      <c r="S149" s="67" t="s">
        <v>38</v>
      </c>
      <c r="T149" s="69"/>
      <c r="U149" s="75"/>
      <c r="W149" s="7"/>
    </row>
    <row r="150" spans="19:25">
      <c r="S150" s="65" t="s">
        <v>76</v>
      </c>
      <c r="T150" s="69">
        <v>500</v>
      </c>
      <c r="U150" s="75">
        <v>500</v>
      </c>
      <c r="W150" s="7"/>
    </row>
    <row r="151" spans="19:25">
      <c r="S151" s="65" t="s">
        <v>39</v>
      </c>
      <c r="T151" s="69">
        <v>95.378000000000043</v>
      </c>
      <c r="U151" s="75">
        <v>-5.3999999999973625E-2</v>
      </c>
    </row>
    <row r="152" spans="19:25">
      <c r="S152" s="67" t="s">
        <v>40</v>
      </c>
      <c r="T152" s="69">
        <v>595.37800000000004</v>
      </c>
      <c r="U152" s="75">
        <v>499.94600000000003</v>
      </c>
      <c r="W152" t="s">
        <v>171</v>
      </c>
      <c r="X152">
        <v>1712</v>
      </c>
      <c r="Y152">
        <v>1809</v>
      </c>
    </row>
    <row r="153" spans="19:25">
      <c r="S153" s="65"/>
      <c r="T153" s="69"/>
      <c r="U153" s="75"/>
      <c r="W153" s="87" t="s">
        <v>8</v>
      </c>
      <c r="X153" s="88">
        <v>1311.1320000000001</v>
      </c>
      <c r="Y153" s="88">
        <v>1028.2080000000003</v>
      </c>
    </row>
    <row r="154" spans="19:25">
      <c r="S154" s="65" t="s">
        <v>41</v>
      </c>
      <c r="T154" s="69">
        <v>1174.769</v>
      </c>
      <c r="U154" s="75">
        <v>1187.6010000000001</v>
      </c>
      <c r="W154" s="87" t="s">
        <v>53</v>
      </c>
      <c r="X154" s="88">
        <v>-724.70300000000009</v>
      </c>
      <c r="Y154" s="88">
        <v>-660.60599999999999</v>
      </c>
    </row>
    <row r="155" spans="19:25">
      <c r="S155" s="65" t="s">
        <v>42</v>
      </c>
      <c r="T155" s="69">
        <v>829.34100000000001</v>
      </c>
      <c r="U155" s="75">
        <v>417.14400000000001</v>
      </c>
      <c r="W155" s="90" t="s">
        <v>54</v>
      </c>
      <c r="X155" s="91">
        <v>586.42899999999997</v>
      </c>
      <c r="Y155" s="91">
        <v>367.60200000000032</v>
      </c>
    </row>
    <row r="156" spans="19:25">
      <c r="S156" s="65" t="s">
        <v>43</v>
      </c>
      <c r="T156" s="69">
        <v>48.231999999999999</v>
      </c>
      <c r="U156" s="75">
        <v>32.045999999999992</v>
      </c>
      <c r="W156" s="87"/>
      <c r="X156" s="88"/>
      <c r="Y156" s="88"/>
    </row>
    <row r="157" spans="19:25">
      <c r="S157" s="67" t="s">
        <v>44</v>
      </c>
      <c r="T157" s="69">
        <v>2052.3420000000001</v>
      </c>
      <c r="U157" s="75">
        <v>1636.7910000000002</v>
      </c>
      <c r="W157" s="87" t="s">
        <v>55</v>
      </c>
      <c r="X157" s="88">
        <v>2013.1509999999998</v>
      </c>
      <c r="Y157" s="88">
        <v>296.79899999999998</v>
      </c>
    </row>
    <row r="158" spans="19:25">
      <c r="S158" s="67" t="s">
        <v>45</v>
      </c>
      <c r="T158" s="69">
        <v>2647.72</v>
      </c>
      <c r="U158" s="75">
        <v>2136.7369999999996</v>
      </c>
      <c r="W158" s="87" t="s">
        <v>56</v>
      </c>
      <c r="X158" s="88">
        <v>-1250.279</v>
      </c>
      <c r="Y158" s="88">
        <v>-235.01399999999998</v>
      </c>
    </row>
    <row r="159" spans="19:25">
      <c r="S159" s="67"/>
      <c r="T159" s="69"/>
      <c r="U159" s="75"/>
      <c r="W159" s="87" t="s">
        <v>57</v>
      </c>
      <c r="X159" s="88">
        <v>-329.96500000000003</v>
      </c>
      <c r="Y159" s="88">
        <v>-668.17700000000002</v>
      </c>
    </row>
    <row r="160" spans="19:25">
      <c r="S160" s="67" t="s">
        <v>46</v>
      </c>
      <c r="T160" s="69"/>
      <c r="U160" s="75"/>
      <c r="W160" s="87" t="s">
        <v>58</v>
      </c>
      <c r="X160" s="88">
        <v>31.992999999999974</v>
      </c>
      <c r="Y160" s="88">
        <v>-25.002000000000024</v>
      </c>
    </row>
    <row r="161" spans="19:25">
      <c r="S161" s="65" t="s">
        <v>47</v>
      </c>
      <c r="T161" s="69">
        <v>175.79</v>
      </c>
      <c r="U161" s="75">
        <v>42.39</v>
      </c>
      <c r="W161" s="90" t="s">
        <v>59</v>
      </c>
      <c r="X161" s="91">
        <v>464.89999999999981</v>
      </c>
      <c r="Y161" s="91">
        <v>-631.39400000000012</v>
      </c>
    </row>
    <row r="162" spans="19:25">
      <c r="S162" s="65" t="s">
        <v>73</v>
      </c>
      <c r="T162" s="69">
        <v>2625.0210000000002</v>
      </c>
      <c r="U162" s="75">
        <v>3349.2410000000004</v>
      </c>
      <c r="W162" s="87"/>
      <c r="X162" s="88"/>
      <c r="Y162" s="88"/>
    </row>
    <row r="163" spans="19:25">
      <c r="S163" s="65" t="s">
        <v>49</v>
      </c>
      <c r="T163" s="69">
        <v>7244.2749999999996</v>
      </c>
      <c r="U163" s="75">
        <v>0.16099999999960346</v>
      </c>
      <c r="W163" s="87" t="s">
        <v>60</v>
      </c>
      <c r="X163" s="88">
        <v>227.47299999999996</v>
      </c>
      <c r="Y163" s="88">
        <v>622.75900000000001</v>
      </c>
    </row>
    <row r="164" spans="19:25">
      <c r="S164" s="65" t="s">
        <v>48</v>
      </c>
      <c r="T164" s="69">
        <v>2.8809999999998581</v>
      </c>
      <c r="U164" s="75">
        <v>7110.1660000000002</v>
      </c>
      <c r="W164" s="87" t="s">
        <v>61</v>
      </c>
      <c r="X164" s="88">
        <v>-799.96600000000001</v>
      </c>
      <c r="Y164" s="88">
        <v>-834.06500000000005</v>
      </c>
    </row>
    <row r="165" spans="19:25">
      <c r="S165" s="65" t="s">
        <v>175</v>
      </c>
      <c r="T165" s="69">
        <v>17.699000000000002</v>
      </c>
      <c r="U165" s="75">
        <v>354.76299999999998</v>
      </c>
      <c r="W165" s="87" t="s">
        <v>62</v>
      </c>
      <c r="X165" s="88">
        <v>223.69800000000004</v>
      </c>
      <c r="Y165" s="88">
        <v>2.8619999999999521</v>
      </c>
    </row>
    <row r="166" spans="19:25">
      <c r="S166" s="67" t="s">
        <v>50</v>
      </c>
      <c r="T166" s="69">
        <v>10065.666000000001</v>
      </c>
      <c r="U166" s="75">
        <v>10856.721000000001</v>
      </c>
      <c r="W166" s="87"/>
      <c r="X166" s="88"/>
      <c r="Y166" s="88"/>
    </row>
    <row r="167" spans="19:25">
      <c r="S167" s="67" t="s">
        <v>51</v>
      </c>
      <c r="T167" s="69">
        <v>12713.386</v>
      </c>
      <c r="U167" s="75">
        <v>12993.458000000001</v>
      </c>
      <c r="W167" s="87"/>
      <c r="X167" s="88"/>
      <c r="Y167" s="88"/>
    </row>
    <row r="168" spans="19:25">
      <c r="S168" s="67" t="s">
        <v>52</v>
      </c>
      <c r="T168" s="69">
        <v>19285.398000000001</v>
      </c>
      <c r="U168" s="75">
        <v>19836.608</v>
      </c>
      <c r="W168" s="90" t="s">
        <v>63</v>
      </c>
      <c r="X168" s="91">
        <v>-348.79500000000002</v>
      </c>
      <c r="Y168" s="91">
        <v>-208.44400000000007</v>
      </c>
    </row>
    <row r="169" spans="19:25">
      <c r="W169" s="90"/>
      <c r="X169" s="88"/>
      <c r="Y169" s="88"/>
    </row>
    <row r="170" spans="19:25">
      <c r="W170" s="92" t="s">
        <v>64</v>
      </c>
      <c r="X170" s="91">
        <v>702.53399999999965</v>
      </c>
      <c r="Y170" s="91">
        <v>-472.24699999999967</v>
      </c>
    </row>
    <row r="171" spans="19:25">
      <c r="W171" s="92"/>
      <c r="X171" s="91"/>
      <c r="Y171" s="91"/>
    </row>
    <row r="172" spans="19:25">
      <c r="W172" s="92" t="s">
        <v>65</v>
      </c>
      <c r="X172" s="91">
        <v>42.31</v>
      </c>
      <c r="Y172" s="91">
        <v>3.0009999999999994</v>
      </c>
    </row>
    <row r="173" spans="19:25">
      <c r="W173" s="90"/>
      <c r="X173" s="88"/>
      <c r="Y173" s="88"/>
    </row>
    <row r="174" spans="19:25">
      <c r="W174" s="90" t="s">
        <v>66</v>
      </c>
      <c r="X174" s="91">
        <v>744.8439999999996</v>
      </c>
      <c r="Y174" s="91">
        <v>-469.2459999999997</v>
      </c>
    </row>
    <row r="175" spans="19:25">
      <c r="W175" s="87"/>
      <c r="X175" s="88"/>
      <c r="Y175" s="88"/>
    </row>
    <row r="176" spans="19:25">
      <c r="W176" s="90" t="s">
        <v>67</v>
      </c>
      <c r="X176" s="91">
        <v>666.11199999999997</v>
      </c>
      <c r="Y176" s="91">
        <v>1393.8720000000001</v>
      </c>
    </row>
    <row r="177" spans="23:25">
      <c r="W177" s="87" t="s">
        <v>68</v>
      </c>
      <c r="X177" s="88">
        <v>1.726</v>
      </c>
      <c r="Y177" s="88">
        <v>41.965024299999996</v>
      </c>
    </row>
    <row r="178" spans="23:25">
      <c r="W178" s="87" t="s">
        <v>97</v>
      </c>
      <c r="X178" s="88">
        <v>-18.697999999999979</v>
      </c>
      <c r="Y178" s="88">
        <v>-233.54399999999998</v>
      </c>
    </row>
    <row r="179" spans="23:25">
      <c r="W179" s="89"/>
      <c r="X179" s="91">
        <v>1393.8720000000001</v>
      </c>
      <c r="Y179" s="91">
        <v>733.04700000000003</v>
      </c>
    </row>
  </sheetData>
  <pageMargins left="0.7" right="0.7" top="0.75" bottom="0.75" header="0.3" footer="0.3"/>
  <pageSetup paperSize="8" scale="72" orientation="portrait" r:id="rId1"/>
  <headerFooter>
    <oddHeader>&amp;L&amp;"Calibri"&amp;11 [Secret]&amp;1#</oddHeader>
  </headerFooter>
  <rowBreaks count="1" manualBreakCount="1">
    <brk id="55" max="12" man="1"/>
  </rowBreaks>
  <colBreaks count="1" manualBreakCount="1">
    <brk id="13" max="1048575" man="1"/>
  </colBreaks>
  <ignoredErrors>
    <ignoredError sqref="M63 F63 M65 M69 F65 F69"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E12-557F-493B-8586-ABC35607C14B}">
  <dimension ref="A1:K42"/>
  <sheetViews>
    <sheetView zoomScaleNormal="100" workbookViewId="0">
      <pane xSplit="1" ySplit="3" topLeftCell="B4" activePane="bottomRight" state="frozen"/>
      <selection activeCell="K66" sqref="K66"/>
      <selection pane="topRight" activeCell="K66" sqref="K66"/>
      <selection pane="bottomLeft" activeCell="K66" sqref="K66"/>
      <selection pane="bottomRight" activeCell="O27" sqref="O27"/>
    </sheetView>
  </sheetViews>
  <sheetFormatPr defaultColWidth="8.6328125" defaultRowHeight="14.5"/>
  <cols>
    <col min="1" max="1" width="36.453125" bestFit="1" customWidth="1"/>
    <col min="2" max="2" width="8.6328125" customWidth="1"/>
  </cols>
  <sheetData>
    <row r="1" spans="1:10">
      <c r="A1" s="1" t="s">
        <v>10</v>
      </c>
      <c r="B1" s="1"/>
    </row>
    <row r="2" spans="1:10" ht="15" thickBot="1">
      <c r="A2" s="1"/>
      <c r="B2" s="1"/>
      <c r="G2" s="36"/>
    </row>
    <row r="3" spans="1:10" ht="21.5" thickBot="1">
      <c r="A3" s="25" t="s">
        <v>2</v>
      </c>
      <c r="B3" s="17" t="s">
        <v>104</v>
      </c>
      <c r="C3" s="17" t="s">
        <v>100</v>
      </c>
      <c r="D3" s="17" t="s">
        <v>106</v>
      </c>
      <c r="E3" s="17" t="s">
        <v>105</v>
      </c>
      <c r="F3" s="17" t="s">
        <v>107</v>
      </c>
      <c r="G3" s="17" t="s">
        <v>108</v>
      </c>
      <c r="H3" s="17" t="s">
        <v>109</v>
      </c>
    </row>
    <row r="4" spans="1:10" ht="15" thickTop="1">
      <c r="A4" s="50" t="s">
        <v>153</v>
      </c>
      <c r="B4" s="38"/>
      <c r="C4" s="38"/>
      <c r="D4" s="38"/>
      <c r="E4" s="38"/>
      <c r="F4" s="38"/>
      <c r="G4" s="38"/>
      <c r="H4" s="38"/>
    </row>
    <row r="5" spans="1:10" ht="14.75" customHeight="1">
      <c r="A5" s="26" t="s">
        <v>4</v>
      </c>
      <c r="B5" s="23"/>
      <c r="C5" s="23"/>
      <c r="D5" s="23"/>
      <c r="E5" s="23"/>
      <c r="F5" s="29" t="e">
        <f>+#REF!</f>
        <v>#REF!</v>
      </c>
      <c r="G5" s="29" t="e">
        <f>+#REF!</f>
        <v>#REF!</v>
      </c>
      <c r="H5" s="29" t="e">
        <f>+#REF!</f>
        <v>#REF!</v>
      </c>
      <c r="J5" t="s">
        <v>134</v>
      </c>
    </row>
    <row r="6" spans="1:10" ht="14.75" customHeight="1">
      <c r="A6" s="27" t="s">
        <v>86</v>
      </c>
      <c r="B6" s="23"/>
      <c r="C6" s="24"/>
      <c r="D6" s="24"/>
      <c r="E6" s="24"/>
      <c r="F6" s="39" t="s">
        <v>142</v>
      </c>
      <c r="G6" s="39" t="s">
        <v>142</v>
      </c>
      <c r="H6" s="39" t="s">
        <v>142</v>
      </c>
      <c r="J6" s="51" t="s">
        <v>141</v>
      </c>
    </row>
    <row r="7" spans="1:10" ht="14.75" customHeight="1">
      <c r="A7" s="28" t="s">
        <v>87</v>
      </c>
      <c r="B7" s="23"/>
      <c r="C7" s="24"/>
      <c r="D7" s="24"/>
      <c r="E7" s="24"/>
      <c r="F7" s="32">
        <v>0</v>
      </c>
      <c r="G7" s="32">
        <v>0</v>
      </c>
      <c r="H7" s="32">
        <v>0</v>
      </c>
      <c r="J7" s="51" t="s">
        <v>141</v>
      </c>
    </row>
    <row r="8" spans="1:10" ht="14.75" customHeight="1">
      <c r="A8" s="27" t="s">
        <v>88</v>
      </c>
      <c r="B8" s="23"/>
      <c r="C8" s="24"/>
      <c r="D8" s="24"/>
      <c r="E8" s="24"/>
      <c r="F8" s="39" t="s">
        <v>142</v>
      </c>
      <c r="G8" s="39" t="s">
        <v>142</v>
      </c>
      <c r="H8" s="39" t="s">
        <v>142</v>
      </c>
      <c r="J8" s="51" t="s">
        <v>141</v>
      </c>
    </row>
    <row r="9" spans="1:10" ht="14.75" customHeight="1">
      <c r="A9" s="27" t="s">
        <v>5</v>
      </c>
      <c r="B9" s="23"/>
      <c r="C9" s="24"/>
      <c r="D9" s="24"/>
      <c r="E9" s="24"/>
      <c r="F9" s="39" t="s">
        <v>142</v>
      </c>
      <c r="G9" s="39" t="s">
        <v>142</v>
      </c>
      <c r="H9" s="39" t="s">
        <v>142</v>
      </c>
      <c r="J9" s="51" t="s">
        <v>141</v>
      </c>
    </row>
    <row r="10" spans="1:10">
      <c r="A10" s="26" t="s">
        <v>89</v>
      </c>
      <c r="B10" s="23"/>
      <c r="C10" s="23"/>
      <c r="D10" s="23"/>
      <c r="E10" s="23"/>
      <c r="F10" s="29" t="e">
        <f>+#REF!-#REF!</f>
        <v>#REF!</v>
      </c>
      <c r="G10" s="29" t="e">
        <f>+#REF!-#REF!</f>
        <v>#REF!</v>
      </c>
      <c r="H10" s="29" t="e">
        <f>+#REF!-#REF!</f>
        <v>#REF!</v>
      </c>
      <c r="J10" t="s">
        <v>134</v>
      </c>
    </row>
    <row r="11" spans="1:10" ht="14.75" customHeight="1">
      <c r="A11" s="27" t="s">
        <v>147</v>
      </c>
      <c r="B11" s="24"/>
      <c r="C11" s="24"/>
      <c r="D11" s="24"/>
      <c r="E11" s="24"/>
      <c r="F11" s="32" t="e">
        <f>+F10/F5</f>
        <v>#REF!</v>
      </c>
      <c r="G11" s="32" t="e">
        <f>+G10/G5</f>
        <v>#REF!</v>
      </c>
      <c r="H11" s="32" t="e">
        <f>+H10/H5</f>
        <v>#REF!</v>
      </c>
      <c r="J11" t="s">
        <v>110</v>
      </c>
    </row>
    <row r="12" spans="1:10" ht="14.75" customHeight="1">
      <c r="A12" s="26" t="s">
        <v>90</v>
      </c>
      <c r="B12" s="23"/>
      <c r="C12" s="23"/>
      <c r="D12" s="23"/>
      <c r="E12" s="23"/>
      <c r="F12" s="29" t="e">
        <f>+#REF!</f>
        <v>#REF!</v>
      </c>
      <c r="G12" s="29" t="e">
        <f>+#REF!</f>
        <v>#REF!</v>
      </c>
      <c r="H12" s="29" t="e">
        <f>+#REF!</f>
        <v>#REF!</v>
      </c>
      <c r="J12" t="s">
        <v>134</v>
      </c>
    </row>
    <row r="13" spans="1:10" ht="14.75" customHeight="1">
      <c r="A13" s="26" t="s">
        <v>6</v>
      </c>
      <c r="B13" s="23"/>
      <c r="C13" s="23"/>
      <c r="D13" s="23"/>
      <c r="E13" s="23"/>
      <c r="F13" s="29" t="e">
        <f>+#REF!</f>
        <v>#REF!</v>
      </c>
      <c r="G13" s="29" t="e">
        <f>+#REF!</f>
        <v>#REF!</v>
      </c>
      <c r="H13" s="29" t="e">
        <f>+#REF!</f>
        <v>#REF!</v>
      </c>
      <c r="J13" t="s">
        <v>134</v>
      </c>
    </row>
    <row r="14" spans="1:10" ht="14.75" customHeight="1">
      <c r="A14" s="27" t="s">
        <v>146</v>
      </c>
      <c r="B14" s="22"/>
      <c r="C14" s="22"/>
      <c r="D14" s="22"/>
      <c r="E14" s="22"/>
      <c r="F14" s="32" t="e">
        <f>+F13/F5</f>
        <v>#REF!</v>
      </c>
      <c r="G14" s="32" t="e">
        <f>+G13/G5</f>
        <v>#REF!</v>
      </c>
      <c r="H14" s="32" t="e">
        <f>+H13/H5</f>
        <v>#REF!</v>
      </c>
      <c r="J14" t="s">
        <v>110</v>
      </c>
    </row>
    <row r="15" spans="1:10" ht="14.75" customHeight="1">
      <c r="A15" s="26" t="s">
        <v>7</v>
      </c>
      <c r="B15" s="23"/>
      <c r="C15" s="23"/>
      <c r="D15" s="23"/>
      <c r="E15" s="23"/>
      <c r="F15" s="29" t="e">
        <f>+#REF!</f>
        <v>#REF!</v>
      </c>
      <c r="G15" s="29" t="e">
        <f>+#REF!</f>
        <v>#REF!</v>
      </c>
      <c r="H15" s="29" t="e">
        <f>+#REF!</f>
        <v>#REF!</v>
      </c>
      <c r="J15" t="s">
        <v>134</v>
      </c>
    </row>
    <row r="16" spans="1:10" ht="14.75" customHeight="1">
      <c r="A16" s="26"/>
      <c r="B16" s="23"/>
      <c r="C16" s="23"/>
      <c r="D16" s="23"/>
      <c r="E16" s="23"/>
      <c r="F16" s="29"/>
      <c r="G16" s="29"/>
      <c r="H16" s="29"/>
    </row>
    <row r="17" spans="1:11" ht="14.75" customHeight="1">
      <c r="A17" s="49" t="s">
        <v>152</v>
      </c>
      <c r="B17" s="23"/>
      <c r="C17" s="23"/>
      <c r="D17" s="23"/>
      <c r="E17" s="23"/>
      <c r="F17" s="29"/>
      <c r="G17" s="29"/>
      <c r="H17" s="29"/>
    </row>
    <row r="18" spans="1:11" ht="14.75" customHeight="1">
      <c r="A18" s="26" t="s">
        <v>8</v>
      </c>
      <c r="B18" s="23"/>
      <c r="C18" s="23"/>
      <c r="D18" s="23"/>
      <c r="E18" s="23"/>
      <c r="F18" s="29" t="e">
        <f>+#REF!</f>
        <v>#REF!</v>
      </c>
      <c r="G18" s="29" t="e">
        <f>+#REF!</f>
        <v>#REF!</v>
      </c>
      <c r="H18" s="29" t="e">
        <f>+#REF!</f>
        <v>#REF!</v>
      </c>
      <c r="J18" t="s">
        <v>134</v>
      </c>
    </row>
    <row r="19" spans="1:11" ht="14.75" customHeight="1">
      <c r="A19" s="26" t="s">
        <v>148</v>
      </c>
      <c r="B19" s="23"/>
      <c r="C19" s="23"/>
      <c r="D19" s="23"/>
      <c r="E19" s="23"/>
      <c r="F19" s="29" t="e">
        <f>+#REF!</f>
        <v>#REF!</v>
      </c>
      <c r="G19" s="29" t="e">
        <f>+#REF!</f>
        <v>#REF!</v>
      </c>
      <c r="H19" s="29" t="e">
        <f>+#REF!</f>
        <v>#REF!</v>
      </c>
      <c r="J19" t="s">
        <v>134</v>
      </c>
    </row>
    <row r="20" spans="1:11" ht="14.75" customHeight="1">
      <c r="A20" s="26" t="s">
        <v>149</v>
      </c>
      <c r="B20" s="23"/>
      <c r="C20" s="23"/>
      <c r="D20" s="23"/>
      <c r="E20" s="23"/>
      <c r="F20" s="29" t="e">
        <f>+#REF!</f>
        <v>#REF!</v>
      </c>
      <c r="G20" s="29" t="e">
        <f>+#REF!</f>
        <v>#REF!</v>
      </c>
      <c r="H20" s="29" t="e">
        <f>+#REF!</f>
        <v>#REF!</v>
      </c>
      <c r="J20" t="s">
        <v>134</v>
      </c>
    </row>
    <row r="21" spans="1:11" ht="14.75" customHeight="1">
      <c r="A21" s="26" t="s">
        <v>129</v>
      </c>
      <c r="B21" s="23"/>
      <c r="C21" s="23"/>
      <c r="D21" s="23"/>
      <c r="E21" s="23"/>
      <c r="F21" s="29" t="e">
        <f>+#REF!</f>
        <v>#REF!</v>
      </c>
      <c r="G21" s="29" t="e">
        <f>+#REF!</f>
        <v>#REF!</v>
      </c>
      <c r="H21" s="29" t="e">
        <f>+#REF!</f>
        <v>#REF!</v>
      </c>
      <c r="J21" t="s">
        <v>134</v>
      </c>
    </row>
    <row r="22" spans="1:11" ht="14.75" customHeight="1">
      <c r="A22" s="26" t="s">
        <v>150</v>
      </c>
      <c r="B22" s="23"/>
      <c r="C22" s="23"/>
      <c r="D22" s="23"/>
      <c r="E22" s="23"/>
      <c r="F22" s="29" t="e">
        <f>+#REF!+#REF!</f>
        <v>#REF!</v>
      </c>
      <c r="G22" s="29" t="e">
        <f>+#REF!+#REF!</f>
        <v>#REF!</v>
      </c>
      <c r="H22" s="29" t="e">
        <f>+#REF!+#REF!</f>
        <v>#REF!</v>
      </c>
      <c r="J22" t="s">
        <v>134</v>
      </c>
    </row>
    <row r="23" spans="1:11" ht="14.75" customHeight="1">
      <c r="A23" s="26"/>
      <c r="B23" s="23"/>
      <c r="C23" s="23"/>
      <c r="D23" s="23"/>
      <c r="E23" s="23"/>
      <c r="F23" s="29"/>
      <c r="G23" s="29"/>
      <c r="H23" s="29"/>
    </row>
    <row r="24" spans="1:11" ht="14.75" customHeight="1">
      <c r="A24" s="49" t="s">
        <v>0</v>
      </c>
      <c r="B24" s="23"/>
      <c r="C24" s="23"/>
      <c r="D24" s="23"/>
      <c r="E24" s="23"/>
      <c r="F24" s="29"/>
      <c r="G24" s="29"/>
      <c r="H24" s="29"/>
    </row>
    <row r="25" spans="1:11" ht="14.75" customHeight="1">
      <c r="A25" s="26" t="s">
        <v>78</v>
      </c>
      <c r="B25" s="23"/>
      <c r="C25" s="23"/>
      <c r="D25" s="23"/>
      <c r="E25" s="23"/>
      <c r="F25" s="29" t="e">
        <f>+#REF!</f>
        <v>#REF!</v>
      </c>
      <c r="G25" s="29" t="e">
        <f>+#REF!</f>
        <v>#REF!</v>
      </c>
      <c r="H25" s="29" t="e">
        <f>+#REF!</f>
        <v>#REF!</v>
      </c>
      <c r="J25" t="s">
        <v>134</v>
      </c>
    </row>
    <row r="26" spans="1:11" ht="14.75" customHeight="1">
      <c r="A26" s="26" t="s">
        <v>159</v>
      </c>
      <c r="B26" s="23"/>
      <c r="C26" s="23"/>
      <c r="D26" s="23"/>
      <c r="E26" s="23"/>
      <c r="F26" s="29" t="e">
        <f>+#REF!+#REF!</f>
        <v>#REF!</v>
      </c>
      <c r="G26" s="29" t="e">
        <f>+#REF!+#REF!</f>
        <v>#REF!</v>
      </c>
      <c r="H26" s="29" t="e">
        <f>+#REF!+#REF!</f>
        <v>#REF!</v>
      </c>
      <c r="J26" t="s">
        <v>134</v>
      </c>
    </row>
    <row r="27" spans="1:11" ht="14.75" customHeight="1">
      <c r="A27" s="26" t="s">
        <v>91</v>
      </c>
      <c r="B27" s="23"/>
      <c r="C27" s="23"/>
      <c r="D27" s="23"/>
      <c r="E27" s="23"/>
      <c r="F27" s="29" t="e">
        <f>+#REF!</f>
        <v>#REF!</v>
      </c>
      <c r="G27" s="29" t="e">
        <f>+#REF!</f>
        <v>#REF!</v>
      </c>
      <c r="H27" s="29" t="e">
        <f>+#REF!</f>
        <v>#REF!</v>
      </c>
      <c r="J27" t="s">
        <v>134</v>
      </c>
    </row>
    <row r="28" spans="1:11" ht="14.75" customHeight="1">
      <c r="A28" s="26" t="s">
        <v>151</v>
      </c>
      <c r="B28" s="23"/>
      <c r="C28" s="23"/>
      <c r="D28" s="23"/>
      <c r="E28" s="23"/>
      <c r="F28" s="29"/>
      <c r="G28" s="29"/>
      <c r="H28" s="29"/>
      <c r="K28" s="51" t="s">
        <v>160</v>
      </c>
    </row>
    <row r="29" spans="1:11" ht="14.75" customHeight="1">
      <c r="A29" s="26" t="s">
        <v>135</v>
      </c>
      <c r="B29" s="23"/>
      <c r="C29" s="23"/>
      <c r="D29" s="23"/>
      <c r="E29" s="23"/>
      <c r="F29" s="29" t="e">
        <f>+#REF!</f>
        <v>#REF!</v>
      </c>
      <c r="G29" s="29" t="e">
        <f>+#REF!</f>
        <v>#REF!</v>
      </c>
      <c r="H29" s="29" t="e">
        <f>+#REF!</f>
        <v>#REF!</v>
      </c>
      <c r="J29" t="s">
        <v>134</v>
      </c>
    </row>
    <row r="30" spans="1:11" ht="14.75" customHeight="1">
      <c r="A30" s="26"/>
      <c r="B30" s="23"/>
      <c r="C30" s="23"/>
      <c r="D30" s="23"/>
      <c r="E30" s="23"/>
      <c r="F30" s="29"/>
      <c r="G30" s="29"/>
      <c r="H30" s="29"/>
    </row>
    <row r="31" spans="1:11" ht="14.75" customHeight="1">
      <c r="A31" s="49" t="s">
        <v>154</v>
      </c>
      <c r="B31" s="23"/>
      <c r="C31" s="23"/>
      <c r="D31" s="23"/>
      <c r="E31" s="23"/>
      <c r="F31" s="29"/>
      <c r="G31" s="29"/>
      <c r="H31" s="29"/>
    </row>
    <row r="32" spans="1:11" ht="14.75" customHeight="1">
      <c r="A32" s="26" t="s">
        <v>155</v>
      </c>
      <c r="B32" s="23"/>
      <c r="C32" s="23"/>
      <c r="D32" s="23"/>
      <c r="E32" s="23"/>
      <c r="F32" s="29"/>
      <c r="G32" s="29"/>
      <c r="H32" s="29"/>
    </row>
    <row r="33" spans="1:8" ht="14.75" customHeight="1">
      <c r="A33" s="26" t="s">
        <v>156</v>
      </c>
      <c r="B33" s="23"/>
      <c r="C33" s="23"/>
      <c r="D33" s="23"/>
      <c r="E33" s="23"/>
      <c r="F33" s="29"/>
      <c r="G33" s="29"/>
      <c r="H33" s="29"/>
    </row>
    <row r="34" spans="1:8" ht="14.75" customHeight="1">
      <c r="A34" s="26" t="s">
        <v>157</v>
      </c>
      <c r="B34" s="23"/>
      <c r="C34" s="23"/>
      <c r="D34" s="23"/>
      <c r="E34" s="23"/>
      <c r="F34" s="29"/>
      <c r="G34" s="29"/>
      <c r="H34" s="29"/>
    </row>
    <row r="35" spans="1:8" ht="14.75" customHeight="1">
      <c r="A35" s="26" t="s">
        <v>158</v>
      </c>
      <c r="B35" s="23"/>
      <c r="C35" s="23"/>
      <c r="D35" s="23"/>
      <c r="E35" s="23"/>
      <c r="F35" s="29"/>
      <c r="G35" s="29"/>
      <c r="H35" s="29"/>
    </row>
    <row r="36" spans="1:8" ht="14.75" customHeight="1">
      <c r="A36" s="26"/>
      <c r="B36" s="23"/>
      <c r="C36" s="23"/>
      <c r="D36" s="23"/>
      <c r="E36" s="23"/>
      <c r="F36" s="29"/>
      <c r="G36" s="29"/>
      <c r="H36" s="29"/>
    </row>
    <row r="37" spans="1:8" ht="14.75" customHeight="1"/>
    <row r="38" spans="1:8" ht="14.75" customHeight="1" thickBot="1">
      <c r="A38" s="37"/>
      <c r="B38" s="31"/>
      <c r="C38" s="31"/>
      <c r="D38" s="31"/>
      <c r="E38" s="31"/>
      <c r="F38" s="47"/>
      <c r="G38" s="47"/>
      <c r="H38" s="47"/>
    </row>
    <row r="39" spans="1:8" ht="14.75" customHeight="1">
      <c r="A39" s="30"/>
      <c r="B39" s="30"/>
    </row>
    <row r="40" spans="1:8">
      <c r="A40" s="2"/>
      <c r="B40" s="2"/>
    </row>
    <row r="41" spans="1:8">
      <c r="A41" s="2"/>
      <c r="B41" s="2"/>
    </row>
    <row r="42" spans="1:8">
      <c r="A42" s="2"/>
    </row>
  </sheetData>
  <pageMargins left="0.7" right="0.7" top="0.75" bottom="0.75" header="0.3" footer="0.3"/>
  <pageSetup paperSize="9" scale="82" orientation="portrait" r:id="rId1"/>
  <headerFooter>
    <oddHeader>&amp;L&amp;"Calibri"&amp;11 [Secret]&amp;1#</oddHeader>
  </headerFooter>
  <ignoredErrors>
    <ignoredError sqref="F14" formula="1"/>
    <ignoredError sqref="H18:H22 G22"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NEW IB6-IB8</vt:lpstr>
      <vt:lpstr>IB9</vt:lpstr>
      <vt:lpstr>IB10</vt:lpstr>
      <vt:lpstr>Content</vt:lpstr>
      <vt:lpstr>1 FO Q</vt:lpstr>
      <vt:lpstr>2 IS Q</vt:lpstr>
      <vt:lpstr>3 BS COND Q</vt:lpstr>
      <vt:lpstr>4 CF Q</vt:lpstr>
      <vt:lpstr>5 EQ Q</vt:lpstr>
      <vt:lpstr>6 Seg1 Q</vt:lpstr>
      <vt:lpstr>7 Seg2 Q</vt:lpstr>
      <vt:lpstr>8 KPI Q</vt:lpstr>
      <vt:lpstr>9 ND Q</vt:lpstr>
      <vt:lpstr>10 CE Q</vt:lpstr>
      <vt:lpstr>11 FO FY</vt:lpstr>
      <vt:lpstr>12 IS FY</vt:lpstr>
      <vt:lpstr>13 BS FY</vt:lpstr>
      <vt:lpstr>14 EQ FY</vt:lpstr>
      <vt:lpstr>15 CF FY</vt:lpstr>
      <vt:lpstr>16 FY Seg1</vt:lpstr>
      <vt:lpstr>Sheet1</vt:lpstr>
      <vt:lpstr>IB6-IB8</vt:lpstr>
      <vt:lpstr>NENT P KPI</vt:lpstr>
      <vt:lpstr>Content!_Hlk527545133</vt:lpstr>
      <vt:lpstr>'1 FO Q'!Print_Area</vt:lpstr>
      <vt:lpstr>'10 CE Q'!Print_Area</vt:lpstr>
      <vt:lpstr>'11 FO FY'!Print_Area</vt:lpstr>
      <vt:lpstr>'12 IS FY'!Print_Area</vt:lpstr>
      <vt:lpstr>'13 BS FY'!Print_Area</vt:lpstr>
      <vt:lpstr>'14 EQ FY'!Print_Area</vt:lpstr>
      <vt:lpstr>'2 IS Q'!Print_Area</vt:lpstr>
      <vt:lpstr>'3 BS COND Q'!Print_Area</vt:lpstr>
      <vt:lpstr>'4 CF Q'!Print_Area</vt:lpstr>
      <vt:lpstr>'5 EQ Q'!Print_Area</vt:lpstr>
      <vt:lpstr>'6 Seg1 Q'!Print_Area</vt:lpstr>
      <vt:lpstr>'7 Seg2 Q'!Print_Area</vt:lpstr>
      <vt:lpstr>'8 KPI Q'!Print_Area</vt:lpstr>
      <vt:lpstr>'9 ND Q'!Print_Area</vt:lpstr>
      <vt:lpstr>'IB10'!Print_Area</vt:lpstr>
      <vt:lpstr>'IB6-IB8'!Print_Area</vt:lpstr>
      <vt:lpstr>'IB9'!Print_Area</vt:lpstr>
      <vt:lpstr>'NEW IB6-IB8'!Print_Area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Emelie Alm</cp:lastModifiedBy>
  <cp:lastPrinted>2019-05-06T11:20:31Z</cp:lastPrinted>
  <dcterms:created xsi:type="dcterms:W3CDTF">2016-07-06T07:05:05Z</dcterms:created>
  <dcterms:modified xsi:type="dcterms:W3CDTF">2019-05-07T08:17:04Z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9e222-35f2-4c75-b164-c8303474e3b6_Enabled">
    <vt:lpwstr>True</vt:lpwstr>
  </property>
  <property fmtid="{D5CDD505-2E9C-101B-9397-08002B2CF9AE}" pid="3" name="MSIP_Label_16f9e222-35f2-4c75-b164-c8303474e3b6_SiteId">
    <vt:lpwstr>1f8f841a-57bd-4a61-8f2c-aaa6507ce83b</vt:lpwstr>
  </property>
  <property fmtid="{D5CDD505-2E9C-101B-9397-08002B2CF9AE}" pid="4" name="MSIP_Label_16f9e222-35f2-4c75-b164-c8303474e3b6_Ref">
    <vt:lpwstr>https://api.informationprotection.azure.com/api/1f8f841a-57bd-4a61-8f2c-aaa6507ce83b</vt:lpwstr>
  </property>
  <property fmtid="{D5CDD505-2E9C-101B-9397-08002B2CF9AE}" pid="5" name="MSIP_Label_16f9e222-35f2-4c75-b164-c8303474e3b6_SetBy">
    <vt:lpwstr>Bjorn.Andersson@mtg.com</vt:lpwstr>
  </property>
  <property fmtid="{D5CDD505-2E9C-101B-9397-08002B2CF9AE}" pid="6" name="MSIP_Label_16f9e222-35f2-4c75-b164-c8303474e3b6_SetDate">
    <vt:lpwstr>2018-10-04T16:11:42.8700260+02:00</vt:lpwstr>
  </property>
  <property fmtid="{D5CDD505-2E9C-101B-9397-08002B2CF9AE}" pid="7" name="MSIP_Label_16f9e222-35f2-4c75-b164-c8303474e3b6_Name">
    <vt:lpwstr>Secret</vt:lpwstr>
  </property>
  <property fmtid="{D5CDD505-2E9C-101B-9397-08002B2CF9AE}" pid="8" name="MSIP_Label_16f9e222-35f2-4c75-b164-c8303474e3b6_Application">
    <vt:lpwstr>Microsoft Azure Information Protection</vt:lpwstr>
  </property>
  <property fmtid="{D5CDD505-2E9C-101B-9397-08002B2CF9AE}" pid="9" name="MSIP_Label_16f9e222-35f2-4c75-b164-c8303474e3b6_Extended_MSFT_Method">
    <vt:lpwstr>Manual</vt:lpwstr>
  </property>
  <property fmtid="{D5CDD505-2E9C-101B-9397-08002B2CF9AE}" pid="10" name="Sensitivity">
    <vt:lpwstr>Secret</vt:lpwstr>
  </property>
</Properties>
</file>